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55" yWindow="65521" windowWidth="12000" windowHeight="10290" tabRatio="919" activeTab="0"/>
  </bookViews>
  <sheets>
    <sheet name="Str Var AF" sheetId="1" r:id="rId1"/>
    <sheet name="Footnotes" sheetId="2" r:id="rId2"/>
    <sheet name="Agcy MOF" sheetId="3" r:id="rId3"/>
    <sheet name="Str Proj MOF" sheetId="4" r:id="rId4"/>
    <sheet name="Str Var MOF" sheetId="5" r:id="rId5"/>
    <sheet name="Capital Projects" sheetId="6" r:id="rId6"/>
    <sheet name="FTEs" sheetId="7" r:id="rId7"/>
    <sheet name="Measures" sheetId="8" r:id="rId8"/>
  </sheets>
  <externalReferences>
    <externalReference r:id="rId11"/>
    <externalReference r:id="rId12"/>
    <externalReference r:id="rId13"/>
  </externalReferences>
  <definedNames>
    <definedName name="Capital" localSheetId="5">#REF!</definedName>
    <definedName name="Capital" localSheetId="7">#REF!</definedName>
    <definedName name="Capital">#REF!</definedName>
    <definedName name="FISCAL_YEAR" localSheetId="2">'Agcy MOF'!#REF!</definedName>
    <definedName name="FISCAL_YEAR" localSheetId="5">'Capital Projects'!#REF!</definedName>
    <definedName name="FISCAL_YEAR" localSheetId="1">#REF!</definedName>
    <definedName name="FISCAL_YEAR" localSheetId="3">'Str Proj MOF'!#REF!</definedName>
    <definedName name="FISCAL_YEAR" localSheetId="0">'Str Var AF'!#REF!</definedName>
    <definedName name="FISCAL_YEAR" localSheetId="4">'Str Var MOF'!#REF!</definedName>
    <definedName name="FISCAL_YEAR">#REF!</definedName>
    <definedName name="FISCAL_YEAR2" localSheetId="5">#REF!</definedName>
    <definedName name="FISCAL_YEAR2" localSheetId="1">#REF!</definedName>
    <definedName name="FISCAL_YEAR2" localSheetId="0">'Str Var AF'!#REF!</definedName>
    <definedName name="FISCAL_YEAR2">#REF!</definedName>
    <definedName name="MOF_Link" localSheetId="5">#REF!</definedName>
    <definedName name="MOF_Link" localSheetId="7">#REF!</definedName>
    <definedName name="MOF_Link">#REF!</definedName>
    <definedName name="MOF_Link_Bud" localSheetId="5">#REF!</definedName>
    <definedName name="MOF_Link_Bud" localSheetId="7">#REF!</definedName>
    <definedName name="MOF_Link_Bud">#REF!</definedName>
    <definedName name="MOF_Link_Exp" localSheetId="5">#REF!</definedName>
    <definedName name="MOF_Link_Exp" localSheetId="7">#REF!</definedName>
    <definedName name="MOF_Link_Exp">#REF!</definedName>
    <definedName name="NvsASD" localSheetId="2">"V2009-03-31"</definedName>
    <definedName name="NvsASD" localSheetId="5">"V2008-12-31"</definedName>
    <definedName name="NvsASD" localSheetId="1">"V2008-02-29"</definedName>
    <definedName name="NvsASD" localSheetId="3">"V2009-03-31"</definedName>
    <definedName name="NvsASD" localSheetId="0">"V2009-03-31"</definedName>
    <definedName name="NvsASD" localSheetId="4">"V2009-03-31"</definedName>
    <definedName name="NvsASD">"V2009-02-28"</definedName>
    <definedName name="NvsAutoDrillOk">"VN"</definedName>
    <definedName name="NvsElapsedTime" localSheetId="2">0.00844907407736173</definedName>
    <definedName name="NvsElapsedTime" localSheetId="5">0.0000231481462833472</definedName>
    <definedName name="NvsElapsedTime" localSheetId="1">0.000104166669188999</definedName>
    <definedName name="NvsElapsedTime" localSheetId="3">0.0000231481462833472</definedName>
    <definedName name="NvsElapsedTime" localSheetId="0">0.0000925925996853039</definedName>
    <definedName name="NvsElapsedTime" localSheetId="4">0.0000231481462833472</definedName>
    <definedName name="NvsElapsedTime">0.0000347222230629995</definedName>
    <definedName name="NvsEndTime" localSheetId="2">39939.461099537</definedName>
    <definedName name="NvsEndTime" localSheetId="5">39846.5348148148</definedName>
    <definedName name="NvsEndTime" localSheetId="1">39386.6215451389</definedName>
    <definedName name="NvsEndTime" localSheetId="7">39433.3487957176</definedName>
    <definedName name="NvsEndTime" localSheetId="3">39939.4408796296</definedName>
    <definedName name="NvsEndTime" localSheetId="0">39939.4283333333</definedName>
    <definedName name="NvsEndTime" localSheetId="4">39939.4408796296</definedName>
    <definedName name="NvsEndTime">39897.4423148148</definedName>
    <definedName name="NvsInstLang">"VENG"</definedName>
    <definedName name="NvsInstSpec" localSheetId="1">"%"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2">"M"</definedName>
    <definedName name="NvsSheetType" localSheetId="5">"M"</definedName>
    <definedName name="NvsSheetType" localSheetId="6">"M"</definedName>
    <definedName name="NvsSheetType" localSheetId="3">"M"</definedName>
    <definedName name="NvsSheetType" localSheetId="0">"M"</definedName>
    <definedName name="NvsSheetType" localSheetId="4">"M"</definedName>
    <definedName name="NvsTransLed">"VN"</definedName>
    <definedName name="NvsTreeASD" localSheetId="2">"V2009-03-31"</definedName>
    <definedName name="NvsTreeASD" localSheetId="5">"V2008-12-31"</definedName>
    <definedName name="NvsTreeASD" localSheetId="1">"V2008-02-29"</definedName>
    <definedName name="NvsTreeASD" localSheetId="3">"V2009-03-31"</definedName>
    <definedName name="NvsTreeASD" localSheetId="0">"V2009-03-31"</definedName>
    <definedName name="NvsTreeASD" localSheetId="4">"V2009-03-31"</definedName>
    <definedName name="NvsTreeASD">"V2009-02-28"</definedName>
    <definedName name="NvsValTbl.ACCOUNT">"GL_ACCOUNT_TBL"</definedName>
    <definedName name="NvsValTbl.CLASS_FLD">"CLASS_TBL"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2">'Agcy MOF'!#REF!</definedName>
    <definedName name="PERIOD_ENDING" localSheetId="5">'Capital Projects'!#REF!</definedName>
    <definedName name="PERIOD_ENDING" localSheetId="1">#REF!</definedName>
    <definedName name="PERIOD_ENDING" localSheetId="7">'[2]Str Var AF'!$L$4</definedName>
    <definedName name="PERIOD_ENDING" localSheetId="3">'Str Proj MOF'!#REF!</definedName>
    <definedName name="PERIOD_ENDING" localSheetId="0">'Str Var AF'!#REF!</definedName>
    <definedName name="PERIOD_ENDING" localSheetId="4">'Str Var MOF'!#REF!</definedName>
    <definedName name="PERIOD_ENDING">#REF!</definedName>
    <definedName name="PERIOD_ENDING2" localSheetId="5">#REF!</definedName>
    <definedName name="PERIOD_ENDING2" localSheetId="1">#REF!</definedName>
    <definedName name="PERIOD_ENDING2" localSheetId="0">'Str Var AF'!#REF!</definedName>
    <definedName name="PERIOD_ENDING2">#REF!</definedName>
    <definedName name="_xlnm.Print_Area" localSheetId="2">'Agcy MOF'!$A$6:$H$43</definedName>
    <definedName name="_xlnm.Print_Area" localSheetId="5">'Capital Projects'!$A$1:$I$31</definedName>
    <definedName name="_xlnm.Print_Area" localSheetId="1">'Footnotes'!$A$1:$N$36</definedName>
    <definedName name="_xlnm.Print_Area" localSheetId="6">'FTEs'!$A$2:$G$47</definedName>
    <definedName name="_xlnm.Print_Area" localSheetId="7">'Measures'!$A$1:$F$21</definedName>
    <definedName name="_xlnm.Print_Area" localSheetId="3">'Str Proj MOF'!$A$6:$M$42</definedName>
    <definedName name="_xlnm.Print_Area" localSheetId="0">'Str Var AF'!$A$2:$I$50</definedName>
    <definedName name="_xlnm.Print_Area" localSheetId="4">'Str Var MOF'!$A$6:$M$42</definedName>
    <definedName name="_xlnm.Print_Titles" localSheetId="2">'Agcy MOF'!$2:$4</definedName>
    <definedName name="_xlnm.Print_Titles" localSheetId="6">'FTEs'!$2:$4</definedName>
    <definedName name="_xlnm.Print_Titles" localSheetId="3">'Str Proj MOF'!$2:$5</definedName>
    <definedName name="_xlnm.Print_Titles" localSheetId="0">'Str Var AF'!$2:$4</definedName>
    <definedName name="_xlnm.Print_Titles" localSheetId="4">'Str Var MOF'!$2:$5</definedName>
    <definedName name="REPORT" localSheetId="5">#REF!</definedName>
    <definedName name="REPORT" localSheetId="7">#REF!</definedName>
    <definedName name="REPORT">#REF!</definedName>
    <definedName name="REPORT1" localSheetId="5">#REF!</definedName>
    <definedName name="REPORT1" localSheetId="7">#REF!</definedName>
    <definedName name="REPORT1">#REF!</definedName>
    <definedName name="Z_46622DE0_E91A_4302_BCA7_5EE9B6F39336_.wvu.Rows" localSheetId="5" hidden="1">'Capital Projects'!$19:$20</definedName>
    <definedName name="Z_8F8E0CD0_CBCE_40E8_A79C_FFB34B5A61AC_.wvu.Rows" localSheetId="5" hidden="1">'Capital Projects'!$19:$20</definedName>
  </definedNames>
  <calcPr fullCalcOnLoad="1"/>
</workbook>
</file>

<file path=xl/sharedStrings.xml><?xml version="1.0" encoding="utf-8"?>
<sst xmlns="http://schemas.openxmlformats.org/spreadsheetml/2006/main" count="542" uniqueCount="279">
  <si>
    <t>Strategy Name</t>
  </si>
  <si>
    <t>Strategy</t>
  </si>
  <si>
    <t>%,AFF,UTREE_NODE</t>
  </si>
  <si>
    <t>GRAND TOTAL DFPS</t>
  </si>
  <si>
    <t>Department of Family and Protective Services</t>
  </si>
  <si>
    <t>GR</t>
  </si>
  <si>
    <t>GR-D</t>
  </si>
  <si>
    <t/>
  </si>
  <si>
    <t>Federal Funds</t>
  </si>
  <si>
    <t>Statewide Intake Services</t>
  </si>
  <si>
    <t>CPS Direct Delivery Staff</t>
  </si>
  <si>
    <t>CPS Program Support</t>
  </si>
  <si>
    <t>TWC Foster Day Care</t>
  </si>
  <si>
    <t>TWC Protective Day Care</t>
  </si>
  <si>
    <t>Adoption Purchased Services</t>
  </si>
  <si>
    <t>PAL Purchased Services</t>
  </si>
  <si>
    <t>Other CPS Purchased Services</t>
  </si>
  <si>
    <t>Foster Care Payments</t>
  </si>
  <si>
    <t>Adoption Subsidy Payments</t>
  </si>
  <si>
    <t>STAR Program</t>
  </si>
  <si>
    <t>CYD Program</t>
  </si>
  <si>
    <t>Texas Families Program</t>
  </si>
  <si>
    <t>Child Abuse Prevention Grants</t>
  </si>
  <si>
    <t>APS Direct Delivery Staff</t>
  </si>
  <si>
    <t>MH and MR Investigations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</si>
  <si>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</si>
  <si>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</si>
  <si>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</si>
  <si>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</si>
  <si>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</si>
  <si>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</si>
  <si>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</si>
  <si>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</si>
  <si>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</si>
  <si>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</si>
  <si>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</si>
  <si>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</si>
  <si>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%,FSCENARIO,VAPPROP</t>
  </si>
  <si>
    <t>%,FSCENARIO,VEXPENSE</t>
  </si>
  <si>
    <t>%,FSCENARIO,VPROJECTED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</si>
  <si>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</si>
  <si>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</si>
  <si>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</si>
  <si>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</si>
  <si>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</si>
  <si>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</si>
  <si>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</si>
  <si>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%,FSCENARIO,VBUDGET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</si>
  <si>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</si>
  <si>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</si>
  <si>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</si>
  <si>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</si>
  <si>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</si>
  <si>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Subtotal, Acquisition of Resources Technologies</t>
  </si>
  <si>
    <t>GRAND TOTAL, Capital Budget</t>
  </si>
  <si>
    <t>Method of Finance:</t>
  </si>
  <si>
    <t>%,FSCENARIO,VFTECAP</t>
  </si>
  <si>
    <t>%,SPER,FSCENARIO,VEXPENSE</t>
  </si>
  <si>
    <t>Adjusted Cap</t>
  </si>
  <si>
    <t>Budgeted</t>
  </si>
  <si>
    <t>Measure</t>
  </si>
  <si>
    <t>Number of Calls Received by Statewide Intake Staff</t>
  </si>
  <si>
    <t>Number of Reports of Child Abuse/Neglect</t>
  </si>
  <si>
    <t>Number of Reports of Adult Abuse/Neglect/Exploitation</t>
  </si>
  <si>
    <t>Number of Reports of MH and MR Abuse/Neglect/Exploitation</t>
  </si>
  <si>
    <t>Number of Completed CPS Investigations</t>
  </si>
  <si>
    <t>Number of Completed APS Investigations</t>
  </si>
  <si>
    <t>Number of Completed Investigations in MH and MR Settings</t>
  </si>
  <si>
    <t>Ave. # of Children in FPS Conservatorship per Month Living in Out-of-Home Care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</si>
  <si>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</si>
  <si>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</si>
  <si>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</si>
  <si>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</si>
  <si>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Average Daily Investigative Caseload per CPS Worker - YTD</t>
  </si>
  <si>
    <t>Average Daily Caseload per APS Worker - YTD</t>
  </si>
  <si>
    <t>%,FSCENARIO,VBUDGET,FFUND_CODE,_</t>
  </si>
  <si>
    <t>Operating 
Budget</t>
  </si>
  <si>
    <t>Expenditures 
YTD</t>
  </si>
  <si>
    <t>%,C</t>
  </si>
  <si>
    <t>Method of Finance</t>
  </si>
  <si>
    <t>Subtotal GR-Related</t>
  </si>
  <si>
    <t>%,FPROJECT_ID,TBUD_MOF_ROLLUP,NGR</t>
  </si>
  <si>
    <t>%,FPROJECT_ID,TBUD_MOF_ROLLUP,NGRD</t>
  </si>
  <si>
    <t>%,FPROJECT_ID,TBUD_MOF_ROLLUP,N93558</t>
  </si>
  <si>
    <t>%,FPROJECT_ID,TBUD_MOF_ROLLUP,N93575</t>
  </si>
  <si>
    <t>%,FPROJECT_ID,TBUD_MOF_ROLLUP,N93658,N93658050,N93658060</t>
  </si>
  <si>
    <t>%,FPROJECT_ID,TBUD_MOF_ROLLUP,N93667</t>
  </si>
  <si>
    <t>%,FPROJECT_ID,TBUD_MOF_ROLLUP,N93778</t>
  </si>
  <si>
    <t>%,FPROJECT_ID,TBUD_MOF_ROLLUP,NFEDFUNDS,NOTHERFED</t>
  </si>
  <si>
    <t>%,FPROJECT_ID,TBUD_MOF_ROLLUP,NOTHER</t>
  </si>
  <si>
    <t>%,ATT,FDESCR</t>
  </si>
  <si>
    <t>ABEST Code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</si>
  <si>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</si>
  <si>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</si>
  <si>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</si>
  <si>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</si>
  <si>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</si>
  <si>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</si>
  <si>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</si>
  <si>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</si>
  <si>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</si>
  <si>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</si>
  <si>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</si>
  <si>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</si>
  <si>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</si>
  <si>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</si>
  <si>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</si>
  <si>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</si>
  <si>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</si>
  <si>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</si>
  <si>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</si>
  <si>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</si>
  <si>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</si>
  <si>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</si>
  <si>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</si>
  <si>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</si>
  <si>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</si>
  <si>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</si>
  <si>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</si>
  <si>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</si>
  <si>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</si>
  <si>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</t>
  </si>
  <si>
    <t>93.658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</si>
  <si>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</si>
  <si>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</si>
  <si>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</si>
  <si>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</si>
  <si>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</si>
  <si>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</t>
  </si>
  <si>
    <t>Title IV-E Adoption Assistance - Administration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</si>
  <si>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</si>
  <si>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</si>
  <si>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</si>
  <si>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</si>
  <si>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</si>
  <si>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</si>
  <si>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</si>
  <si>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</si>
  <si>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</si>
  <si>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</si>
  <si>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</si>
  <si>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</si>
  <si>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</si>
  <si>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</si>
  <si>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</si>
  <si>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</si>
  <si>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Subtotal, Other</t>
  </si>
  <si>
    <t>GRAND TOTAL, ALL FUNDS</t>
  </si>
  <si>
    <t>A.</t>
  </si>
  <si>
    <t>B.</t>
  </si>
  <si>
    <t>C.</t>
  </si>
  <si>
    <t>D.</t>
  </si>
  <si>
    <t>E.</t>
  </si>
  <si>
    <t>Statewide Intake</t>
  </si>
  <si>
    <t>C.1.4</t>
  </si>
  <si>
    <t>C.1.5</t>
  </si>
  <si>
    <t>D.1.1</t>
  </si>
  <si>
    <t>Adult Protective Services</t>
  </si>
  <si>
    <t>D.1.2</t>
  </si>
  <si>
    <t>APS Program Support &amp; Training</t>
  </si>
  <si>
    <t>D.1.3</t>
  </si>
  <si>
    <t>E.1.1</t>
  </si>
  <si>
    <t>F.1.1</t>
  </si>
  <si>
    <t>F.1.2</t>
  </si>
  <si>
    <t>F.1.3</t>
  </si>
  <si>
    <t>F.1.4</t>
  </si>
  <si>
    <t>TWC Relative Day Care</t>
  </si>
  <si>
    <t>B.1.6</t>
  </si>
  <si>
    <t>B.1.7</t>
  </si>
  <si>
    <t>Post-Adoption Purchased</t>
  </si>
  <si>
    <t>B.1.8</t>
  </si>
  <si>
    <t>B.1.9</t>
  </si>
  <si>
    <t>Substance Abuse Purchased</t>
  </si>
  <si>
    <t>B.1.10</t>
  </si>
  <si>
    <t>B.1.11</t>
  </si>
  <si>
    <t>B.1.12</t>
  </si>
  <si>
    <t>C.1.2</t>
  </si>
  <si>
    <t>C.1.3</t>
  </si>
  <si>
    <t>C.1.6</t>
  </si>
  <si>
    <t>APS Program Support</t>
  </si>
  <si>
    <t>MH And MR Investigations</t>
  </si>
  <si>
    <t>F.1.5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</si>
  <si>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</si>
  <si>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</si>
  <si>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</si>
  <si>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</si>
  <si>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</si>
  <si>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</si>
  <si>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</si>
  <si>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IMPACT Operational Enhancements</t>
  </si>
  <si>
    <t>Software Licenses</t>
  </si>
  <si>
    <t>Data Center Consolidation</t>
  </si>
  <si>
    <t>CLASSMate</t>
  </si>
  <si>
    <t>Strengthen Residential Contract Oversight System</t>
  </si>
  <si>
    <t>TabletPCs for Mobile Casework</t>
  </si>
  <si>
    <t>Desktop Services Lease for Computer Hardware &amp; Software</t>
  </si>
  <si>
    <t>F.</t>
  </si>
  <si>
    <t>G.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</si>
  <si>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</si>
  <si>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</si>
  <si>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</si>
  <si>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</si>
  <si>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</si>
  <si>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</si>
  <si>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</si>
  <si>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</si>
  <si>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</si>
  <si>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</si>
  <si>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</si>
  <si>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4</t>
  </si>
  <si>
    <t>5</t>
  </si>
  <si>
    <t>Children's Justice Grants to States</t>
  </si>
  <si>
    <t>82nd Legislature, HB1, Art II, Rider 28, Contingency for Senate Bill 1580</t>
  </si>
  <si>
    <t>82nd Legislature, HB1, Art IX, Sec 14.01, Appropriation Transfers</t>
  </si>
  <si>
    <t>82nd Legislature, HB1, Art IX, Sec 8.02, Federal Funds/Block Grants</t>
  </si>
  <si>
    <t>82nd Legislature, HB1, Art IX, Sec 8.03, Reimbursements and Payments</t>
  </si>
  <si>
    <t>82nd Session, HB 1, Art I, Informational Listing of Funds Appropriated to the Comptroller of Public Accounts for Social Security and BRP, Sec 1</t>
  </si>
  <si>
    <t>82nd Legislature, HB1, Art IX, Sec 8.02, Federal Funds/Block Grants (Anticipated Federal Entitlement)</t>
  </si>
  <si>
    <t>82nd Legislature, HB1, Art IX, Sec 17.01, Reductions Related to Data Center Services</t>
  </si>
  <si>
    <t>B.1.13</t>
  </si>
  <si>
    <t>Relative Caregiver Payments</t>
  </si>
  <si>
    <t>Adoption Subsidy/PCA Payments</t>
  </si>
  <si>
    <t>8008</t>
  </si>
  <si>
    <t>1</t>
  </si>
  <si>
    <t>2</t>
  </si>
  <si>
    <t>3</t>
  </si>
  <si>
    <t>6</t>
  </si>
  <si>
    <t>7</t>
  </si>
  <si>
    <t>FY 2012 Monthly Financial Report:  Select Performance Measures</t>
  </si>
  <si>
    <t>FY 2012 Projected</t>
  </si>
  <si>
    <t>FY 2012 Monthly Financial Report: Strategy Budget and Variance, All Funds</t>
  </si>
  <si>
    <t>FY 2012 Monthly Financial Report:  Strategy Budget and Variance, All Funds</t>
  </si>
  <si>
    <t>FY 2012 Monthly Financial Report: Agency Budget and Variance, Detailed MOF</t>
  </si>
  <si>
    <t>FY 2012 Monthly Financial Report: Strategy Projections by MOF</t>
  </si>
  <si>
    <t>FY 2012 Monthly Financial Report: Strategy Variance by MOF</t>
  </si>
  <si>
    <t>FY 2012 Monthly Financial Report:  Capital Projects</t>
  </si>
  <si>
    <t>F,G</t>
  </si>
  <si>
    <t>C,D</t>
  </si>
  <si>
    <t>C</t>
  </si>
  <si>
    <t>G</t>
  </si>
  <si>
    <t>F</t>
  </si>
  <si>
    <t>C,F,G</t>
  </si>
  <si>
    <t>D,E,F,G</t>
  </si>
  <si>
    <t>Target FY 2012 HB 1</t>
  </si>
  <si>
    <t>FY 2012       YTD Actual</t>
  </si>
  <si>
    <t>Variance (SB 1 vs. Projected)</t>
  </si>
  <si>
    <t>93.778.003</t>
  </si>
  <si>
    <t>Number of Completed Inspections of Child Care Operations</t>
  </si>
  <si>
    <t>End of Worksheet.</t>
  </si>
  <si>
    <t>End of Worksheet</t>
  </si>
  <si>
    <t>Other At-Risk Prevention Programs</t>
  </si>
  <si>
    <t>At-Risk Prevention Program Support</t>
  </si>
  <si>
    <t>(1) 82nd Legislature, HB1, Art IX, Sec 17.01, Reductions Related to Data Center Services.</t>
  </si>
  <si>
    <t>Paid Avg YTD</t>
  </si>
  <si>
    <t>Current Month Paid</t>
  </si>
  <si>
    <t>FY 2012 Monthly Financial Report: Full-Time Employee (FTE) Cap and Filled Positions</t>
  </si>
  <si>
    <r>
      <t xml:space="preserve">Federal Funds 93.558
</t>
    </r>
    <r>
      <rPr>
        <b/>
        <sz val="12"/>
        <rFont val="Times New Roman"/>
        <family val="1"/>
      </rPr>
      <t>TANF</t>
    </r>
  </si>
  <si>
    <r>
      <t xml:space="preserve">Federal Funds 93.575
</t>
    </r>
    <r>
      <rPr>
        <b/>
        <sz val="12"/>
        <rFont val="Times New Roman"/>
        <family val="1"/>
      </rPr>
      <t>CCDBG</t>
    </r>
  </si>
  <si>
    <r>
      <t xml:space="preserve">Federal Funds  93.667
</t>
    </r>
    <r>
      <rPr>
        <b/>
        <sz val="12"/>
        <rFont val="Times New Roman"/>
        <family val="1"/>
      </rPr>
      <t>TITLE XX</t>
    </r>
  </si>
  <si>
    <r>
      <t xml:space="preserve">Federal Funds 93.778
</t>
    </r>
    <r>
      <rPr>
        <b/>
        <sz val="12"/>
        <rFont val="Times New Roman"/>
        <family val="1"/>
      </rPr>
      <t>TITLE XIX</t>
    </r>
  </si>
  <si>
    <r>
      <t xml:space="preserve">Federal Funds 93.667
</t>
    </r>
    <r>
      <rPr>
        <b/>
        <sz val="12"/>
        <rFont val="Times New Roman"/>
        <family val="1"/>
      </rPr>
      <t>TITLE XX</t>
    </r>
  </si>
  <si>
    <r>
      <t xml:space="preserve">Federal Funds 93.575 
</t>
    </r>
    <r>
      <rPr>
        <b/>
        <sz val="12"/>
        <rFont val="Times New Roman"/>
        <family val="1"/>
      </rPr>
      <t>CCDBG</t>
    </r>
  </si>
  <si>
    <r>
      <t xml:space="preserve">Federal Funds 
</t>
    </r>
    <r>
      <rPr>
        <b/>
        <sz val="12"/>
        <rFont val="Times New Roman"/>
        <family val="1"/>
      </rPr>
      <t>TITLE IV E</t>
    </r>
  </si>
  <si>
    <t>Federal Funds 
Other CFDA</t>
  </si>
  <si>
    <t>Federal Funds 
Subtotal, FF</t>
  </si>
  <si>
    <t>Federal Funds 
Other Funds</t>
  </si>
  <si>
    <t>Federal Funds 
All Funds</t>
  </si>
  <si>
    <r>
      <t>Federal Funds</t>
    </r>
    <r>
      <rPr>
        <b/>
        <sz val="12"/>
        <rFont val="Times New Roman"/>
        <family val="1"/>
      </rPr>
      <t xml:space="preserve"> 
Other CFDA</t>
    </r>
  </si>
  <si>
    <t>C,G</t>
  </si>
  <si>
    <t>B,E,F,G</t>
  </si>
  <si>
    <t>1) The Adjusted CAP reflects the reduction of 63.0 FTEs related to 82nd Legislature, HB1, Art II, Rider 28, Contingency for Senate Bill 1580.</t>
  </si>
  <si>
    <t xml:space="preserve">   Senate Bill 1580 did not pass.</t>
  </si>
  <si>
    <t>Data Through the End of October 2011</t>
  </si>
  <si>
    <t>E,F,G</t>
  </si>
  <si>
    <t>Other At-Risk Prevention</t>
  </si>
  <si>
    <t>At-Risk Prevention Program</t>
  </si>
  <si>
    <t>A,G</t>
  </si>
  <si>
    <t>2) Budgeted FTEs reflect decreases for the cost of the new 1% salary assessment and increases for funded FTEs above the CAP.</t>
  </si>
  <si>
    <t>*  Items 11 and 12 are as of September 30, 2011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</si>
</sst>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.0000_);_(* \(#,##0.0000\);_(* &quot;-&quot;??_);_(@_)"/>
    <numFmt numFmtId="170" formatCode="0.000_)"/>
    <numFmt numFmtId="171" formatCode="#,##0.0"/>
    <numFmt numFmtId="172" formatCode="_(&quot;$&quot;* #,##0.0_);_(&quot;$&quot;* \(#,##0.0\);_(&quot;$&quot;* &quot;-&quot;??_);_(@_)"/>
    <numFmt numFmtId="173" formatCode="_(* #,##0.0_);_(* \(#,##0.0\);_(* &quot;-&quot;?_);_(@_)"/>
    <numFmt numFmtId="174" formatCode="_(* #,##0.000_);_(* \(#,##0.000\);_(* &quot;-&quot;??_);_(@_)"/>
    <numFmt numFmtId="175" formatCode="#,##0.0_);[Red]\(#,##0.0\)"/>
    <numFmt numFmtId="176" formatCode="#,##0.00000000_);[Red]\(#,##0.00000000\)"/>
    <numFmt numFmtId="177" formatCode="#,##0.000000000_);[Red]\(#,##0.000000000\)"/>
    <numFmt numFmtId="178" formatCode="#,##0.0000000000_);[Red]\(#,##0.0000000000\)"/>
    <numFmt numFmtId="179" formatCode="#,##0.0_);\(#,##0.0\)"/>
    <numFmt numFmtId="180" formatCode="0.00000000"/>
    <numFmt numFmtId="181" formatCode="0.00000000000000000"/>
    <numFmt numFmtId="182" formatCode="0.000000000000000000000000000000"/>
    <numFmt numFmtId="183" formatCode="0.00000000000000000000000000"/>
    <numFmt numFmtId="184" formatCode="0.0000000000000000"/>
    <numFmt numFmtId="185" formatCode="_(* #,##0.000000000000000_);_(* \(#,##0.000000000000000\);_(* &quot;-&quot;???????????????_);_(@_)"/>
    <numFmt numFmtId="186" formatCode="_(* #,##0.000000000000_);_(* \(#,##0.000000000000\);_(* &quot;-&quot;????????????_);_(@_)"/>
    <numFmt numFmtId="187" formatCode="0.000000000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#,##0.0000_);[Red]\(#,##0.0000\)"/>
    <numFmt numFmtId="192" formatCode="#,##0.0000000000"/>
    <numFmt numFmtId="193" formatCode="#,##0.000000000000000000000000000000"/>
    <numFmt numFmtId="194" formatCode="#,##0.0000000000000000"/>
    <numFmt numFmtId="195" formatCode="_(* #,##0.000_);_(* \(#,##0.000\);_(* &quot;-&quot;?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_(* #,##0.00000000_);_(* \(#,##0.00000000\);_(* &quot;-&quot;??_);_(@_)"/>
    <numFmt numFmtId="200" formatCode="_(* #,##0.0_);_(* \(#,##0.0\);_(* &quot;-&quot;_);_(@_)"/>
    <numFmt numFmtId="201" formatCode="_(* #,##0.00_);_(* \(#,##0.00\);_(* &quot;-&quot;_);_(@_)"/>
    <numFmt numFmtId="202" formatCode="_(* #,##0.000000000_);_(* \(#,##0.000000000\);_(* &quot;-&quot;??_);_(@_)"/>
    <numFmt numFmtId="203" formatCode="_(&quot;$&quot;* #,##0.000_);_(&quot;$&quot;* \(#,##0.000\);_(&quot;$&quot;* &quot;-&quot;??_);_(@_)"/>
    <numFmt numFmtId="204" formatCode="0.00_);\(0.00\)"/>
    <numFmt numFmtId="205" formatCode="[$€-2]\ #,##0.00_);[Red]\([$€-2]\ #,##0.00\)"/>
    <numFmt numFmtId="206" formatCode="&quot;$&quot;#,##0.0_);\(&quot;$&quot;#,##0.0\)"/>
    <numFmt numFmtId="207" formatCode="0.0%"/>
    <numFmt numFmtId="208" formatCode="0.0"/>
    <numFmt numFmtId="209" formatCode="0.0_);\(0.0\)"/>
    <numFmt numFmtId="210" formatCode="&quot;$&quot;#,##0.0"/>
    <numFmt numFmtId="211" formatCode="#,##0.000"/>
    <numFmt numFmtId="212" formatCode="#,##0.00000000"/>
    <numFmt numFmtId="213" formatCode="#,##0.000000000"/>
    <numFmt numFmtId="214" formatCode="#,##0.000000000000000_);[Red]\(#,##0.000000000000000\)"/>
    <numFmt numFmtId="215" formatCode="0.0;[Red]0.0"/>
    <numFmt numFmtId="216" formatCode="#,##0.0;[Red]#,##0.0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9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8"/>
      <name val="Times New Roman"/>
      <family val="1"/>
    </font>
    <font>
      <sz val="13"/>
      <color indexed="10"/>
      <name val="Times New Roman"/>
      <family val="1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2"/>
      <name val="Times New Roman"/>
      <family val="1"/>
    </font>
    <font>
      <i/>
      <sz val="10"/>
      <color indexed="10"/>
      <name val="Times New Roman"/>
      <family val="1"/>
    </font>
    <font>
      <i/>
      <sz val="13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4" fillId="0" borderId="9">
      <alignment horizontal="center"/>
      <protection/>
    </xf>
    <xf numFmtId="0" fontId="14" fillId="0" borderId="9">
      <alignment horizontal="center"/>
      <protection/>
    </xf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3" fillId="33" borderId="0" applyNumberFormat="0" applyFont="0" applyBorder="0" applyAlignment="0" applyProtection="0"/>
    <xf numFmtId="0" fontId="13" fillId="33" borderId="0" applyNumberFormat="0" applyFon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0" fontId="6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Fill="1">
      <alignment/>
      <protection/>
    </xf>
    <xf numFmtId="0" fontId="12" fillId="0" borderId="0" xfId="60" applyFill="1">
      <alignment/>
      <protection/>
    </xf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6" fillId="0" borderId="0" xfId="60" applyFont="1" applyFill="1" applyAlignment="1">
      <alignment horizontal="center"/>
      <protection/>
    </xf>
    <xf numFmtId="0" fontId="4" fillId="0" borderId="0" xfId="60" applyFont="1" applyFill="1" applyAlignment="1">
      <alignment wrapText="1"/>
      <protection/>
    </xf>
    <xf numFmtId="0" fontId="6" fillId="34" borderId="12" xfId="60" applyFont="1" applyFill="1" applyBorder="1" applyAlignment="1">
      <alignment horizontal="center" wrapText="1"/>
      <protection/>
    </xf>
    <xf numFmtId="0" fontId="12" fillId="0" borderId="0" xfId="60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166" fontId="18" fillId="0" borderId="0" xfId="42" applyNumberFormat="1" applyFont="1" applyFill="1" applyAlignment="1">
      <alignment/>
    </xf>
    <xf numFmtId="0" fontId="11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19" fillId="0" borderId="0" xfId="60" applyFont="1" applyFill="1" applyBorder="1">
      <alignment/>
      <protection/>
    </xf>
    <xf numFmtId="0" fontId="6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6" fillId="0" borderId="0" xfId="60" applyFont="1" applyAlignment="1">
      <alignment horizontal="center"/>
      <protection/>
    </xf>
    <xf numFmtId="0" fontId="6" fillId="34" borderId="14" xfId="60" applyFont="1" applyFill="1" applyBorder="1" applyAlignment="1">
      <alignment horizontal="center" wrapText="1"/>
      <protection/>
    </xf>
    <xf numFmtId="0" fontId="4" fillId="0" borderId="0" xfId="60" applyFont="1" applyAlignment="1">
      <alignment wrapText="1"/>
      <protection/>
    </xf>
    <xf numFmtId="0" fontId="4" fillId="0" borderId="15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6" xfId="60" applyFont="1" applyBorder="1">
      <alignment/>
      <protection/>
    </xf>
    <xf numFmtId="0" fontId="6" fillId="0" borderId="0" xfId="60" applyFont="1" applyBorder="1">
      <alignment/>
      <protection/>
    </xf>
    <xf numFmtId="0" fontId="12" fillId="0" borderId="0" xfId="60">
      <alignment/>
      <protection/>
    </xf>
    <xf numFmtId="167" fontId="12" fillId="0" borderId="0" xfId="60" applyNumberFormat="1">
      <alignment/>
      <protection/>
    </xf>
    <xf numFmtId="0" fontId="6" fillId="0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5" fontId="9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horizontal="left"/>
      <protection/>
    </xf>
    <xf numFmtId="170" fontId="4" fillId="0" borderId="0" xfId="60" applyNumberFormat="1" applyFont="1" applyBorder="1" applyAlignment="1" quotePrefix="1">
      <alignment horizontal="right"/>
      <protection/>
    </xf>
    <xf numFmtId="170" fontId="4" fillId="0" borderId="0" xfId="60" applyNumberFormat="1" applyFont="1" applyBorder="1">
      <alignment/>
      <protection/>
    </xf>
    <xf numFmtId="0" fontId="22" fillId="0" borderId="0" xfId="60" applyFont="1">
      <alignment/>
      <protection/>
    </xf>
    <xf numFmtId="0" fontId="22" fillId="0" borderId="0" xfId="60" applyFont="1" applyFill="1" applyBorder="1">
      <alignment/>
      <protection/>
    </xf>
    <xf numFmtId="0" fontId="22" fillId="0" borderId="0" xfId="60" applyFont="1" applyBorder="1">
      <alignment/>
      <protection/>
    </xf>
    <xf numFmtId="0" fontId="5" fillId="0" borderId="0" xfId="0" applyFont="1" applyBorder="1" applyAlignment="1">
      <alignment/>
    </xf>
    <xf numFmtId="167" fontId="6" fillId="0" borderId="0" xfId="45" applyNumberFormat="1" applyFont="1" applyBorder="1" applyAlignment="1">
      <alignment/>
    </xf>
    <xf numFmtId="166" fontId="12" fillId="0" borderId="0" xfId="60" applyNumberFormat="1" applyFill="1">
      <alignment/>
      <protection/>
    </xf>
    <xf numFmtId="166" fontId="12" fillId="0" borderId="0" xfId="42" applyNumberFormat="1" applyFont="1" applyFill="1" applyAlignment="1">
      <alignment/>
    </xf>
    <xf numFmtId="0" fontId="0" fillId="0" borderId="0" xfId="0" applyBorder="1" applyAlignment="1">
      <alignment horizontal="centerContinuous"/>
    </xf>
    <xf numFmtId="49" fontId="12" fillId="0" borderId="0" xfId="60" applyNumberFormat="1" applyFill="1" applyAlignment="1">
      <alignment horizontal="left" indent="1"/>
      <protection/>
    </xf>
    <xf numFmtId="49" fontId="16" fillId="0" borderId="0" xfId="60" applyNumberFormat="1" applyFont="1" applyFill="1" applyAlignment="1">
      <alignment horizontal="left" indent="1"/>
      <protection/>
    </xf>
    <xf numFmtId="37" fontId="0" fillId="0" borderId="13" xfId="0" applyNumberFormat="1" applyBorder="1" applyAlignment="1">
      <alignment horizontal="center"/>
    </xf>
    <xf numFmtId="167" fontId="23" fillId="0" borderId="0" xfId="60" applyNumberFormat="1" applyFont="1" applyFill="1" applyBorder="1">
      <alignment/>
      <protection/>
    </xf>
    <xf numFmtId="0" fontId="0" fillId="0" borderId="0" xfId="0" applyFont="1" applyAlignment="1">
      <alignment horizontal="centerContinuous"/>
    </xf>
    <xf numFmtId="43" fontId="9" fillId="0" borderId="0" xfId="42" applyFont="1" applyFill="1" applyAlignment="1">
      <alignment/>
    </xf>
    <xf numFmtId="168" fontId="4" fillId="0" borderId="0" xfId="42" applyNumberFormat="1" applyFont="1" applyFill="1" applyAlignment="1">
      <alignment/>
    </xf>
    <xf numFmtId="168" fontId="0" fillId="0" borderId="0" xfId="42" applyNumberFormat="1" applyFont="1" applyAlignment="1">
      <alignment horizontal="centerContinuous"/>
    </xf>
    <xf numFmtId="168" fontId="8" fillId="0" borderId="13" xfId="42" applyNumberFormat="1" applyFont="1" applyBorder="1" applyAlignment="1">
      <alignment horizontal="center"/>
    </xf>
    <xf numFmtId="0" fontId="24" fillId="35" borderId="17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49" fontId="5" fillId="0" borderId="0" xfId="60" applyNumberFormat="1" applyFont="1" applyFill="1" applyAlignment="1">
      <alignment wrapText="1"/>
      <protection/>
    </xf>
    <xf numFmtId="0" fontId="17" fillId="0" borderId="0" xfId="60" applyFont="1" applyFill="1" applyAlignment="1">
      <alignment wrapText="1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4" fillId="35" borderId="0" xfId="0" applyFont="1" applyFill="1" applyBorder="1" applyAlignment="1">
      <alignment vertical="center"/>
    </xf>
    <xf numFmtId="0" fontId="25" fillId="0" borderId="0" xfId="60" applyFont="1" applyFill="1" applyAlignment="1">
      <alignment wrapText="1"/>
      <protection/>
    </xf>
    <xf numFmtId="0" fontId="26" fillId="0" borderId="0" xfId="0" applyFont="1" applyFill="1" applyAlignment="1">
      <alignment/>
    </xf>
    <xf numFmtId="0" fontId="4" fillId="0" borderId="0" xfId="60" applyNumberFormat="1" applyFont="1" applyFill="1" applyAlignment="1">
      <alignment horizontal="left"/>
      <protection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 horizontal="center" wrapText="1"/>
    </xf>
    <xf numFmtId="0" fontId="6" fillId="34" borderId="18" xfId="0" applyFont="1" applyFill="1" applyBorder="1" applyAlignment="1">
      <alignment/>
    </xf>
    <xf numFmtId="3" fontId="6" fillId="34" borderId="18" xfId="0" applyNumberFormat="1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3" fontId="6" fillId="34" borderId="11" xfId="0" applyNumberFormat="1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/>
    </xf>
    <xf numFmtId="3" fontId="6" fillId="34" borderId="19" xfId="0" applyNumberFormat="1" applyFont="1" applyFill="1" applyBorder="1" applyAlignment="1">
      <alignment horizontal="center" vertical="center"/>
    </xf>
    <xf numFmtId="3" fontId="11" fillId="34" borderId="12" xfId="0" applyNumberFormat="1" applyFont="1" applyFill="1" applyBorder="1" applyAlignment="1">
      <alignment horizontal="center" vertical="center" wrapText="1"/>
    </xf>
    <xf numFmtId="49" fontId="6" fillId="34" borderId="12" xfId="60" applyNumberFormat="1" applyFont="1" applyFill="1" applyBorder="1" applyAlignment="1">
      <alignment horizontal="left" wrapText="1" indent="1"/>
      <protection/>
    </xf>
    <xf numFmtId="168" fontId="6" fillId="34" borderId="12" xfId="42" applyNumberFormat="1" applyFont="1" applyFill="1" applyBorder="1" applyAlignment="1">
      <alignment horizontal="center"/>
    </xf>
    <xf numFmtId="168" fontId="6" fillId="34" borderId="12" xfId="42" applyNumberFormat="1" applyFont="1" applyFill="1" applyBorder="1" applyAlignment="1">
      <alignment horizontal="center" wrapText="1"/>
    </xf>
    <xf numFmtId="0" fontId="24" fillId="35" borderId="20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5" fontId="4" fillId="0" borderId="15" xfId="0" applyNumberFormat="1" applyFont="1" applyFill="1" applyBorder="1" applyAlignment="1">
      <alignment/>
    </xf>
    <xf numFmtId="37" fontId="4" fillId="0" borderId="15" xfId="0" applyNumberFormat="1" applyFont="1" applyFill="1" applyBorder="1" applyAlignment="1">
      <alignment/>
    </xf>
    <xf numFmtId="5" fontId="6" fillId="0" borderId="12" xfId="0" applyNumberFormat="1" applyFont="1" applyFill="1" applyBorder="1" applyAlignment="1">
      <alignment/>
    </xf>
    <xf numFmtId="37" fontId="4" fillId="0" borderId="11" xfId="0" applyNumberFormat="1" applyFont="1" applyFill="1" applyBorder="1" applyAlignment="1">
      <alignment/>
    </xf>
    <xf numFmtId="5" fontId="6" fillId="0" borderId="12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 horizontal="left"/>
    </xf>
    <xf numFmtId="164" fontId="4" fillId="0" borderId="20" xfId="0" applyNumberFormat="1" applyFont="1" applyFill="1" applyBorder="1" applyAlignment="1">
      <alignment/>
    </xf>
    <xf numFmtId="5" fontId="4" fillId="0" borderId="16" xfId="0" applyNumberFormat="1" applyFont="1" applyFill="1" applyBorder="1" applyAlignment="1">
      <alignment/>
    </xf>
    <xf numFmtId="5" fontId="6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5" fontId="4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37" fontId="4" fillId="0" borderId="21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165" fontId="6" fillId="0" borderId="12" xfId="0" applyNumberFormat="1" applyFont="1" applyFill="1" applyBorder="1" applyAlignment="1">
      <alignment/>
    </xf>
    <xf numFmtId="5" fontId="4" fillId="0" borderId="11" xfId="0" applyNumberFormat="1" applyFont="1" applyFill="1" applyBorder="1" applyAlignment="1">
      <alignment/>
    </xf>
    <xf numFmtId="167" fontId="4" fillId="0" borderId="15" xfId="45" applyNumberFormat="1" applyFont="1" applyFill="1" applyBorder="1" applyAlignment="1">
      <alignment horizontal="center"/>
    </xf>
    <xf numFmtId="5" fontId="6" fillId="0" borderId="1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 horizontal="left" indent="3"/>
    </xf>
    <xf numFmtId="5" fontId="6" fillId="0" borderId="15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 horizontal="center"/>
    </xf>
    <xf numFmtId="37" fontId="4" fillId="0" borderId="15" xfId="0" applyNumberFormat="1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3" fontId="5" fillId="0" borderId="17" xfId="0" applyNumberFormat="1" applyFont="1" applyFill="1" applyBorder="1" applyAlignment="1" quotePrefix="1">
      <alignment horizontal="center"/>
    </xf>
    <xf numFmtId="0" fontId="4" fillId="0" borderId="15" xfId="0" applyFont="1" applyFill="1" applyBorder="1" applyAlignment="1">
      <alignment horizontal="left"/>
    </xf>
    <xf numFmtId="3" fontId="5" fillId="0" borderId="24" xfId="0" applyNumberFormat="1" applyFont="1" applyFill="1" applyBorder="1" applyAlignment="1" quotePrefix="1">
      <alignment horizontal="center"/>
    </xf>
    <xf numFmtId="37" fontId="4" fillId="0" borderId="15" xfId="0" applyNumberFormat="1" applyFont="1" applyFill="1" applyBorder="1" applyAlignment="1">
      <alignment/>
    </xf>
    <xf numFmtId="1" fontId="5" fillId="0" borderId="24" xfId="0" applyNumberFormat="1" applyFont="1" applyFill="1" applyBorder="1" applyAlignment="1" quotePrefix="1">
      <alignment horizontal="center"/>
    </xf>
    <xf numFmtId="164" fontId="6" fillId="0" borderId="14" xfId="0" applyNumberFormat="1" applyFont="1" applyFill="1" applyBorder="1" applyAlignment="1">
      <alignment horizontal="left" indent="3"/>
    </xf>
    <xf numFmtId="164" fontId="11" fillId="0" borderId="12" xfId="0" applyNumberFormat="1" applyFont="1" applyFill="1" applyBorder="1" applyAlignment="1" quotePrefix="1">
      <alignment horizontal="center"/>
    </xf>
    <xf numFmtId="164" fontId="6" fillId="0" borderId="22" xfId="0" applyNumberFormat="1" applyFont="1" applyFill="1" applyBorder="1" applyAlignment="1">
      <alignment horizontal="left" indent="3"/>
    </xf>
    <xf numFmtId="164" fontId="11" fillId="0" borderId="15" xfId="0" applyNumberFormat="1" applyFont="1" applyFill="1" applyBorder="1" applyAlignment="1" quotePrefix="1">
      <alignment horizontal="center"/>
    </xf>
    <xf numFmtId="164" fontId="6" fillId="0" borderId="12" xfId="0" applyNumberFormat="1" applyFont="1" applyFill="1" applyBorder="1" applyAlignment="1">
      <alignment horizontal="left" indent="3"/>
    </xf>
    <xf numFmtId="164" fontId="11" fillId="0" borderId="12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 quotePrefix="1">
      <alignment horizontal="center"/>
    </xf>
    <xf numFmtId="0" fontId="5" fillId="0" borderId="15" xfId="0" applyFont="1" applyBorder="1" applyAlignment="1">
      <alignment horizontal="center"/>
    </xf>
    <xf numFmtId="164" fontId="4" fillId="0" borderId="15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 quotePrefix="1">
      <alignment horizontal="center"/>
    </xf>
    <xf numFmtId="0" fontId="4" fillId="0" borderId="15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15" xfId="0" applyFont="1" applyBorder="1" applyAlignment="1" quotePrefix="1">
      <alignment horizontal="center"/>
    </xf>
    <xf numFmtId="164" fontId="6" fillId="0" borderId="12" xfId="0" applyNumberFormat="1" applyFont="1" applyFill="1" applyBorder="1" applyAlignment="1">
      <alignment horizontal="center"/>
    </xf>
    <xf numFmtId="3" fontId="11" fillId="34" borderId="19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0" fontId="4" fillId="0" borderId="15" xfId="60" applyFont="1" applyFill="1" applyBorder="1">
      <alignment/>
      <protection/>
    </xf>
    <xf numFmtId="49" fontId="4" fillId="0" borderId="15" xfId="60" applyNumberFormat="1" applyFont="1" applyFill="1" applyBorder="1" applyAlignment="1">
      <alignment horizontal="left" indent="1"/>
      <protection/>
    </xf>
    <xf numFmtId="166" fontId="4" fillId="0" borderId="15" xfId="42" applyNumberFormat="1" applyFont="1" applyFill="1" applyBorder="1" applyAlignment="1" quotePrefix="1">
      <alignment vertical="top"/>
    </xf>
    <xf numFmtId="0" fontId="4" fillId="0" borderId="15" xfId="60" applyFont="1" applyFill="1" applyBorder="1" applyAlignment="1">
      <alignment vertical="top" wrapText="1"/>
      <protection/>
    </xf>
    <xf numFmtId="167" fontId="4" fillId="0" borderId="15" xfId="45" applyNumberFormat="1" applyFont="1" applyFill="1" applyBorder="1" applyAlignment="1">
      <alignment/>
    </xf>
    <xf numFmtId="166" fontId="4" fillId="0" borderId="15" xfId="42" applyNumberFormat="1" applyFont="1" applyFill="1" applyBorder="1" applyAlignment="1">
      <alignment vertical="top" wrapText="1"/>
    </xf>
    <xf numFmtId="166" fontId="4" fillId="0" borderId="15" xfId="42" applyNumberFormat="1" applyFont="1" applyFill="1" applyBorder="1" applyAlignment="1">
      <alignment/>
    </xf>
    <xf numFmtId="0" fontId="6" fillId="0" borderId="12" xfId="60" applyFont="1" applyFill="1" applyBorder="1">
      <alignment/>
      <protection/>
    </xf>
    <xf numFmtId="167" fontId="6" fillId="0" borderId="12" xfId="45" applyNumberFormat="1" applyFont="1" applyFill="1" applyBorder="1" applyAlignment="1">
      <alignment/>
    </xf>
    <xf numFmtId="0" fontId="6" fillId="0" borderId="11" xfId="60" applyFont="1" applyFill="1" applyBorder="1" applyAlignment="1">
      <alignment horizontal="left" indent="1"/>
      <protection/>
    </xf>
    <xf numFmtId="167" fontId="6" fillId="0" borderId="15" xfId="45" applyNumberFormat="1" applyFont="1" applyFill="1" applyBorder="1" applyAlignment="1">
      <alignment/>
    </xf>
    <xf numFmtId="167" fontId="6" fillId="0" borderId="25" xfId="45" applyNumberFormat="1" applyFont="1" applyFill="1" applyBorder="1" applyAlignment="1">
      <alignment/>
    </xf>
    <xf numFmtId="0" fontId="6" fillId="0" borderId="15" xfId="60" applyFont="1" applyFill="1" applyBorder="1">
      <alignment/>
      <protection/>
    </xf>
    <xf numFmtId="0" fontId="27" fillId="0" borderId="15" xfId="60" applyFont="1" applyFill="1" applyBorder="1">
      <alignment/>
      <protection/>
    </xf>
    <xf numFmtId="0" fontId="4" fillId="0" borderId="11" xfId="60" applyFont="1" applyFill="1" applyBorder="1" applyAlignment="1">
      <alignment horizontal="left" indent="1"/>
      <protection/>
    </xf>
    <xf numFmtId="0" fontId="11" fillId="0" borderId="11" xfId="60" applyFont="1" applyFill="1" applyBorder="1" applyAlignment="1">
      <alignment horizontal="left" indent="1"/>
      <protection/>
    </xf>
    <xf numFmtId="167" fontId="11" fillId="0" borderId="15" xfId="45" applyNumberFormat="1" applyFont="1" applyFill="1" applyBorder="1" applyAlignment="1">
      <alignment/>
    </xf>
    <xf numFmtId="0" fontId="4" fillId="0" borderId="24" xfId="60" applyFont="1" applyFill="1" applyBorder="1">
      <alignment/>
      <protection/>
    </xf>
    <xf numFmtId="168" fontId="4" fillId="0" borderId="16" xfId="42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68" fontId="6" fillId="0" borderId="12" xfId="42" applyNumberFormat="1" applyFont="1" applyFill="1" applyBorder="1" applyAlignment="1">
      <alignment/>
    </xf>
    <xf numFmtId="168" fontId="4" fillId="0" borderId="15" xfId="42" applyNumberFormat="1" applyFont="1" applyFill="1" applyBorder="1" applyAlignment="1">
      <alignment/>
    </xf>
    <xf numFmtId="168" fontId="6" fillId="0" borderId="12" xfId="42" applyNumberFormat="1" applyFont="1" applyBorder="1" applyAlignment="1">
      <alignment/>
    </xf>
    <xf numFmtId="0" fontId="4" fillId="0" borderId="15" xfId="60" applyFont="1" applyBorder="1" applyAlignment="1">
      <alignment shrinkToFit="1"/>
      <protection/>
    </xf>
    <xf numFmtId="0" fontId="4" fillId="0" borderId="11" xfId="60" applyFont="1" applyBorder="1" applyAlignment="1">
      <alignment shrinkToFit="1"/>
      <protection/>
    </xf>
    <xf numFmtId="168" fontId="4" fillId="0" borderId="15" xfId="42" applyNumberFormat="1" applyFont="1" applyFill="1" applyBorder="1" applyAlignment="1">
      <alignment horizontal="center"/>
    </xf>
    <xf numFmtId="0" fontId="4" fillId="0" borderId="15" xfId="60" applyFont="1" applyBorder="1" applyAlignment="1">
      <alignment horizontal="right" shrinkToFit="1"/>
      <protection/>
    </xf>
    <xf numFmtId="0" fontId="4" fillId="0" borderId="11" xfId="60" applyFont="1" applyFill="1" applyBorder="1" applyAlignment="1">
      <alignment shrinkToFit="1"/>
      <protection/>
    </xf>
    <xf numFmtId="0" fontId="4" fillId="0" borderId="21" xfId="60" applyFont="1" applyBorder="1" applyAlignment="1">
      <alignment shrinkToFit="1"/>
      <protection/>
    </xf>
    <xf numFmtId="0" fontId="4" fillId="0" borderId="22" xfId="60" applyFont="1" applyBorder="1" applyAlignment="1">
      <alignment shrinkToFit="1"/>
      <protection/>
    </xf>
    <xf numFmtId="166" fontId="4" fillId="0" borderId="21" xfId="42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 horizontal="left"/>
    </xf>
    <xf numFmtId="164" fontId="5" fillId="0" borderId="12" xfId="0" applyNumberFormat="1" applyFont="1" applyFill="1" applyBorder="1" applyAlignment="1" quotePrefix="1">
      <alignment horizontal="center"/>
    </xf>
    <xf numFmtId="37" fontId="4" fillId="0" borderId="12" xfId="0" applyNumberFormat="1" applyFont="1" applyFill="1" applyBorder="1" applyAlignment="1">
      <alignment/>
    </xf>
    <xf numFmtId="0" fontId="11" fillId="0" borderId="24" xfId="60" applyFont="1" applyFill="1" applyBorder="1">
      <alignment/>
      <protection/>
    </xf>
    <xf numFmtId="164" fontId="6" fillId="0" borderId="21" xfId="0" applyNumberFormat="1" applyFont="1" applyFill="1" applyBorder="1" applyAlignment="1">
      <alignment horizontal="center"/>
    </xf>
    <xf numFmtId="49" fontId="4" fillId="0" borderId="15" xfId="45" applyNumberFormat="1" applyFont="1" applyFill="1" applyBorder="1" applyAlignment="1">
      <alignment horizontal="left" indent="1"/>
    </xf>
    <xf numFmtId="49" fontId="4" fillId="0" borderId="15" xfId="42" applyNumberFormat="1" applyFont="1" applyFill="1" applyBorder="1" applyAlignment="1">
      <alignment horizontal="left" indent="1"/>
    </xf>
    <xf numFmtId="49" fontId="6" fillId="0" borderId="12" xfId="45" applyNumberFormat="1" applyFont="1" applyFill="1" applyBorder="1" applyAlignment="1">
      <alignment horizontal="left" indent="1"/>
    </xf>
    <xf numFmtId="49" fontId="6" fillId="0" borderId="15" xfId="45" applyNumberFormat="1" applyFont="1" applyFill="1" applyBorder="1" applyAlignment="1">
      <alignment horizontal="left" indent="1"/>
    </xf>
    <xf numFmtId="49" fontId="6" fillId="0" borderId="25" xfId="45" applyNumberFormat="1" applyFont="1" applyFill="1" applyBorder="1" applyAlignment="1">
      <alignment horizontal="left" indent="1"/>
    </xf>
    <xf numFmtId="49" fontId="11" fillId="0" borderId="15" xfId="45" applyNumberFormat="1" applyFont="1" applyFill="1" applyBorder="1" applyAlignment="1">
      <alignment horizontal="left" indent="1"/>
    </xf>
    <xf numFmtId="166" fontId="4" fillId="0" borderId="15" xfId="42" applyNumberFormat="1" applyFont="1" applyBorder="1" applyAlignment="1">
      <alignment/>
    </xf>
    <xf numFmtId="166" fontId="4" fillId="0" borderId="15" xfId="42" applyNumberFormat="1" applyFont="1" applyFill="1" applyBorder="1" applyAlignment="1">
      <alignment horizontal="center"/>
    </xf>
    <xf numFmtId="166" fontId="18" fillId="0" borderId="15" xfId="42" applyNumberFormat="1" applyFont="1" applyFill="1" applyBorder="1" applyAlignment="1">
      <alignment/>
    </xf>
    <xf numFmtId="49" fontId="18" fillId="0" borderId="15" xfId="42" applyNumberFormat="1" applyFont="1" applyFill="1" applyBorder="1" applyAlignment="1">
      <alignment horizontal="left" indent="1"/>
    </xf>
    <xf numFmtId="209" fontId="4" fillId="0" borderId="15" xfId="42" applyNumberFormat="1" applyFont="1" applyBorder="1" applyAlignment="1">
      <alignment/>
    </xf>
    <xf numFmtId="0" fontId="4" fillId="0" borderId="0" xfId="60" applyFont="1" applyBorder="1" applyAlignment="1">
      <alignment shrinkToFit="1"/>
      <protection/>
    </xf>
    <xf numFmtId="166" fontId="4" fillId="0" borderId="0" xfId="42" applyNumberFormat="1" applyFont="1" applyFill="1" applyBorder="1" applyAlignment="1">
      <alignment/>
    </xf>
    <xf numFmtId="0" fontId="29" fillId="0" borderId="0" xfId="60" applyFont="1">
      <alignment/>
      <protection/>
    </xf>
    <xf numFmtId="167" fontId="4" fillId="0" borderId="0" xfId="60" applyNumberFormat="1" applyFont="1" applyFill="1">
      <alignment/>
      <protection/>
    </xf>
    <xf numFmtId="5" fontId="20" fillId="0" borderId="0" xfId="0" applyNumberFormat="1" applyFont="1" applyFill="1" applyAlignment="1">
      <alignment/>
    </xf>
    <xf numFmtId="164" fontId="6" fillId="0" borderId="14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37" fontId="6" fillId="0" borderId="14" xfId="0" applyNumberFormat="1" applyFont="1" applyFill="1" applyBorder="1" applyAlignment="1">
      <alignment horizontal="center"/>
    </xf>
    <xf numFmtId="37" fontId="6" fillId="0" borderId="19" xfId="0" applyNumberFormat="1" applyFont="1" applyFill="1" applyBorder="1" applyAlignment="1">
      <alignment horizontal="center"/>
    </xf>
    <xf numFmtId="0" fontId="6" fillId="0" borderId="0" xfId="60" applyFont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0" xfId="60" applyFont="1" applyFill="1" applyAlignment="1">
      <alignment horizontal="left" wrapText="1"/>
      <protection/>
    </xf>
    <xf numFmtId="0" fontId="6" fillId="0" borderId="0" xfId="60" applyFont="1" applyFill="1" applyAlignment="1">
      <alignment horizontal="center"/>
      <protection/>
    </xf>
    <xf numFmtId="0" fontId="6" fillId="0" borderId="11" xfId="60" applyFont="1" applyFill="1" applyBorder="1" applyAlignment="1">
      <alignment horizontal="left"/>
      <protection/>
    </xf>
    <xf numFmtId="0" fontId="20" fillId="0" borderId="2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7" fontId="6" fillId="0" borderId="24" xfId="45" applyNumberFormat="1" applyFont="1" applyFill="1" applyBorder="1" applyAlignment="1">
      <alignment/>
    </xf>
    <xf numFmtId="166" fontId="18" fillId="0" borderId="24" xfId="42" applyNumberFormat="1" applyFont="1" applyFill="1" applyBorder="1" applyAlignment="1">
      <alignment/>
    </xf>
    <xf numFmtId="167" fontId="6" fillId="0" borderId="26" xfId="45" applyNumberFormat="1" applyFont="1" applyFill="1" applyBorder="1" applyAlignment="1">
      <alignment/>
    </xf>
    <xf numFmtId="0" fontId="6" fillId="0" borderId="24" xfId="60" applyFont="1" applyFill="1" applyBorder="1">
      <alignment/>
      <protection/>
    </xf>
    <xf numFmtId="166" fontId="28" fillId="0" borderId="24" xfId="42" applyNumberFormat="1" applyFont="1" applyFill="1" applyBorder="1" applyAlignment="1">
      <alignment horizontal="center"/>
    </xf>
    <xf numFmtId="166" fontId="18" fillId="0" borderId="11" xfId="42" applyNumberFormat="1" applyFont="1" applyFill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_08lndscHHSCFORMAT September Report" xfId="60"/>
    <cellStyle name="Note" xfId="61"/>
    <cellStyle name="Output" xfId="62"/>
    <cellStyle name="Percent" xfId="63"/>
    <cellStyle name="PSChar" xfId="64"/>
    <cellStyle name="PSChar 2" xfId="65"/>
    <cellStyle name="PSDate" xfId="66"/>
    <cellStyle name="PSDate 2" xfId="67"/>
    <cellStyle name="PSDec" xfId="68"/>
    <cellStyle name="PSDec 2" xfId="69"/>
    <cellStyle name="PSHeading" xfId="70"/>
    <cellStyle name="PSHeading 2" xfId="71"/>
    <cellStyle name="PSInt" xfId="72"/>
    <cellStyle name="PSInt 2" xfId="73"/>
    <cellStyle name="PSSpacer" xfId="74"/>
    <cellStyle name="PSSpacer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auste654f02\Users\SOBUDGET\HHSAS\ReneM\MFR-HHSAS\nVisions\Capital_Projects.xn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aust1001fs01\SHARE10011\Production%20752\nVision%20Templates\MFR_Page1%20and%20Page%202.xn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aust1001fs01\SHARE10011\Production%20752\nVision%20Templates\Capital_Projects.xn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 projec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 Var AF"/>
      <sheetName val="Footnotes"/>
      <sheetName val="measures"/>
    </sheetNames>
    <sheetDataSet>
      <sheetData sheetId="0">
        <row r="4">
          <cell r="L4" t="str">
            <v>%PED,LMOF_BUD%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ital projec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75" zoomScaleNormal="75" zoomScalePageLayoutView="0" workbookViewId="0" topLeftCell="A2">
      <selection activeCell="A2" sqref="A2"/>
    </sheetView>
  </sheetViews>
  <sheetFormatPr defaultColWidth="9.140625" defaultRowHeight="12.75"/>
  <cols>
    <col min="1" max="1" width="9.421875" style="5" customWidth="1"/>
    <col min="2" max="2" width="36.140625" style="5" customWidth="1"/>
    <col min="3" max="3" width="16.8515625" style="6" customWidth="1"/>
    <col min="4" max="4" width="15.7109375" style="6" customWidth="1"/>
    <col min="5" max="5" width="16.421875" style="6" bestFit="1" customWidth="1"/>
    <col min="6" max="6" width="16.8515625" style="6" customWidth="1"/>
    <col min="7" max="7" width="15.7109375" style="6" customWidth="1"/>
    <col min="8" max="8" width="17.140625" style="6" customWidth="1"/>
    <col min="9" max="9" width="15.7109375" style="6" customWidth="1"/>
    <col min="10" max="16384" width="9.140625" style="5" customWidth="1"/>
  </cols>
  <sheetData>
    <row r="1" spans="1:8" ht="12.75" hidden="1">
      <c r="A1" s="5" t="s">
        <v>2</v>
      </c>
      <c r="B1" s="5" t="s">
        <v>7</v>
      </c>
      <c r="C1" s="6" t="s">
        <v>37</v>
      </c>
      <c r="F1" s="6" t="s">
        <v>75</v>
      </c>
      <c r="G1" s="6" t="s">
        <v>38</v>
      </c>
      <c r="H1" s="6" t="s">
        <v>39</v>
      </c>
    </row>
    <row r="2" spans="1:9" ht="15.75">
      <c r="A2" s="3" t="s">
        <v>4</v>
      </c>
      <c r="B2" s="4"/>
      <c r="C2" s="4"/>
      <c r="D2" s="4"/>
      <c r="E2" s="4"/>
      <c r="F2" s="4"/>
      <c r="G2" s="4"/>
      <c r="H2" s="4"/>
      <c r="I2" s="4"/>
    </row>
    <row r="3" spans="1:9" ht="15.75">
      <c r="A3" s="3" t="s">
        <v>230</v>
      </c>
      <c r="B3" s="4"/>
      <c r="C3" s="4"/>
      <c r="D3" s="4"/>
      <c r="E3" s="4"/>
      <c r="F3" s="4"/>
      <c r="G3" s="4"/>
      <c r="H3" s="4"/>
      <c r="I3" s="4"/>
    </row>
    <row r="4" spans="1:9" ht="15.75">
      <c r="A4" s="14" t="s">
        <v>272</v>
      </c>
      <c r="B4" s="66"/>
      <c r="C4" s="66"/>
      <c r="D4" s="66"/>
      <c r="E4" s="66"/>
      <c r="F4" s="66"/>
      <c r="G4" s="66"/>
      <c r="H4" s="66"/>
      <c r="I4" s="66"/>
    </row>
    <row r="5" spans="1:9" ht="11.25" customHeight="1">
      <c r="A5" s="37"/>
      <c r="B5" s="38"/>
      <c r="C5" s="38"/>
      <c r="D5" s="38"/>
      <c r="E5" s="38"/>
      <c r="F5" s="38"/>
      <c r="G5" s="38"/>
      <c r="H5" s="38"/>
      <c r="I5" s="38"/>
    </row>
    <row r="6" spans="1:9" ht="29.25" customHeight="1">
      <c r="A6" s="86" t="s">
        <v>1</v>
      </c>
      <c r="B6" s="87" t="s">
        <v>0</v>
      </c>
      <c r="C6" s="88" t="s">
        <v>40</v>
      </c>
      <c r="D6" s="88" t="s">
        <v>41</v>
      </c>
      <c r="E6" s="88" t="s">
        <v>42</v>
      </c>
      <c r="F6" s="89" t="s">
        <v>76</v>
      </c>
      <c r="G6" s="89" t="s">
        <v>77</v>
      </c>
      <c r="H6" s="88" t="s">
        <v>43</v>
      </c>
      <c r="I6" s="88" t="s">
        <v>44</v>
      </c>
    </row>
    <row r="7" spans="1:9" s="39" customFormat="1" ht="15.75">
      <c r="A7" s="106" t="s">
        <v>30</v>
      </c>
      <c r="B7" s="124" t="s">
        <v>9</v>
      </c>
      <c r="C7" s="117">
        <v>18201195</v>
      </c>
      <c r="D7" s="117">
        <v>18330</v>
      </c>
      <c r="E7" s="125" t="s">
        <v>236</v>
      </c>
      <c r="F7" s="117">
        <v>18219525</v>
      </c>
      <c r="G7" s="117">
        <v>2655145.73</v>
      </c>
      <c r="H7" s="117">
        <v>18219525</v>
      </c>
      <c r="I7" s="117">
        <v>0</v>
      </c>
    </row>
    <row r="8" spans="1:9" s="41" customFormat="1" ht="15.75">
      <c r="A8" s="220" t="s">
        <v>183</v>
      </c>
      <c r="B8" s="221"/>
      <c r="C8" s="108">
        <v>18201195</v>
      </c>
      <c r="D8" s="108">
        <v>18330</v>
      </c>
      <c r="E8" s="126"/>
      <c r="F8" s="108">
        <v>18219525</v>
      </c>
      <c r="G8" s="108">
        <v>2655145.73</v>
      </c>
      <c r="H8" s="108">
        <v>18219525</v>
      </c>
      <c r="I8" s="108">
        <v>0</v>
      </c>
    </row>
    <row r="9" spans="1:9" s="40" customFormat="1" ht="15.75">
      <c r="A9" s="107" t="s">
        <v>31</v>
      </c>
      <c r="B9" s="109" t="s">
        <v>10</v>
      </c>
      <c r="C9" s="107">
        <v>420865017</v>
      </c>
      <c r="D9" s="107">
        <v>-5697376</v>
      </c>
      <c r="E9" s="125" t="s">
        <v>273</v>
      </c>
      <c r="F9" s="107">
        <v>415167641</v>
      </c>
      <c r="G9" s="107">
        <v>49827849.21999997</v>
      </c>
      <c r="H9" s="107">
        <v>415167641</v>
      </c>
      <c r="I9" s="107">
        <v>0</v>
      </c>
    </row>
    <row r="10" spans="1:9" s="40" customFormat="1" ht="15.75">
      <c r="A10" s="107" t="s">
        <v>32</v>
      </c>
      <c r="B10" s="109" t="s">
        <v>11</v>
      </c>
      <c r="C10" s="107">
        <v>42741640</v>
      </c>
      <c r="D10" s="107">
        <v>3952685</v>
      </c>
      <c r="E10" s="125" t="s">
        <v>242</v>
      </c>
      <c r="F10" s="107">
        <v>46694325</v>
      </c>
      <c r="G10" s="107">
        <v>4149845.450000006</v>
      </c>
      <c r="H10" s="107">
        <v>46694325</v>
      </c>
      <c r="I10" s="107">
        <v>0</v>
      </c>
    </row>
    <row r="11" spans="1:9" s="40" customFormat="1" ht="15.75">
      <c r="A11" s="107" t="s">
        <v>33</v>
      </c>
      <c r="B11" s="109" t="s">
        <v>12</v>
      </c>
      <c r="C11" s="107">
        <v>7575952</v>
      </c>
      <c r="D11" s="107">
        <v>2554034</v>
      </c>
      <c r="E11" s="125"/>
      <c r="F11" s="107">
        <v>10129986</v>
      </c>
      <c r="G11" s="107">
        <v>461</v>
      </c>
      <c r="H11" s="107">
        <v>11677399</v>
      </c>
      <c r="I11" s="107">
        <v>-1547413</v>
      </c>
    </row>
    <row r="12" spans="1:9" s="40" customFormat="1" ht="15.75">
      <c r="A12" s="107" t="s">
        <v>34</v>
      </c>
      <c r="B12" s="109" t="s">
        <v>166</v>
      </c>
      <c r="C12" s="107">
        <v>9145642</v>
      </c>
      <c r="D12" s="107">
        <v>0</v>
      </c>
      <c r="E12" s="125"/>
      <c r="F12" s="107">
        <v>9145642</v>
      </c>
      <c r="G12" s="107">
        <v>2160000</v>
      </c>
      <c r="H12" s="107">
        <v>9925447</v>
      </c>
      <c r="I12" s="107">
        <v>-779805</v>
      </c>
    </row>
    <row r="13" spans="1:9" s="40" customFormat="1" ht="15.75">
      <c r="A13" s="107" t="s">
        <v>35</v>
      </c>
      <c r="B13" s="109" t="s">
        <v>13</v>
      </c>
      <c r="C13" s="107">
        <v>18256362</v>
      </c>
      <c r="D13" s="107">
        <v>0</v>
      </c>
      <c r="E13" s="125"/>
      <c r="F13" s="107">
        <v>18256362</v>
      </c>
      <c r="G13" s="107">
        <v>3840000</v>
      </c>
      <c r="H13" s="107">
        <v>18926065</v>
      </c>
      <c r="I13" s="107">
        <v>-669703</v>
      </c>
    </row>
    <row r="14" spans="1:9" s="40" customFormat="1" ht="15.75">
      <c r="A14" s="107" t="s">
        <v>167</v>
      </c>
      <c r="B14" s="109" t="s">
        <v>14</v>
      </c>
      <c r="C14" s="107">
        <v>4536570</v>
      </c>
      <c r="D14" s="107">
        <v>0</v>
      </c>
      <c r="E14" s="125"/>
      <c r="F14" s="107">
        <v>4536570</v>
      </c>
      <c r="G14" s="107">
        <v>66062.5</v>
      </c>
      <c r="H14" s="107">
        <v>4536570</v>
      </c>
      <c r="I14" s="107">
        <v>0</v>
      </c>
    </row>
    <row r="15" spans="1:9" s="40" customFormat="1" ht="15.75">
      <c r="A15" s="107" t="s">
        <v>168</v>
      </c>
      <c r="B15" s="109" t="s">
        <v>169</v>
      </c>
      <c r="C15" s="107">
        <v>2744777</v>
      </c>
      <c r="D15" s="107">
        <v>0</v>
      </c>
      <c r="E15" s="125"/>
      <c r="F15" s="107">
        <v>2744777</v>
      </c>
      <c r="G15" s="107"/>
      <c r="H15" s="107">
        <v>2744777</v>
      </c>
      <c r="I15" s="107">
        <v>0</v>
      </c>
    </row>
    <row r="16" spans="1:9" s="40" customFormat="1" ht="15.75">
      <c r="A16" s="107" t="s">
        <v>170</v>
      </c>
      <c r="B16" s="109" t="s">
        <v>15</v>
      </c>
      <c r="C16" s="107">
        <v>7774149</v>
      </c>
      <c r="D16" s="107">
        <v>1586590</v>
      </c>
      <c r="E16" s="125" t="s">
        <v>237</v>
      </c>
      <c r="F16" s="107">
        <v>9360739</v>
      </c>
      <c r="G16" s="107">
        <v>73238.33</v>
      </c>
      <c r="H16" s="107">
        <v>9360739</v>
      </c>
      <c r="I16" s="107">
        <v>0</v>
      </c>
    </row>
    <row r="17" spans="1:9" s="40" customFormat="1" ht="15.75">
      <c r="A17" s="107" t="s">
        <v>171</v>
      </c>
      <c r="B17" s="109" t="s">
        <v>172</v>
      </c>
      <c r="C17" s="107">
        <v>5040917</v>
      </c>
      <c r="D17" s="107">
        <v>443284</v>
      </c>
      <c r="E17" s="125" t="s">
        <v>238</v>
      </c>
      <c r="F17" s="107">
        <v>5484201</v>
      </c>
      <c r="G17" s="107">
        <v>195338.05</v>
      </c>
      <c r="H17" s="107">
        <v>5484201</v>
      </c>
      <c r="I17" s="107">
        <v>0</v>
      </c>
    </row>
    <row r="18" spans="1:9" s="40" customFormat="1" ht="15.75">
      <c r="A18" s="107" t="s">
        <v>173</v>
      </c>
      <c r="B18" s="109" t="s">
        <v>16</v>
      </c>
      <c r="C18" s="107">
        <v>38697630</v>
      </c>
      <c r="D18" s="107">
        <v>-593283</v>
      </c>
      <c r="E18" s="125" t="s">
        <v>268</v>
      </c>
      <c r="F18" s="107">
        <v>38104347</v>
      </c>
      <c r="G18" s="107">
        <v>861884.61</v>
      </c>
      <c r="H18" s="107">
        <v>38104347</v>
      </c>
      <c r="I18" s="107">
        <v>0</v>
      </c>
    </row>
    <row r="19" spans="1:9" s="40" customFormat="1" ht="15.75">
      <c r="A19" s="107" t="s">
        <v>174</v>
      </c>
      <c r="B19" s="109" t="s">
        <v>17</v>
      </c>
      <c r="C19" s="107">
        <v>396034150</v>
      </c>
      <c r="D19" s="107">
        <v>7159050</v>
      </c>
      <c r="E19" s="125" t="s">
        <v>239</v>
      </c>
      <c r="F19" s="107">
        <v>403193200</v>
      </c>
      <c r="G19" s="107">
        <v>30429130.919999983</v>
      </c>
      <c r="H19" s="107">
        <v>411087565</v>
      </c>
      <c r="I19" s="107">
        <v>-7894365</v>
      </c>
    </row>
    <row r="20" spans="1:9" s="40" customFormat="1" ht="15.75">
      <c r="A20" s="107" t="s">
        <v>175</v>
      </c>
      <c r="B20" s="109" t="s">
        <v>221</v>
      </c>
      <c r="C20" s="107">
        <v>189706135</v>
      </c>
      <c r="D20" s="107">
        <v>269091</v>
      </c>
      <c r="E20" s="125" t="s">
        <v>239</v>
      </c>
      <c r="F20" s="107">
        <v>189975226</v>
      </c>
      <c r="G20" s="107">
        <v>30715565.369999997</v>
      </c>
      <c r="H20" s="107">
        <v>192209319.24</v>
      </c>
      <c r="I20" s="107">
        <v>-2234093.2400000095</v>
      </c>
    </row>
    <row r="21" spans="1:9" s="40" customFormat="1" ht="15.75">
      <c r="A21" s="107" t="s">
        <v>219</v>
      </c>
      <c r="B21" s="109" t="s">
        <v>220</v>
      </c>
      <c r="C21" s="107">
        <v>7263863</v>
      </c>
      <c r="D21" s="107">
        <v>0</v>
      </c>
      <c r="E21" s="125"/>
      <c r="F21" s="107">
        <v>7263863</v>
      </c>
      <c r="G21" s="107">
        <v>585750</v>
      </c>
      <c r="H21" s="107">
        <v>10227305.619830651</v>
      </c>
      <c r="I21" s="107">
        <v>-2963442.619830651</v>
      </c>
    </row>
    <row r="22" spans="1:9" s="41" customFormat="1" ht="15.75">
      <c r="A22" s="220" t="s">
        <v>184</v>
      </c>
      <c r="B22" s="221"/>
      <c r="C22" s="108">
        <v>1150382804</v>
      </c>
      <c r="D22" s="108">
        <v>9674075</v>
      </c>
      <c r="E22" s="126"/>
      <c r="F22" s="108">
        <v>1160056879</v>
      </c>
      <c r="G22" s="108">
        <v>122905125.44999996</v>
      </c>
      <c r="H22" s="108">
        <v>1176145700.8598306</v>
      </c>
      <c r="I22" s="108">
        <v>-16088821.85983066</v>
      </c>
    </row>
    <row r="23" spans="1:9" s="40" customFormat="1" ht="15.75">
      <c r="A23" s="107" t="s">
        <v>36</v>
      </c>
      <c r="B23" s="109" t="s">
        <v>19</v>
      </c>
      <c r="C23" s="107">
        <v>18283303</v>
      </c>
      <c r="D23" s="107">
        <v>0</v>
      </c>
      <c r="E23" s="125"/>
      <c r="F23" s="107">
        <v>18283303</v>
      </c>
      <c r="G23" s="107"/>
      <c r="H23" s="107">
        <v>18283303</v>
      </c>
      <c r="I23" s="107">
        <v>0</v>
      </c>
    </row>
    <row r="24" spans="1:9" s="40" customFormat="1" ht="15.75">
      <c r="A24" s="107" t="s">
        <v>176</v>
      </c>
      <c r="B24" s="109" t="s">
        <v>20</v>
      </c>
      <c r="C24" s="107">
        <v>5039300</v>
      </c>
      <c r="D24" s="107">
        <v>0</v>
      </c>
      <c r="E24" s="125"/>
      <c r="F24" s="107">
        <v>5039300</v>
      </c>
      <c r="G24" s="107"/>
      <c r="H24" s="107">
        <v>5039300</v>
      </c>
      <c r="I24" s="107">
        <v>0</v>
      </c>
    </row>
    <row r="25" spans="1:9" s="40" customFormat="1" ht="15.75">
      <c r="A25" s="107" t="s">
        <v>177</v>
      </c>
      <c r="B25" s="109" t="s">
        <v>21</v>
      </c>
      <c r="C25" s="107">
        <v>2610039</v>
      </c>
      <c r="D25" s="107">
        <v>0</v>
      </c>
      <c r="E25" s="125"/>
      <c r="F25" s="107">
        <v>2610039</v>
      </c>
      <c r="G25" s="107"/>
      <c r="H25" s="107">
        <v>2610039</v>
      </c>
      <c r="I25" s="107">
        <v>0</v>
      </c>
    </row>
    <row r="26" spans="1:9" s="40" customFormat="1" ht="15.75">
      <c r="A26" s="107" t="s">
        <v>154</v>
      </c>
      <c r="B26" s="109" t="s">
        <v>22</v>
      </c>
      <c r="C26" s="107">
        <v>1640667</v>
      </c>
      <c r="D26" s="107">
        <v>0</v>
      </c>
      <c r="E26" s="125"/>
      <c r="F26" s="107">
        <v>1640667</v>
      </c>
      <c r="G26" s="107">
        <v>34083.45</v>
      </c>
      <c r="H26" s="107">
        <v>1640667</v>
      </c>
      <c r="I26" s="107">
        <v>0</v>
      </c>
    </row>
    <row r="27" spans="1:9" s="40" customFormat="1" ht="15.75">
      <c r="A27" s="107" t="s">
        <v>155</v>
      </c>
      <c r="B27" s="109" t="s">
        <v>274</v>
      </c>
      <c r="C27" s="107">
        <v>2290576</v>
      </c>
      <c r="D27" s="107">
        <v>0</v>
      </c>
      <c r="E27" s="125"/>
      <c r="F27" s="107">
        <v>2290576</v>
      </c>
      <c r="G27" s="107">
        <v>75195.04</v>
      </c>
      <c r="H27" s="107">
        <v>2290576</v>
      </c>
      <c r="I27" s="107">
        <v>0</v>
      </c>
    </row>
    <row r="28" spans="1:9" s="40" customFormat="1" ht="15.75">
      <c r="A28" s="107" t="s">
        <v>178</v>
      </c>
      <c r="B28" s="109" t="s">
        <v>275</v>
      </c>
      <c r="C28" s="107">
        <v>1133815</v>
      </c>
      <c r="D28" s="107">
        <v>4384</v>
      </c>
      <c r="E28" s="125" t="s">
        <v>240</v>
      </c>
      <c r="F28" s="107">
        <v>1138199</v>
      </c>
      <c r="G28" s="107">
        <v>106984.25</v>
      </c>
      <c r="H28" s="107">
        <v>1138199</v>
      </c>
      <c r="I28" s="107">
        <v>0</v>
      </c>
    </row>
    <row r="29" spans="1:9" s="41" customFormat="1" ht="15.75">
      <c r="A29" s="220" t="s">
        <v>185</v>
      </c>
      <c r="B29" s="221"/>
      <c r="C29" s="108">
        <v>30997700</v>
      </c>
      <c r="D29" s="108">
        <v>4384</v>
      </c>
      <c r="E29" s="126"/>
      <c r="F29" s="108">
        <v>31002084</v>
      </c>
      <c r="G29" s="108">
        <v>216262.74</v>
      </c>
      <c r="H29" s="108">
        <v>31002084</v>
      </c>
      <c r="I29" s="108">
        <v>0</v>
      </c>
    </row>
    <row r="30" spans="1:9" s="40" customFormat="1" ht="15.75">
      <c r="A30" s="107" t="s">
        <v>156</v>
      </c>
      <c r="B30" s="109" t="s">
        <v>23</v>
      </c>
      <c r="C30" s="107">
        <v>52438089</v>
      </c>
      <c r="D30" s="107">
        <v>-276195</v>
      </c>
      <c r="E30" s="125" t="s">
        <v>236</v>
      </c>
      <c r="F30" s="107">
        <v>52161894</v>
      </c>
      <c r="G30" s="107">
        <v>5796066.869999999</v>
      </c>
      <c r="H30" s="107">
        <v>52161894</v>
      </c>
      <c r="I30" s="107">
        <v>0</v>
      </c>
    </row>
    <row r="31" spans="1:9" s="40" customFormat="1" ht="15.75">
      <c r="A31" s="107" t="s">
        <v>158</v>
      </c>
      <c r="B31" s="109" t="s">
        <v>179</v>
      </c>
      <c r="C31" s="107">
        <v>5095153</v>
      </c>
      <c r="D31" s="107">
        <v>64546</v>
      </c>
      <c r="E31" s="125" t="s">
        <v>241</v>
      </c>
      <c r="F31" s="107">
        <v>5159699</v>
      </c>
      <c r="G31" s="107">
        <v>623851.09</v>
      </c>
      <c r="H31" s="107">
        <v>5159699</v>
      </c>
      <c r="I31" s="107">
        <v>0</v>
      </c>
    </row>
    <row r="32" spans="1:9" s="40" customFormat="1" ht="15.75">
      <c r="A32" s="107" t="s">
        <v>160</v>
      </c>
      <c r="B32" s="109" t="s">
        <v>180</v>
      </c>
      <c r="C32" s="107">
        <v>10027313</v>
      </c>
      <c r="D32" s="107">
        <v>-814386</v>
      </c>
      <c r="E32" s="125" t="s">
        <v>241</v>
      </c>
      <c r="F32" s="107">
        <v>9212927</v>
      </c>
      <c r="G32" s="107">
        <v>1157907.44</v>
      </c>
      <c r="H32" s="107">
        <v>9212927</v>
      </c>
      <c r="I32" s="107">
        <v>0</v>
      </c>
    </row>
    <row r="33" spans="1:9" s="40" customFormat="1" ht="15.75">
      <c r="A33" s="222" t="s">
        <v>186</v>
      </c>
      <c r="B33" s="223"/>
      <c r="C33" s="108">
        <v>67560555</v>
      </c>
      <c r="D33" s="108">
        <v>-1026035</v>
      </c>
      <c r="E33" s="126"/>
      <c r="F33" s="108">
        <v>66534520</v>
      </c>
      <c r="G33" s="108">
        <v>7577825.3999999985</v>
      </c>
      <c r="H33" s="108">
        <v>66534520</v>
      </c>
      <c r="I33" s="108">
        <v>0</v>
      </c>
    </row>
    <row r="34" spans="1:9" s="40" customFormat="1" ht="15.75">
      <c r="A34" s="107" t="s">
        <v>161</v>
      </c>
      <c r="B34" s="109" t="s">
        <v>25</v>
      </c>
      <c r="C34" s="107">
        <v>36790202</v>
      </c>
      <c r="D34" s="107">
        <v>-3432135</v>
      </c>
      <c r="E34" s="125" t="s">
        <v>269</v>
      </c>
      <c r="F34" s="107">
        <v>33358067</v>
      </c>
      <c r="G34" s="107">
        <v>4028372.78</v>
      </c>
      <c r="H34" s="107">
        <v>33358067</v>
      </c>
      <c r="I34" s="107">
        <v>0</v>
      </c>
    </row>
    <row r="35" spans="1:9" s="41" customFormat="1" ht="15.75">
      <c r="A35" s="220" t="s">
        <v>187</v>
      </c>
      <c r="B35" s="221"/>
      <c r="C35" s="108">
        <v>36790202</v>
      </c>
      <c r="D35" s="108">
        <v>-3432135</v>
      </c>
      <c r="E35" s="126"/>
      <c r="F35" s="108">
        <v>33358067</v>
      </c>
      <c r="G35" s="108">
        <v>4028372.78</v>
      </c>
      <c r="H35" s="108">
        <v>33358067</v>
      </c>
      <c r="I35" s="108">
        <v>0</v>
      </c>
    </row>
    <row r="36" spans="1:9" s="40" customFormat="1" ht="15.75">
      <c r="A36" s="107" t="s">
        <v>162</v>
      </c>
      <c r="B36" s="109" t="s">
        <v>26</v>
      </c>
      <c r="C36" s="107">
        <v>13783299</v>
      </c>
      <c r="D36" s="107">
        <v>1103812</v>
      </c>
      <c r="E36" s="125" t="s">
        <v>241</v>
      </c>
      <c r="F36" s="107">
        <v>14887111</v>
      </c>
      <c r="G36" s="107">
        <v>2059927.39</v>
      </c>
      <c r="H36" s="107">
        <v>14887111</v>
      </c>
      <c r="I36" s="107">
        <v>0</v>
      </c>
    </row>
    <row r="37" spans="1:9" s="40" customFormat="1" ht="15.75">
      <c r="A37" s="107" t="s">
        <v>163</v>
      </c>
      <c r="B37" s="109" t="s">
        <v>27</v>
      </c>
      <c r="C37" s="107">
        <v>4684423</v>
      </c>
      <c r="D37" s="107">
        <v>499680</v>
      </c>
      <c r="E37" s="125" t="s">
        <v>241</v>
      </c>
      <c r="F37" s="107">
        <v>5184103</v>
      </c>
      <c r="G37" s="107">
        <v>550954.19</v>
      </c>
      <c r="H37" s="107">
        <v>5184103</v>
      </c>
      <c r="I37" s="107">
        <v>0</v>
      </c>
    </row>
    <row r="38" spans="1:9" s="40" customFormat="1" ht="15.75">
      <c r="A38" s="107" t="s">
        <v>164</v>
      </c>
      <c r="B38" s="109" t="s">
        <v>28</v>
      </c>
      <c r="C38" s="107">
        <v>302146</v>
      </c>
      <c r="D38" s="107">
        <v>57061</v>
      </c>
      <c r="E38" s="125" t="s">
        <v>241</v>
      </c>
      <c r="F38" s="107">
        <v>359207</v>
      </c>
      <c r="G38" s="107">
        <v>47565.14</v>
      </c>
      <c r="H38" s="107">
        <v>359207</v>
      </c>
      <c r="I38" s="107">
        <v>0</v>
      </c>
    </row>
    <row r="39" spans="1:9" s="40" customFormat="1" ht="15.75">
      <c r="A39" s="107" t="s">
        <v>165</v>
      </c>
      <c r="B39" s="109" t="s">
        <v>29</v>
      </c>
      <c r="C39" s="107">
        <v>24335225</v>
      </c>
      <c r="D39" s="107">
        <v>-612243</v>
      </c>
      <c r="E39" s="125" t="s">
        <v>241</v>
      </c>
      <c r="F39" s="107">
        <v>23722982</v>
      </c>
      <c r="G39" s="107">
        <v>2564061.55</v>
      </c>
      <c r="H39" s="107">
        <v>23722982</v>
      </c>
      <c r="I39" s="107">
        <v>0</v>
      </c>
    </row>
    <row r="40" spans="1:9" ht="15.75">
      <c r="A40" s="118" t="s">
        <v>181</v>
      </c>
      <c r="B40" s="119" t="s">
        <v>182</v>
      </c>
      <c r="C40" s="120">
        <v>16872224</v>
      </c>
      <c r="D40" s="120">
        <v>-348925</v>
      </c>
      <c r="E40" s="125" t="s">
        <v>276</v>
      </c>
      <c r="F40" s="120">
        <v>16523299</v>
      </c>
      <c r="G40" s="120">
        <v>913038.35</v>
      </c>
      <c r="H40" s="120">
        <v>16520071</v>
      </c>
      <c r="I40" s="120">
        <v>3228</v>
      </c>
    </row>
    <row r="41" spans="1:9" s="41" customFormat="1" ht="15.75">
      <c r="A41" s="220" t="s">
        <v>188</v>
      </c>
      <c r="B41" s="221"/>
      <c r="C41" s="108">
        <v>59977317</v>
      </c>
      <c r="D41" s="108">
        <v>699385</v>
      </c>
      <c r="E41" s="126"/>
      <c r="F41" s="108">
        <v>60676702</v>
      </c>
      <c r="G41" s="108">
        <v>6135546.619999999</v>
      </c>
      <c r="H41" s="108">
        <v>60673474</v>
      </c>
      <c r="I41" s="108">
        <v>3228</v>
      </c>
    </row>
    <row r="42" spans="1:9" s="41" customFormat="1" ht="15" customHeight="1">
      <c r="A42" s="121" t="s">
        <v>3</v>
      </c>
      <c r="B42" s="127"/>
      <c r="C42" s="108">
        <v>1363909773</v>
      </c>
      <c r="D42" s="108">
        <v>5938004</v>
      </c>
      <c r="E42" s="126"/>
      <c r="F42" s="108">
        <v>1369847777</v>
      </c>
      <c r="G42" s="108">
        <v>143518278.71999994</v>
      </c>
      <c r="H42" s="108">
        <v>1385933370.8598306</v>
      </c>
      <c r="I42" s="108">
        <v>-16085593.85983066</v>
      </c>
    </row>
    <row r="43" spans="1:9" ht="9.75" customHeight="1">
      <c r="A43" s="128"/>
      <c r="B43" s="129"/>
      <c r="C43" s="130"/>
      <c r="D43" s="47"/>
      <c r="E43" s="131"/>
      <c r="F43" s="130"/>
      <c r="G43" s="130"/>
      <c r="H43" s="130"/>
      <c r="I43" s="130"/>
    </row>
    <row r="44" spans="1:9" ht="15.75">
      <c r="A44" s="132" t="s">
        <v>79</v>
      </c>
      <c r="B44" s="1"/>
      <c r="C44" s="47"/>
      <c r="D44" s="47"/>
      <c r="E44" s="131"/>
      <c r="F44" s="47"/>
      <c r="G44" s="47"/>
      <c r="H44" s="47"/>
      <c r="I44" s="47"/>
    </row>
    <row r="45" spans="1:9" ht="15.75">
      <c r="A45" s="2"/>
      <c r="B45" s="1" t="s">
        <v>5</v>
      </c>
      <c r="C45" s="106">
        <v>637435753</v>
      </c>
      <c r="D45" s="106">
        <v>-3190340</v>
      </c>
      <c r="E45" s="131"/>
      <c r="F45" s="106">
        <v>634245413</v>
      </c>
      <c r="G45" s="106">
        <v>61032592.59999999</v>
      </c>
      <c r="H45" s="106">
        <v>644368032.8598306</v>
      </c>
      <c r="I45" s="106">
        <v>-10122619.859830618</v>
      </c>
    </row>
    <row r="46" spans="1:9" ht="15.75">
      <c r="A46" s="2"/>
      <c r="B46" s="1" t="s">
        <v>6</v>
      </c>
      <c r="C46" s="120">
        <v>5685702</v>
      </c>
      <c r="D46" s="120">
        <v>0</v>
      </c>
      <c r="E46" s="133"/>
      <c r="F46" s="120">
        <v>5685702</v>
      </c>
      <c r="G46" s="120">
        <v>0</v>
      </c>
      <c r="H46" s="120">
        <v>5685702</v>
      </c>
      <c r="I46" s="120">
        <v>0</v>
      </c>
    </row>
    <row r="47" spans="1:9" s="41" customFormat="1" ht="15.75">
      <c r="A47" s="134"/>
      <c r="B47" s="135" t="s">
        <v>80</v>
      </c>
      <c r="C47" s="136">
        <v>643121455</v>
      </c>
      <c r="D47" s="136">
        <v>-3190340</v>
      </c>
      <c r="E47" s="137"/>
      <c r="F47" s="136">
        <v>639931115</v>
      </c>
      <c r="G47" s="136">
        <v>61032592.59999999</v>
      </c>
      <c r="H47" s="136">
        <v>650053734.8598306</v>
      </c>
      <c r="I47" s="136">
        <v>-10122619.859830618</v>
      </c>
    </row>
    <row r="48" spans="1:9" ht="15.75">
      <c r="A48" s="2"/>
      <c r="B48" s="1" t="s">
        <v>8</v>
      </c>
      <c r="C48" s="106">
        <v>713882269</v>
      </c>
      <c r="D48" s="106">
        <v>9051656</v>
      </c>
      <c r="E48" s="131"/>
      <c r="F48" s="106">
        <v>722933925</v>
      </c>
      <c r="G48" s="106">
        <v>82138770.74000004</v>
      </c>
      <c r="H48" s="106">
        <v>728896899</v>
      </c>
      <c r="I48" s="106">
        <v>-5962974</v>
      </c>
    </row>
    <row r="49" spans="1:9" ht="15.75">
      <c r="A49" s="2"/>
      <c r="B49" s="1" t="s">
        <v>45</v>
      </c>
      <c r="C49" s="106">
        <v>6906049</v>
      </c>
      <c r="D49" s="106">
        <v>76688</v>
      </c>
      <c r="E49" s="138"/>
      <c r="F49" s="106">
        <v>6982737</v>
      </c>
      <c r="G49" s="106">
        <v>346915.38</v>
      </c>
      <c r="H49" s="106">
        <v>6982737</v>
      </c>
      <c r="I49" s="106">
        <v>0</v>
      </c>
    </row>
    <row r="50" spans="1:9" s="41" customFormat="1" ht="15.75">
      <c r="A50" s="121" t="s">
        <v>46</v>
      </c>
      <c r="B50" s="127"/>
      <c r="C50" s="108">
        <v>1363909773</v>
      </c>
      <c r="D50" s="108">
        <v>5938004</v>
      </c>
      <c r="E50" s="139"/>
      <c r="F50" s="108">
        <v>1369847777</v>
      </c>
      <c r="G50" s="108">
        <v>143518278.72000003</v>
      </c>
      <c r="H50" s="108">
        <v>1385933370.8598306</v>
      </c>
      <c r="I50" s="108">
        <v>-16085593.859830618</v>
      </c>
    </row>
    <row r="51" ht="15.75">
      <c r="A51" s="76" t="s">
        <v>248</v>
      </c>
    </row>
  </sheetData>
  <sheetProtection/>
  <mergeCells count="6">
    <mergeCell ref="A22:B22"/>
    <mergeCell ref="A8:B8"/>
    <mergeCell ref="A35:B35"/>
    <mergeCell ref="A41:B41"/>
    <mergeCell ref="A33:B33"/>
    <mergeCell ref="A29:B29"/>
  </mergeCells>
  <printOptions horizontalCentered="1"/>
  <pageMargins left="0.19" right="0.17" top="0.5" bottom="0.61" header="0.5" footer="0.39"/>
  <pageSetup fitToHeight="1" fitToWidth="1" horizontalDpi="300" verticalDpi="300" orientation="landscape" scale="63" r:id="rId1"/>
  <headerFooter alignWithMargins="0">
    <oddFooter>&amp;L&amp;"Times New Roman,Regular"&amp;12Notes: See attached page&amp;R&amp;"Times New Roman,Regular"&amp;12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zoomScale="75" zoomScaleNormal="75" zoomScalePageLayoutView="0" workbookViewId="0" topLeftCell="A1">
      <selection activeCell="A1" sqref="A1:M1"/>
    </sheetView>
  </sheetViews>
  <sheetFormatPr defaultColWidth="11.421875" defaultRowHeight="12.75"/>
  <cols>
    <col min="1" max="1" width="5.57421875" style="9" customWidth="1"/>
    <col min="2" max="22" width="11.421875" style="9" customWidth="1"/>
    <col min="23" max="23" width="12.28125" style="9" bestFit="1" customWidth="1"/>
    <col min="24" max="16384" width="11.421875" style="9" customWidth="1"/>
  </cols>
  <sheetData>
    <row r="1" spans="1:13" ht="15.75">
      <c r="A1" s="224" t="s">
        <v>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5.75">
      <c r="A2" s="224" t="s">
        <v>231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5.75">
      <c r="A3" s="224" t="s">
        <v>272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2" ht="1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2" ht="15.75">
      <c r="A5" s="10" t="s">
        <v>50</v>
      </c>
      <c r="B5" s="11"/>
    </row>
    <row r="6" spans="1:2" ht="15.75">
      <c r="A6" s="9" t="s">
        <v>148</v>
      </c>
      <c r="B6" s="11" t="s">
        <v>218</v>
      </c>
    </row>
    <row r="7" spans="1:2" ht="15.75">
      <c r="A7" s="9" t="s">
        <v>149</v>
      </c>
      <c r="B7" s="11" t="s">
        <v>212</v>
      </c>
    </row>
    <row r="8" spans="1:2" ht="15.75">
      <c r="A8" s="9" t="s">
        <v>150</v>
      </c>
      <c r="B8" s="11" t="s">
        <v>213</v>
      </c>
    </row>
    <row r="9" spans="1:28" ht="15.75">
      <c r="A9" s="9" t="s">
        <v>151</v>
      </c>
      <c r="B9" s="11" t="s">
        <v>214</v>
      </c>
      <c r="D9" s="55"/>
      <c r="E9" s="56"/>
      <c r="R9" s="11"/>
      <c r="S9" s="57"/>
      <c r="T9" s="58"/>
      <c r="U9" s="11"/>
      <c r="V9" s="11"/>
      <c r="W9" s="11"/>
      <c r="X9" s="11"/>
      <c r="Y9" s="57"/>
      <c r="Z9" s="58"/>
      <c r="AA9" s="11"/>
      <c r="AB9" s="11"/>
    </row>
    <row r="10" spans="1:28" ht="15.75">
      <c r="A10" s="9" t="s">
        <v>152</v>
      </c>
      <c r="B10" s="11" t="s">
        <v>215</v>
      </c>
      <c r="D10" s="55"/>
      <c r="E10" s="56"/>
      <c r="R10" s="11"/>
      <c r="S10" s="57"/>
      <c r="T10" s="58"/>
      <c r="U10" s="11"/>
      <c r="V10" s="11"/>
      <c r="W10" s="11"/>
      <c r="X10" s="11"/>
      <c r="Y10" s="57"/>
      <c r="Z10" s="58"/>
      <c r="AA10" s="11"/>
      <c r="AB10" s="11"/>
    </row>
    <row r="11" spans="1:28" ht="15.75">
      <c r="A11" s="9" t="s">
        <v>196</v>
      </c>
      <c r="B11" s="11" t="s">
        <v>216</v>
      </c>
      <c r="D11" s="55"/>
      <c r="E11" s="56"/>
      <c r="R11" s="11"/>
      <c r="S11" s="57"/>
      <c r="T11" s="58"/>
      <c r="U11" s="11"/>
      <c r="V11" s="11"/>
      <c r="W11" s="11"/>
      <c r="X11" s="11"/>
      <c r="Y11" s="57"/>
      <c r="Z11" s="58"/>
      <c r="AA11" s="11"/>
      <c r="AB11" s="11"/>
    </row>
    <row r="12" spans="1:2" ht="15.75">
      <c r="A12" s="9" t="s">
        <v>197</v>
      </c>
      <c r="B12" s="11" t="s">
        <v>217</v>
      </c>
    </row>
    <row r="13" spans="1:10" ht="15.75">
      <c r="A13" s="82" t="s">
        <v>248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.75">
      <c r="A14" s="12"/>
      <c r="B14" s="1"/>
      <c r="C14" s="12"/>
      <c r="D14" s="12"/>
      <c r="E14" s="12"/>
      <c r="F14" s="12"/>
      <c r="G14" s="12"/>
      <c r="H14" s="12"/>
      <c r="I14" s="12"/>
      <c r="J14" s="12"/>
    </row>
    <row r="15" spans="1:2" ht="15.75">
      <c r="A15" s="59"/>
      <c r="B15" s="60"/>
    </row>
    <row r="16" spans="1:2" ht="15.75">
      <c r="A16" s="59"/>
      <c r="B16" s="61"/>
    </row>
    <row r="17" spans="1:2" ht="15.75">
      <c r="A17" s="59"/>
      <c r="B17" s="61"/>
    </row>
    <row r="18" spans="1:2" ht="15.75">
      <c r="A18" s="59"/>
      <c r="B18" s="59"/>
    </row>
    <row r="19" spans="1:2" ht="15.75">
      <c r="A19" s="59"/>
      <c r="B19" s="60"/>
    </row>
    <row r="20" spans="1:2" ht="15.75">
      <c r="A20" s="59"/>
      <c r="B20" s="59"/>
    </row>
    <row r="21" spans="1:2" ht="15.75">
      <c r="A21" s="59"/>
      <c r="B21" s="59"/>
    </row>
  </sheetData>
  <sheetProtection/>
  <mergeCells count="3">
    <mergeCell ref="A1:M1"/>
    <mergeCell ref="A2:M2"/>
    <mergeCell ref="A3:M3"/>
  </mergeCells>
  <printOptions horizontalCentered="1"/>
  <pageMargins left="0.19" right="0.17" top="0.5" bottom="0.61" header="0.5" footer="0.39"/>
  <pageSetup horizontalDpi="600" verticalDpi="600" orientation="landscape" scale="85" r:id="rId1"/>
  <headerFooter alignWithMargins="0">
    <oddFooter>&amp;R&amp;"Times New Roman,Regular"&amp;12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75" zoomScaleNormal="75" zoomScalePageLayoutView="0" workbookViewId="0" topLeftCell="A2">
      <selection activeCell="A2" sqref="A2:H2"/>
    </sheetView>
  </sheetViews>
  <sheetFormatPr defaultColWidth="9.140625" defaultRowHeight="12.75"/>
  <cols>
    <col min="1" max="1" width="71.421875" style="46" customWidth="1"/>
    <col min="2" max="2" width="13.140625" style="53" customWidth="1"/>
    <col min="3" max="3" width="17.140625" style="45" customWidth="1"/>
    <col min="4" max="4" width="15.28125" style="48" customWidth="1"/>
    <col min="5" max="5" width="16.8515625" style="48" customWidth="1"/>
    <col min="6" max="6" width="14.8515625" style="48" customWidth="1"/>
    <col min="7" max="7" width="16.8515625" style="48" customWidth="1"/>
    <col min="8" max="8" width="14.140625" style="48" customWidth="1"/>
    <col min="9" max="16384" width="9.140625" style="46" customWidth="1"/>
  </cols>
  <sheetData>
    <row r="1" spans="1:8" ht="15.75" hidden="1">
      <c r="A1" s="2" t="s">
        <v>90</v>
      </c>
      <c r="B1" s="49"/>
      <c r="C1" s="50" t="s">
        <v>37</v>
      </c>
      <c r="D1" s="51" t="s">
        <v>78</v>
      </c>
      <c r="E1" s="51" t="s">
        <v>47</v>
      </c>
      <c r="F1" s="51" t="s">
        <v>38</v>
      </c>
      <c r="G1" s="51" t="s">
        <v>39</v>
      </c>
      <c r="H1" s="47" t="s">
        <v>78</v>
      </c>
    </row>
    <row r="2" spans="1:8" ht="15.75">
      <c r="A2" s="225" t="s">
        <v>4</v>
      </c>
      <c r="B2" s="225"/>
      <c r="C2" s="225"/>
      <c r="D2" s="225"/>
      <c r="E2" s="225"/>
      <c r="F2" s="225"/>
      <c r="G2" s="225"/>
      <c r="H2" s="225"/>
    </row>
    <row r="3" spans="1:8" ht="15.75">
      <c r="A3" s="225" t="s">
        <v>232</v>
      </c>
      <c r="B3" s="225"/>
      <c r="C3" s="225"/>
      <c r="D3" s="225"/>
      <c r="E3" s="225"/>
      <c r="F3" s="225"/>
      <c r="G3" s="225"/>
      <c r="H3" s="225"/>
    </row>
    <row r="4" spans="1:8" ht="15.75">
      <c r="A4" s="225" t="s">
        <v>272</v>
      </c>
      <c r="B4" s="225"/>
      <c r="C4" s="225"/>
      <c r="D4" s="225"/>
      <c r="E4" s="225"/>
      <c r="F4" s="225"/>
      <c r="G4" s="225"/>
      <c r="H4" s="225"/>
    </row>
    <row r="6" spans="1:8" ht="15.75">
      <c r="A6" s="90"/>
      <c r="B6" s="91" t="s">
        <v>91</v>
      </c>
      <c r="C6" s="92"/>
      <c r="D6" s="92"/>
      <c r="E6" s="93" t="s">
        <v>92</v>
      </c>
      <c r="F6" s="93" t="s">
        <v>93</v>
      </c>
      <c r="G6" s="92"/>
      <c r="H6" s="92"/>
    </row>
    <row r="7" spans="1:8" ht="15.75">
      <c r="A7" s="94" t="s">
        <v>79</v>
      </c>
      <c r="B7" s="95" t="s">
        <v>94</v>
      </c>
      <c r="C7" s="96" t="s">
        <v>40</v>
      </c>
      <c r="D7" s="96" t="s">
        <v>41</v>
      </c>
      <c r="E7" s="96" t="s">
        <v>48</v>
      </c>
      <c r="F7" s="96" t="s">
        <v>95</v>
      </c>
      <c r="G7" s="96" t="s">
        <v>43</v>
      </c>
      <c r="H7" s="96" t="s">
        <v>44</v>
      </c>
    </row>
    <row r="8" spans="1:9" ht="15.75" customHeight="1">
      <c r="A8" s="140" t="s">
        <v>96</v>
      </c>
      <c r="B8" s="141" t="s">
        <v>97</v>
      </c>
      <c r="C8" s="113">
        <v>475640748</v>
      </c>
      <c r="D8" s="113">
        <v>-4128620</v>
      </c>
      <c r="E8" s="113">
        <v>471512128</v>
      </c>
      <c r="F8" s="113">
        <v>43779310.24000001</v>
      </c>
      <c r="G8" s="113">
        <v>474583103.8598307</v>
      </c>
      <c r="H8" s="113">
        <v>-3070975.8598306775</v>
      </c>
      <c r="I8" s="219"/>
    </row>
    <row r="9" spans="1:8" ht="15.75" customHeight="1">
      <c r="A9" s="142" t="s">
        <v>98</v>
      </c>
      <c r="B9" s="143" t="s">
        <v>99</v>
      </c>
      <c r="C9" s="144">
        <v>6460924</v>
      </c>
      <c r="D9" s="144">
        <v>970783</v>
      </c>
      <c r="E9" s="144">
        <v>7431707</v>
      </c>
      <c r="F9" s="144">
        <v>899129.6</v>
      </c>
      <c r="G9" s="144">
        <v>7430984</v>
      </c>
      <c r="H9" s="144">
        <v>723</v>
      </c>
    </row>
    <row r="10" spans="1:13" ht="15.75" customHeight="1">
      <c r="A10" s="142" t="s">
        <v>100</v>
      </c>
      <c r="B10" s="143" t="s">
        <v>101</v>
      </c>
      <c r="C10" s="144">
        <v>8124749</v>
      </c>
      <c r="D10" s="144">
        <v>0</v>
      </c>
      <c r="E10" s="144">
        <v>8124749</v>
      </c>
      <c r="F10" s="144"/>
      <c r="G10" s="144">
        <v>8124749</v>
      </c>
      <c r="H10" s="144">
        <v>0</v>
      </c>
      <c r="I10" s="54"/>
      <c r="J10" s="54"/>
      <c r="K10" s="54"/>
      <c r="L10" s="54"/>
      <c r="M10" s="54"/>
    </row>
    <row r="11" spans="1:8" ht="15.75" customHeight="1">
      <c r="A11" s="142" t="s">
        <v>203</v>
      </c>
      <c r="B11" s="145" t="s">
        <v>222</v>
      </c>
      <c r="C11" s="144">
        <v>147209332</v>
      </c>
      <c r="D11" s="144">
        <v>-32503</v>
      </c>
      <c r="E11" s="144">
        <v>147176829</v>
      </c>
      <c r="F11" s="144">
        <v>16354152.760000004</v>
      </c>
      <c r="G11" s="144">
        <v>154229196</v>
      </c>
      <c r="H11" s="144">
        <v>-7052367</v>
      </c>
    </row>
    <row r="12" spans="1:8" ht="15.75" customHeight="1">
      <c r="A12" s="146" t="s">
        <v>102</v>
      </c>
      <c r="B12" s="147"/>
      <c r="C12" s="110">
        <v>637435753</v>
      </c>
      <c r="D12" s="110">
        <v>-3190340</v>
      </c>
      <c r="E12" s="110">
        <v>634245413</v>
      </c>
      <c r="F12" s="110">
        <v>61032592.60000002</v>
      </c>
      <c r="G12" s="110">
        <v>644368032.8598306</v>
      </c>
      <c r="H12" s="110">
        <v>-10122619.859830678</v>
      </c>
    </row>
    <row r="13" spans="1:8" ht="15.75" customHeight="1">
      <c r="A13" s="199" t="s">
        <v>103</v>
      </c>
      <c r="B13" s="200" t="s">
        <v>104</v>
      </c>
      <c r="C13" s="201">
        <v>5685702</v>
      </c>
      <c r="D13" s="144">
        <v>0</v>
      </c>
      <c r="E13" s="201">
        <v>5685702</v>
      </c>
      <c r="F13" s="201">
        <v>0</v>
      </c>
      <c r="G13" s="201">
        <v>5685702</v>
      </c>
      <c r="H13" s="144">
        <v>0</v>
      </c>
    </row>
    <row r="14" spans="1:8" ht="15.75" customHeight="1">
      <c r="A14" s="148" t="s">
        <v>105</v>
      </c>
      <c r="B14" s="149"/>
      <c r="C14" s="110">
        <v>5685702</v>
      </c>
      <c r="D14" s="110">
        <v>0</v>
      </c>
      <c r="E14" s="110">
        <v>5685702</v>
      </c>
      <c r="F14" s="110">
        <v>0</v>
      </c>
      <c r="G14" s="110">
        <v>5685702</v>
      </c>
      <c r="H14" s="110">
        <v>0</v>
      </c>
    </row>
    <row r="15" spans="1:8" ht="15.75" customHeight="1">
      <c r="A15" s="150" t="s">
        <v>49</v>
      </c>
      <c r="B15" s="151"/>
      <c r="C15" s="110">
        <v>643121455</v>
      </c>
      <c r="D15" s="110">
        <v>-3190340</v>
      </c>
      <c r="E15" s="110">
        <v>639931115</v>
      </c>
      <c r="F15" s="110">
        <v>61032592.60000002</v>
      </c>
      <c r="G15" s="110">
        <v>650053734.8598306</v>
      </c>
      <c r="H15" s="110">
        <v>-10122619.859830678</v>
      </c>
    </row>
    <row r="16" spans="1:8" ht="15.75" customHeight="1">
      <c r="A16" s="152" t="s">
        <v>106</v>
      </c>
      <c r="B16" s="153" t="s">
        <v>205</v>
      </c>
      <c r="C16" s="117">
        <v>32930449</v>
      </c>
      <c r="D16" s="117">
        <v>-9669</v>
      </c>
      <c r="E16" s="117">
        <v>32920780</v>
      </c>
      <c r="F16" s="117">
        <v>755924.87</v>
      </c>
      <c r="G16" s="117">
        <v>32920780</v>
      </c>
      <c r="H16" s="117">
        <v>0</v>
      </c>
    </row>
    <row r="17" spans="1:8" ht="15.75" customHeight="1">
      <c r="A17" s="152" t="s">
        <v>206</v>
      </c>
      <c r="B17" s="154" t="s">
        <v>204</v>
      </c>
      <c r="C17" s="106">
        <v>1700596</v>
      </c>
      <c r="D17" s="106">
        <v>0</v>
      </c>
      <c r="E17" s="106">
        <v>1700596</v>
      </c>
      <c r="F17" s="106">
        <v>34010.1</v>
      </c>
      <c r="G17" s="106">
        <v>1700596</v>
      </c>
      <c r="H17" s="106">
        <v>0</v>
      </c>
    </row>
    <row r="18" spans="1:8" ht="15.75" customHeight="1">
      <c r="A18" s="155" t="s">
        <v>107</v>
      </c>
      <c r="B18" s="156" t="s">
        <v>108</v>
      </c>
      <c r="C18" s="107">
        <v>237538031</v>
      </c>
      <c r="D18" s="107">
        <v>611701</v>
      </c>
      <c r="E18" s="107">
        <v>238149732</v>
      </c>
      <c r="F18" s="107">
        <v>36919729.279999994</v>
      </c>
      <c r="G18" s="107">
        <v>244112706</v>
      </c>
      <c r="H18" s="107">
        <v>-5962974</v>
      </c>
    </row>
    <row r="19" spans="1:8" ht="15.75" customHeight="1">
      <c r="A19" s="155" t="s">
        <v>109</v>
      </c>
      <c r="B19" s="156" t="s">
        <v>110</v>
      </c>
      <c r="C19" s="107">
        <v>1735200</v>
      </c>
      <c r="D19" s="107">
        <v>4543147</v>
      </c>
      <c r="E19" s="107">
        <v>6278347</v>
      </c>
      <c r="F19" s="107">
        <v>8474.73</v>
      </c>
      <c r="G19" s="107">
        <v>6278347</v>
      </c>
      <c r="H19" s="107">
        <v>0</v>
      </c>
    </row>
    <row r="20" spans="1:8" ht="15.75" customHeight="1">
      <c r="A20" s="155" t="s">
        <v>111</v>
      </c>
      <c r="B20" s="156" t="s">
        <v>112</v>
      </c>
      <c r="C20" s="107">
        <v>29996702</v>
      </c>
      <c r="D20" s="107">
        <v>91988</v>
      </c>
      <c r="E20" s="107">
        <v>30088690</v>
      </c>
      <c r="F20" s="107">
        <v>1457629.26</v>
      </c>
      <c r="G20" s="107">
        <v>30088690</v>
      </c>
      <c r="H20" s="107">
        <v>0</v>
      </c>
    </row>
    <row r="21" spans="1:8" ht="15.75">
      <c r="A21" s="105" t="s">
        <v>113</v>
      </c>
      <c r="B21" s="156" t="s">
        <v>114</v>
      </c>
      <c r="C21" s="107">
        <v>1681092</v>
      </c>
      <c r="D21" s="107">
        <v>0</v>
      </c>
      <c r="E21" s="107">
        <v>1681092</v>
      </c>
      <c r="F21" s="107">
        <v>38108.19</v>
      </c>
      <c r="G21" s="107">
        <v>1681092</v>
      </c>
      <c r="H21" s="107">
        <v>0</v>
      </c>
    </row>
    <row r="22" spans="1:8" ht="15.75">
      <c r="A22" s="105" t="s">
        <v>115</v>
      </c>
      <c r="B22" s="156" t="s">
        <v>116</v>
      </c>
      <c r="C22" s="107">
        <v>2307046</v>
      </c>
      <c r="D22" s="107">
        <v>1445794</v>
      </c>
      <c r="E22" s="107">
        <v>3752840</v>
      </c>
      <c r="F22" s="107">
        <v>6392.95</v>
      </c>
      <c r="G22" s="107">
        <v>3752840</v>
      </c>
      <c r="H22" s="107">
        <v>0</v>
      </c>
    </row>
    <row r="23" spans="1:8" ht="15.75">
      <c r="A23" s="105" t="s">
        <v>117</v>
      </c>
      <c r="B23" s="157" t="s">
        <v>118</v>
      </c>
      <c r="C23" s="107">
        <v>5600000</v>
      </c>
      <c r="D23" s="107">
        <v>0</v>
      </c>
      <c r="E23" s="107">
        <v>5600000</v>
      </c>
      <c r="F23" s="107"/>
      <c r="G23" s="107">
        <v>5600000</v>
      </c>
      <c r="H23" s="107">
        <v>0</v>
      </c>
    </row>
    <row r="24" spans="1:8" ht="15.75">
      <c r="A24" s="105" t="s">
        <v>211</v>
      </c>
      <c r="B24" s="157">
        <v>93.643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</row>
    <row r="25" spans="1:8" ht="15.75" customHeight="1">
      <c r="A25" s="105" t="s">
        <v>119</v>
      </c>
      <c r="B25" s="157" t="s">
        <v>120</v>
      </c>
      <c r="C25" s="107">
        <v>23836659</v>
      </c>
      <c r="D25" s="107">
        <v>0</v>
      </c>
      <c r="E25" s="107">
        <v>23836659</v>
      </c>
      <c r="F25" s="107">
        <v>5296796.5</v>
      </c>
      <c r="G25" s="107">
        <v>23836659</v>
      </c>
      <c r="H25" s="107">
        <v>0</v>
      </c>
    </row>
    <row r="26" spans="1:8" ht="15.75" customHeight="1">
      <c r="A26" s="105" t="s">
        <v>201</v>
      </c>
      <c r="B26" s="156" t="s">
        <v>199</v>
      </c>
      <c r="C26" s="107">
        <v>158000</v>
      </c>
      <c r="D26" s="107">
        <v>5863</v>
      </c>
      <c r="E26" s="107">
        <v>163863</v>
      </c>
      <c r="F26" s="107">
        <v>817.26</v>
      </c>
      <c r="G26" s="107">
        <v>163863</v>
      </c>
      <c r="H26" s="107">
        <v>0</v>
      </c>
    </row>
    <row r="27" spans="1:8" ht="15.75" customHeight="1">
      <c r="A27" s="105" t="s">
        <v>202</v>
      </c>
      <c r="B27" s="156" t="s">
        <v>200</v>
      </c>
      <c r="C27" s="107">
        <v>487319</v>
      </c>
      <c r="D27" s="107">
        <v>238660</v>
      </c>
      <c r="E27" s="107">
        <v>725979</v>
      </c>
      <c r="F27" s="107">
        <v>81514.6</v>
      </c>
      <c r="G27" s="107">
        <v>725979</v>
      </c>
      <c r="H27" s="107">
        <v>0</v>
      </c>
    </row>
    <row r="28" spans="1:8" ht="15.75" customHeight="1">
      <c r="A28" s="105" t="s">
        <v>208</v>
      </c>
      <c r="B28" s="156" t="s">
        <v>207</v>
      </c>
      <c r="C28" s="107">
        <v>0</v>
      </c>
      <c r="D28" s="107">
        <v>399858</v>
      </c>
      <c r="E28" s="107">
        <v>399858</v>
      </c>
      <c r="F28" s="107"/>
      <c r="G28" s="107">
        <v>399858</v>
      </c>
      <c r="H28" s="107">
        <v>0</v>
      </c>
    </row>
    <row r="29" spans="1:8" ht="15.75" customHeight="1">
      <c r="A29" s="105" t="s">
        <v>121</v>
      </c>
      <c r="B29" s="156" t="s">
        <v>122</v>
      </c>
      <c r="C29" s="107">
        <v>21878431</v>
      </c>
      <c r="D29" s="107">
        <v>-14087522</v>
      </c>
      <c r="E29" s="107">
        <v>7790909</v>
      </c>
      <c r="F29" s="107">
        <v>441788.24</v>
      </c>
      <c r="G29" s="107">
        <v>7790909</v>
      </c>
      <c r="H29" s="107">
        <v>0</v>
      </c>
    </row>
    <row r="30" spans="1:8" ht="15.75" customHeight="1">
      <c r="A30" s="158" t="s">
        <v>123</v>
      </c>
      <c r="B30" s="156" t="s">
        <v>124</v>
      </c>
      <c r="C30" s="107">
        <v>91321576</v>
      </c>
      <c r="D30" s="107">
        <v>1771462</v>
      </c>
      <c r="E30" s="107">
        <v>93093038</v>
      </c>
      <c r="F30" s="107">
        <v>8889103.649999991</v>
      </c>
      <c r="G30" s="107">
        <v>93093038</v>
      </c>
      <c r="H30" s="107">
        <v>0</v>
      </c>
    </row>
    <row r="31" spans="1:8" ht="15.75" customHeight="1">
      <c r="A31" s="158" t="s">
        <v>125</v>
      </c>
      <c r="B31" s="159" t="s">
        <v>126</v>
      </c>
      <c r="C31" s="107">
        <v>120700534</v>
      </c>
      <c r="D31" s="107">
        <v>10280819</v>
      </c>
      <c r="E31" s="107">
        <v>130981353</v>
      </c>
      <c r="F31" s="107">
        <v>9206189.200000001</v>
      </c>
      <c r="G31" s="107">
        <v>130981353</v>
      </c>
      <c r="H31" s="107">
        <v>0</v>
      </c>
    </row>
    <row r="32" spans="1:8" ht="15.75" customHeight="1">
      <c r="A32" s="158" t="s">
        <v>127</v>
      </c>
      <c r="B32" s="160" t="s">
        <v>128</v>
      </c>
      <c r="C32" s="107">
        <v>66776</v>
      </c>
      <c r="D32" s="107">
        <v>11723</v>
      </c>
      <c r="E32" s="107">
        <v>78499</v>
      </c>
      <c r="F32" s="107">
        <v>2826.8</v>
      </c>
      <c r="G32" s="107">
        <v>78499</v>
      </c>
      <c r="H32" s="107">
        <v>0</v>
      </c>
    </row>
    <row r="33" spans="1:8" ht="15.75" customHeight="1">
      <c r="A33" s="158" t="s">
        <v>129</v>
      </c>
      <c r="B33" s="160" t="s">
        <v>130</v>
      </c>
      <c r="C33" s="107">
        <v>5736023</v>
      </c>
      <c r="D33" s="107">
        <v>471444</v>
      </c>
      <c r="E33" s="107">
        <v>6207467</v>
      </c>
      <c r="F33" s="107">
        <v>681252.0399999995</v>
      </c>
      <c r="G33" s="107">
        <v>6207467</v>
      </c>
      <c r="H33" s="107">
        <v>0</v>
      </c>
    </row>
    <row r="34" spans="1:8" ht="15.75" customHeight="1">
      <c r="A34" s="158" t="s">
        <v>131</v>
      </c>
      <c r="B34" s="159" t="s">
        <v>132</v>
      </c>
      <c r="C34" s="107">
        <v>85641613</v>
      </c>
      <c r="D34" s="107">
        <v>-147833</v>
      </c>
      <c r="E34" s="107">
        <v>85493780</v>
      </c>
      <c r="F34" s="107">
        <v>14171027.83</v>
      </c>
      <c r="G34" s="107">
        <v>85493780</v>
      </c>
      <c r="H34" s="107">
        <v>0</v>
      </c>
    </row>
    <row r="35" spans="1:8" ht="15.75" customHeight="1">
      <c r="A35" s="158" t="s">
        <v>133</v>
      </c>
      <c r="B35" s="160" t="s">
        <v>134</v>
      </c>
      <c r="C35" s="107">
        <v>33793242</v>
      </c>
      <c r="D35" s="107">
        <v>248154</v>
      </c>
      <c r="E35" s="107">
        <v>34041396</v>
      </c>
      <c r="F35" s="107">
        <v>2556842.12</v>
      </c>
      <c r="G35" s="107">
        <v>34041396</v>
      </c>
      <c r="H35" s="107">
        <v>0</v>
      </c>
    </row>
    <row r="36" spans="1:8" ht="15.75" customHeight="1">
      <c r="A36" s="158" t="s">
        <v>135</v>
      </c>
      <c r="B36" s="161" t="s">
        <v>136</v>
      </c>
      <c r="C36" s="107">
        <v>1889954</v>
      </c>
      <c r="D36" s="107">
        <v>2226929</v>
      </c>
      <c r="E36" s="107">
        <v>4116883</v>
      </c>
      <c r="F36" s="107">
        <v>292824.73</v>
      </c>
      <c r="G36" s="107">
        <v>4116883</v>
      </c>
      <c r="H36" s="107">
        <v>0</v>
      </c>
    </row>
    <row r="37" spans="1:8" ht="15.75" customHeight="1">
      <c r="A37" s="158" t="s">
        <v>137</v>
      </c>
      <c r="B37" s="159" t="s">
        <v>138</v>
      </c>
      <c r="C37" s="107">
        <v>8419129</v>
      </c>
      <c r="D37" s="107">
        <v>-358</v>
      </c>
      <c r="E37" s="107">
        <v>8418771</v>
      </c>
      <c r="F37" s="107">
        <v>393920.4</v>
      </c>
      <c r="G37" s="107">
        <v>8418771</v>
      </c>
      <c r="H37" s="107">
        <v>0</v>
      </c>
    </row>
    <row r="38" spans="1:8" ht="15.75" customHeight="1">
      <c r="A38" s="158" t="s">
        <v>198</v>
      </c>
      <c r="B38" s="157" t="s">
        <v>246</v>
      </c>
      <c r="C38" s="107">
        <v>6463897</v>
      </c>
      <c r="D38" s="107">
        <v>949496</v>
      </c>
      <c r="E38" s="107">
        <v>7413393</v>
      </c>
      <c r="F38" s="107">
        <v>903597.99</v>
      </c>
      <c r="G38" s="107">
        <v>7413393</v>
      </c>
      <c r="H38" s="107">
        <v>0</v>
      </c>
    </row>
    <row r="39" spans="1:8" ht="15.75" customHeight="1">
      <c r="A39" s="146" t="s">
        <v>139</v>
      </c>
      <c r="B39" s="162"/>
      <c r="C39" s="110">
        <v>713882269</v>
      </c>
      <c r="D39" s="110">
        <v>9051656</v>
      </c>
      <c r="E39" s="110">
        <v>722933925</v>
      </c>
      <c r="F39" s="110">
        <v>82138770.74</v>
      </c>
      <c r="G39" s="110">
        <v>728896899</v>
      </c>
      <c r="H39" s="110">
        <v>-5962974</v>
      </c>
    </row>
    <row r="40" spans="1:8" ht="15.75" customHeight="1">
      <c r="A40" s="163" t="s">
        <v>140</v>
      </c>
      <c r="B40" s="164" t="s">
        <v>141</v>
      </c>
      <c r="C40" s="106">
        <v>5738800</v>
      </c>
      <c r="D40" s="106">
        <v>95709</v>
      </c>
      <c r="E40" s="106">
        <v>5834509</v>
      </c>
      <c r="F40" s="106">
        <v>322714.17</v>
      </c>
      <c r="G40" s="106">
        <v>5834509</v>
      </c>
      <c r="H40" s="106">
        <v>0</v>
      </c>
    </row>
    <row r="41" spans="1:8" ht="15.75">
      <c r="A41" s="163" t="s">
        <v>142</v>
      </c>
      <c r="B41" s="164" t="s">
        <v>143</v>
      </c>
      <c r="C41" s="106">
        <v>187249</v>
      </c>
      <c r="D41" s="106">
        <v>-19021</v>
      </c>
      <c r="E41" s="106">
        <v>168228</v>
      </c>
      <c r="F41" s="106">
        <v>24201.21</v>
      </c>
      <c r="G41" s="106">
        <v>168228</v>
      </c>
      <c r="H41" s="106">
        <v>0</v>
      </c>
    </row>
    <row r="42" spans="1:8" ht="15.75">
      <c r="A42" s="163" t="s">
        <v>144</v>
      </c>
      <c r="B42" s="154" t="s">
        <v>145</v>
      </c>
      <c r="C42" s="106">
        <v>980000</v>
      </c>
      <c r="D42" s="106">
        <v>0</v>
      </c>
      <c r="E42" s="106">
        <v>980000</v>
      </c>
      <c r="F42" s="106"/>
      <c r="G42" s="106">
        <v>980000</v>
      </c>
      <c r="H42" s="106">
        <v>0</v>
      </c>
    </row>
    <row r="43" spans="1:8" ht="15.75">
      <c r="A43" s="146" t="s">
        <v>146</v>
      </c>
      <c r="B43" s="165"/>
      <c r="C43" s="110">
        <v>6906049</v>
      </c>
      <c r="D43" s="110">
        <v>76688</v>
      </c>
      <c r="E43" s="110">
        <v>6982737</v>
      </c>
      <c r="F43" s="110">
        <v>346915.38</v>
      </c>
      <c r="G43" s="110">
        <v>6982737</v>
      </c>
      <c r="H43" s="110">
        <v>0</v>
      </c>
    </row>
    <row r="44" spans="1:8" ht="15.75">
      <c r="A44" s="121" t="s">
        <v>147</v>
      </c>
      <c r="B44" s="203"/>
      <c r="C44" s="110">
        <v>1363909773</v>
      </c>
      <c r="D44" s="110">
        <v>5938004</v>
      </c>
      <c r="E44" s="110">
        <v>1369847777</v>
      </c>
      <c r="F44" s="110">
        <v>143518278.72</v>
      </c>
      <c r="G44" s="110">
        <v>1385933370.8598306</v>
      </c>
      <c r="H44" s="110">
        <v>-16085593.859830678</v>
      </c>
    </row>
    <row r="45" spans="1:2" ht="15.75">
      <c r="A45" s="104" t="s">
        <v>248</v>
      </c>
      <c r="B45" s="52"/>
    </row>
    <row r="46" ht="15.75">
      <c r="B46" s="52"/>
    </row>
    <row r="47" ht="15.75">
      <c r="B47" s="52"/>
    </row>
    <row r="48" ht="15.75">
      <c r="B48" s="52"/>
    </row>
  </sheetData>
  <sheetProtection/>
  <mergeCells count="3">
    <mergeCell ref="A2:H2"/>
    <mergeCell ref="A3:H3"/>
    <mergeCell ref="A4:H4"/>
  </mergeCells>
  <printOptions horizontalCentered="1"/>
  <pageMargins left="0.19" right="0.17" top="0.5" bottom="0.61" header="0.5" footer="0.39"/>
  <pageSetup fitToHeight="1" fitToWidth="1" horizontalDpi="600" verticalDpi="600" orientation="landscape" scale="76" r:id="rId1"/>
  <headerFooter alignWithMargins="0">
    <oddFooter>&amp;R&amp;"Times New Roman,Regular"&amp;12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zoomScale="75" zoomScaleNormal="75" zoomScalePageLayoutView="0" workbookViewId="0" topLeftCell="A2">
      <pane ySplit="5" topLeftCell="A7" activePane="bottomLeft" state="frozen"/>
      <selection pane="topLeft" activeCell="L39" sqref="L39"/>
      <selection pane="bottomLeft" activeCell="A2" sqref="A2:M2"/>
    </sheetView>
  </sheetViews>
  <sheetFormatPr defaultColWidth="9.140625" defaultRowHeight="12.75"/>
  <cols>
    <col min="1" max="1" width="9.140625" style="5" customWidth="1"/>
    <col min="2" max="2" width="36.7109375" style="5" customWidth="1"/>
    <col min="3" max="3" width="14.7109375" style="6" customWidth="1"/>
    <col min="4" max="4" width="12.8515625" style="6" customWidth="1"/>
    <col min="5" max="5" width="16.00390625" style="6" customWidth="1"/>
    <col min="6" max="6" width="15.421875" style="6" customWidth="1"/>
    <col min="7" max="7" width="16.7109375" style="6" customWidth="1"/>
    <col min="8" max="8" width="15.421875" style="6" customWidth="1"/>
    <col min="9" max="9" width="14.57421875" style="6" customWidth="1"/>
    <col min="10" max="10" width="16.28125" style="6" customWidth="1"/>
    <col min="11" max="11" width="15.7109375" style="6" customWidth="1"/>
    <col min="12" max="12" width="15.8515625" style="6" customWidth="1"/>
    <col min="13" max="13" width="17.00390625" style="6" customWidth="1"/>
    <col min="14" max="16384" width="9.140625" style="5" customWidth="1"/>
  </cols>
  <sheetData>
    <row r="1" ht="12.75" hidden="1"/>
    <row r="2" spans="1:13" ht="15.75">
      <c r="A2" s="227" t="s">
        <v>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5.75">
      <c r="A3" s="227" t="s">
        <v>233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ht="15.75">
      <c r="A4" s="225" t="s">
        <v>272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13" ht="15.75">
      <c r="A5" s="42"/>
      <c r="B5" s="43"/>
      <c r="C5" s="43"/>
      <c r="D5" s="43"/>
      <c r="E5" s="44"/>
      <c r="F5" s="44"/>
      <c r="G5" s="44"/>
      <c r="H5" s="44"/>
      <c r="I5" s="44"/>
      <c r="J5" s="44"/>
      <c r="K5" s="44"/>
      <c r="L5" s="44"/>
      <c r="M5" s="44"/>
    </row>
    <row r="6" spans="1:13" ht="60.75" customHeight="1">
      <c r="A6" s="97" t="s">
        <v>1</v>
      </c>
      <c r="B6" s="97" t="s">
        <v>0</v>
      </c>
      <c r="C6" s="98" t="s">
        <v>5</v>
      </c>
      <c r="D6" s="99" t="s">
        <v>6</v>
      </c>
      <c r="E6" s="166" t="s">
        <v>256</v>
      </c>
      <c r="F6" s="100" t="s">
        <v>257</v>
      </c>
      <c r="G6" s="100" t="s">
        <v>262</v>
      </c>
      <c r="H6" s="100" t="s">
        <v>260</v>
      </c>
      <c r="I6" s="100" t="s">
        <v>259</v>
      </c>
      <c r="J6" s="100" t="s">
        <v>267</v>
      </c>
      <c r="K6" s="167" t="s">
        <v>264</v>
      </c>
      <c r="L6" s="167" t="s">
        <v>265</v>
      </c>
      <c r="M6" s="167" t="s">
        <v>266</v>
      </c>
    </row>
    <row r="7" spans="1:13" ht="15.75">
      <c r="A7" s="105" t="s">
        <v>30</v>
      </c>
      <c r="B7" s="2" t="s">
        <v>9</v>
      </c>
      <c r="C7" s="106">
        <v>6201199</v>
      </c>
      <c r="D7" s="106">
        <v>0</v>
      </c>
      <c r="E7" s="106">
        <v>9668655</v>
      </c>
      <c r="F7" s="106">
        <v>58166</v>
      </c>
      <c r="G7" s="106">
        <v>33707</v>
      </c>
      <c r="H7" s="106">
        <v>2120787</v>
      </c>
      <c r="I7" s="106">
        <v>137011</v>
      </c>
      <c r="J7" s="106">
        <v>0</v>
      </c>
      <c r="K7" s="107">
        <v>12018326</v>
      </c>
      <c r="L7" s="106">
        <v>0</v>
      </c>
      <c r="M7" s="106">
        <v>18219525</v>
      </c>
    </row>
    <row r="8" spans="1:13" ht="15.75">
      <c r="A8" s="228" t="s">
        <v>183</v>
      </c>
      <c r="B8" s="226"/>
      <c r="C8" s="108">
        <v>6201199</v>
      </c>
      <c r="D8" s="108">
        <v>0</v>
      </c>
      <c r="E8" s="108">
        <v>9668655</v>
      </c>
      <c r="F8" s="108">
        <v>58166</v>
      </c>
      <c r="G8" s="108">
        <v>33707</v>
      </c>
      <c r="H8" s="108">
        <v>2120787</v>
      </c>
      <c r="I8" s="108">
        <v>137011</v>
      </c>
      <c r="J8" s="108">
        <v>0</v>
      </c>
      <c r="K8" s="108">
        <v>12018326</v>
      </c>
      <c r="L8" s="108">
        <v>0</v>
      </c>
      <c r="M8" s="108">
        <v>18219525</v>
      </c>
    </row>
    <row r="9" spans="1:13" ht="15.75">
      <c r="A9" s="105" t="s">
        <v>31</v>
      </c>
      <c r="B9" s="2" t="s">
        <v>10</v>
      </c>
      <c r="C9" s="107">
        <v>209406587</v>
      </c>
      <c r="D9" s="107">
        <v>0</v>
      </c>
      <c r="E9" s="107">
        <v>112590124</v>
      </c>
      <c r="F9" s="107">
        <v>0</v>
      </c>
      <c r="G9" s="107">
        <v>53867524</v>
      </c>
      <c r="H9" s="107">
        <v>0</v>
      </c>
      <c r="I9" s="107">
        <v>1748886</v>
      </c>
      <c r="J9" s="107">
        <v>31754881</v>
      </c>
      <c r="K9" s="107">
        <v>199961415</v>
      </c>
      <c r="L9" s="107">
        <v>5799639</v>
      </c>
      <c r="M9" s="107">
        <v>415167641</v>
      </c>
    </row>
    <row r="10" spans="1:13" ht="15.75">
      <c r="A10" s="105" t="s">
        <v>32</v>
      </c>
      <c r="B10" s="2" t="s">
        <v>11</v>
      </c>
      <c r="C10" s="107">
        <v>10810432</v>
      </c>
      <c r="D10" s="107">
        <v>0</v>
      </c>
      <c r="E10" s="107">
        <v>11194365</v>
      </c>
      <c r="F10" s="107">
        <v>0</v>
      </c>
      <c r="G10" s="107">
        <v>9350433</v>
      </c>
      <c r="H10" s="107">
        <v>455205</v>
      </c>
      <c r="I10" s="107">
        <v>84650</v>
      </c>
      <c r="J10" s="107">
        <v>14703870</v>
      </c>
      <c r="K10" s="107">
        <v>35788523</v>
      </c>
      <c r="L10" s="107">
        <v>95370</v>
      </c>
      <c r="M10" s="107">
        <v>46694325</v>
      </c>
    </row>
    <row r="11" spans="1:13" ht="15.75">
      <c r="A11" s="105" t="s">
        <v>33</v>
      </c>
      <c r="B11" s="2" t="s">
        <v>12</v>
      </c>
      <c r="C11" s="107">
        <v>3746482</v>
      </c>
      <c r="D11" s="107">
        <v>0</v>
      </c>
      <c r="E11" s="107">
        <v>0</v>
      </c>
      <c r="F11" s="107">
        <v>2287185</v>
      </c>
      <c r="G11" s="107">
        <v>5643732</v>
      </c>
      <c r="H11" s="107">
        <v>0</v>
      </c>
      <c r="I11" s="107">
        <v>0</v>
      </c>
      <c r="J11" s="107">
        <v>0</v>
      </c>
      <c r="K11" s="107">
        <v>7930917</v>
      </c>
      <c r="L11" s="107">
        <v>0</v>
      </c>
      <c r="M11" s="107">
        <v>11677399</v>
      </c>
    </row>
    <row r="12" spans="1:13" ht="15.75">
      <c r="A12" s="105" t="s">
        <v>34</v>
      </c>
      <c r="B12" s="2" t="s">
        <v>166</v>
      </c>
      <c r="C12" s="107">
        <v>7764372</v>
      </c>
      <c r="D12" s="107">
        <v>0</v>
      </c>
      <c r="E12" s="107">
        <v>0</v>
      </c>
      <c r="F12" s="107">
        <v>2161075</v>
      </c>
      <c r="G12" s="107">
        <v>0</v>
      </c>
      <c r="H12" s="107">
        <v>0</v>
      </c>
      <c r="I12" s="107">
        <v>0</v>
      </c>
      <c r="J12" s="107">
        <v>0</v>
      </c>
      <c r="K12" s="107">
        <v>2161075</v>
      </c>
      <c r="L12" s="107">
        <v>0</v>
      </c>
      <c r="M12" s="107">
        <v>9925447</v>
      </c>
    </row>
    <row r="13" spans="1:13" ht="15.75">
      <c r="A13" s="105" t="s">
        <v>35</v>
      </c>
      <c r="B13" s="2" t="s">
        <v>13</v>
      </c>
      <c r="C13" s="107">
        <v>12994798</v>
      </c>
      <c r="D13" s="107">
        <v>0</v>
      </c>
      <c r="E13" s="107">
        <v>0</v>
      </c>
      <c r="F13" s="107">
        <v>5931267</v>
      </c>
      <c r="G13" s="107">
        <v>0</v>
      </c>
      <c r="H13" s="107">
        <v>0</v>
      </c>
      <c r="I13" s="107">
        <v>0</v>
      </c>
      <c r="J13" s="107">
        <v>0</v>
      </c>
      <c r="K13" s="107">
        <v>5931267</v>
      </c>
      <c r="L13" s="107">
        <v>0</v>
      </c>
      <c r="M13" s="107">
        <v>18926065</v>
      </c>
    </row>
    <row r="14" spans="1:13" ht="15.75">
      <c r="A14" s="105" t="s">
        <v>167</v>
      </c>
      <c r="B14" s="2" t="s">
        <v>14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4536570</v>
      </c>
      <c r="K14" s="107">
        <v>4536570</v>
      </c>
      <c r="L14" s="107">
        <v>0</v>
      </c>
      <c r="M14" s="107">
        <v>4536570</v>
      </c>
    </row>
    <row r="15" spans="1:13" ht="15.75">
      <c r="A15" s="105" t="s">
        <v>168</v>
      </c>
      <c r="B15" s="2" t="s">
        <v>169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2744777</v>
      </c>
      <c r="K15" s="107">
        <v>2744777</v>
      </c>
      <c r="L15" s="107">
        <v>0</v>
      </c>
      <c r="M15" s="107">
        <v>2744777</v>
      </c>
    </row>
    <row r="16" spans="1:13" ht="15.75">
      <c r="A16" s="105" t="s">
        <v>170</v>
      </c>
      <c r="B16" s="2" t="s">
        <v>15</v>
      </c>
      <c r="C16" s="107">
        <v>150000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9210739</v>
      </c>
      <c r="K16" s="107">
        <v>9210739</v>
      </c>
      <c r="L16" s="107">
        <v>0</v>
      </c>
      <c r="M16" s="107">
        <v>9360739</v>
      </c>
    </row>
    <row r="17" spans="1:13" ht="15.75">
      <c r="A17" s="105" t="s">
        <v>171</v>
      </c>
      <c r="B17" s="2" t="s">
        <v>172</v>
      </c>
      <c r="C17" s="107">
        <v>4879024</v>
      </c>
      <c r="D17" s="107">
        <v>0</v>
      </c>
      <c r="E17" s="107">
        <v>495709</v>
      </c>
      <c r="F17" s="107">
        <v>0</v>
      </c>
      <c r="G17" s="107">
        <v>0</v>
      </c>
      <c r="H17" s="107">
        <v>0</v>
      </c>
      <c r="I17" s="107">
        <v>0</v>
      </c>
      <c r="J17" s="107">
        <v>109468</v>
      </c>
      <c r="K17" s="107">
        <v>605177</v>
      </c>
      <c r="L17" s="107">
        <v>0</v>
      </c>
      <c r="M17" s="107">
        <v>5484201</v>
      </c>
    </row>
    <row r="18" spans="1:13" ht="15.75">
      <c r="A18" s="105" t="s">
        <v>173</v>
      </c>
      <c r="B18" s="2" t="s">
        <v>16</v>
      </c>
      <c r="C18" s="107">
        <v>12610685</v>
      </c>
      <c r="D18" s="107">
        <v>0</v>
      </c>
      <c r="E18" s="107">
        <v>10520068</v>
      </c>
      <c r="F18" s="107">
        <v>49724</v>
      </c>
      <c r="G18" s="107">
        <v>337625</v>
      </c>
      <c r="H18" s="107">
        <v>0</v>
      </c>
      <c r="I18" s="107">
        <v>0</v>
      </c>
      <c r="J18" s="107">
        <v>14586245</v>
      </c>
      <c r="K18" s="107">
        <v>25493662</v>
      </c>
      <c r="L18" s="107">
        <v>0</v>
      </c>
      <c r="M18" s="107">
        <v>38104347</v>
      </c>
    </row>
    <row r="19" spans="1:13" ht="15.75">
      <c r="A19" s="105" t="s">
        <v>174</v>
      </c>
      <c r="B19" s="2" t="s">
        <v>17</v>
      </c>
      <c r="C19" s="107">
        <v>171019447</v>
      </c>
      <c r="D19" s="107">
        <v>0</v>
      </c>
      <c r="E19" s="107">
        <v>82035898</v>
      </c>
      <c r="F19" s="107">
        <v>0</v>
      </c>
      <c r="G19" s="107">
        <v>157052220</v>
      </c>
      <c r="H19" s="107">
        <v>0</v>
      </c>
      <c r="I19" s="107">
        <v>0</v>
      </c>
      <c r="J19" s="107">
        <v>0</v>
      </c>
      <c r="K19" s="107">
        <v>239088118</v>
      </c>
      <c r="L19" s="107">
        <v>980000</v>
      </c>
      <c r="M19" s="107">
        <v>411087565</v>
      </c>
    </row>
    <row r="20" spans="1:13" ht="15.75">
      <c r="A20" s="105" t="s">
        <v>175</v>
      </c>
      <c r="B20" s="2" t="s">
        <v>221</v>
      </c>
      <c r="C20" s="107">
        <v>102579901.24</v>
      </c>
      <c r="D20" s="107">
        <v>0</v>
      </c>
      <c r="E20" s="107">
        <v>0</v>
      </c>
      <c r="F20" s="107">
        <v>0</v>
      </c>
      <c r="G20" s="107">
        <v>89629418</v>
      </c>
      <c r="H20" s="107">
        <v>0</v>
      </c>
      <c r="I20" s="107">
        <v>0</v>
      </c>
      <c r="J20" s="107">
        <v>0</v>
      </c>
      <c r="K20" s="107">
        <v>89629418</v>
      </c>
      <c r="L20" s="107">
        <v>0</v>
      </c>
      <c r="M20" s="107">
        <v>192209319.24</v>
      </c>
    </row>
    <row r="21" spans="1:13" ht="15.75">
      <c r="A21" s="107" t="s">
        <v>219</v>
      </c>
      <c r="B21" s="109" t="s">
        <v>220</v>
      </c>
      <c r="C21" s="107">
        <v>10227305.619830651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10227305.619830651</v>
      </c>
    </row>
    <row r="22" spans="1:13" ht="15.75">
      <c r="A22" s="228" t="s">
        <v>184</v>
      </c>
      <c r="B22" s="226"/>
      <c r="C22" s="108">
        <v>546189033.8598306</v>
      </c>
      <c r="D22" s="108">
        <v>0</v>
      </c>
      <c r="E22" s="108">
        <v>216836164</v>
      </c>
      <c r="F22" s="108">
        <v>10429251</v>
      </c>
      <c r="G22" s="108">
        <v>315880952</v>
      </c>
      <c r="H22" s="108">
        <v>455205</v>
      </c>
      <c r="I22" s="108">
        <v>1833536</v>
      </c>
      <c r="J22" s="108">
        <v>77646550</v>
      </c>
      <c r="K22" s="108">
        <v>623081658</v>
      </c>
      <c r="L22" s="108">
        <v>6875009</v>
      </c>
      <c r="M22" s="108">
        <v>1176145700.8598306</v>
      </c>
    </row>
    <row r="23" spans="1:13" ht="15.75">
      <c r="A23" s="105" t="s">
        <v>36</v>
      </c>
      <c r="B23" s="2" t="s">
        <v>19</v>
      </c>
      <c r="C23" s="107">
        <v>10258220</v>
      </c>
      <c r="D23" s="107">
        <v>4835702</v>
      </c>
      <c r="E23" s="107">
        <v>0</v>
      </c>
      <c r="F23" s="107">
        <v>0</v>
      </c>
      <c r="G23" s="107">
        <v>0</v>
      </c>
      <c r="H23" s="107">
        <v>1733575</v>
      </c>
      <c r="I23" s="107">
        <v>0</v>
      </c>
      <c r="J23" s="107">
        <v>1455806</v>
      </c>
      <c r="K23" s="107">
        <v>3189381</v>
      </c>
      <c r="L23" s="107">
        <v>0</v>
      </c>
      <c r="M23" s="107">
        <v>18283303</v>
      </c>
    </row>
    <row r="24" spans="1:13" ht="15.75">
      <c r="A24" s="105" t="s">
        <v>176</v>
      </c>
      <c r="B24" s="2" t="s">
        <v>20</v>
      </c>
      <c r="C24" s="107">
        <v>509825</v>
      </c>
      <c r="D24" s="107">
        <v>750000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3779475</v>
      </c>
      <c r="K24" s="107">
        <v>3779475</v>
      </c>
      <c r="L24" s="107">
        <v>0</v>
      </c>
      <c r="M24" s="107">
        <v>5039300</v>
      </c>
    </row>
    <row r="25" spans="1:13" ht="15.75">
      <c r="A25" s="105" t="s">
        <v>177</v>
      </c>
      <c r="B25" s="2" t="s">
        <v>21</v>
      </c>
      <c r="C25" s="107">
        <v>1000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2609039</v>
      </c>
      <c r="K25" s="107">
        <v>2609039</v>
      </c>
      <c r="L25" s="107">
        <v>0</v>
      </c>
      <c r="M25" s="107">
        <v>2610039</v>
      </c>
    </row>
    <row r="26" spans="1:13" ht="15.75">
      <c r="A26" s="105" t="s">
        <v>154</v>
      </c>
      <c r="B26" s="2" t="s">
        <v>22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1640667</v>
      </c>
      <c r="K26" s="107">
        <v>1640667</v>
      </c>
      <c r="L26" s="107">
        <v>0</v>
      </c>
      <c r="M26" s="107">
        <v>1640667</v>
      </c>
    </row>
    <row r="27" spans="1:13" ht="15.75">
      <c r="A27" s="105" t="s">
        <v>155</v>
      </c>
      <c r="B27" s="109" t="s">
        <v>250</v>
      </c>
      <c r="C27" s="107">
        <v>2290576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2290576</v>
      </c>
    </row>
    <row r="28" spans="1:13" ht="15.75">
      <c r="A28" s="105" t="s">
        <v>178</v>
      </c>
      <c r="B28" s="109" t="s">
        <v>251</v>
      </c>
      <c r="C28" s="107">
        <v>662254</v>
      </c>
      <c r="D28" s="107">
        <v>100000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375945</v>
      </c>
      <c r="K28" s="107">
        <v>375945</v>
      </c>
      <c r="L28" s="107">
        <v>0</v>
      </c>
      <c r="M28" s="107">
        <v>1138199</v>
      </c>
    </row>
    <row r="29" spans="1:13" ht="15.75">
      <c r="A29" s="228" t="s">
        <v>185</v>
      </c>
      <c r="B29" s="226"/>
      <c r="C29" s="108">
        <v>13721875</v>
      </c>
      <c r="D29" s="108">
        <v>5685702</v>
      </c>
      <c r="E29" s="108">
        <v>0</v>
      </c>
      <c r="F29" s="108">
        <v>0</v>
      </c>
      <c r="G29" s="108">
        <v>0</v>
      </c>
      <c r="H29" s="108">
        <v>1733575</v>
      </c>
      <c r="I29" s="108">
        <v>0</v>
      </c>
      <c r="J29" s="108">
        <v>9860932</v>
      </c>
      <c r="K29" s="108">
        <v>11594507</v>
      </c>
      <c r="L29" s="108">
        <v>0</v>
      </c>
      <c r="M29" s="108">
        <v>31002084</v>
      </c>
    </row>
    <row r="30" spans="1:13" ht="15.75">
      <c r="A30" s="105" t="s">
        <v>156</v>
      </c>
      <c r="B30" s="2" t="s">
        <v>23</v>
      </c>
      <c r="C30" s="107">
        <v>29303999</v>
      </c>
      <c r="D30" s="107">
        <v>0</v>
      </c>
      <c r="E30" s="107">
        <v>0</v>
      </c>
      <c r="F30" s="107">
        <v>0</v>
      </c>
      <c r="G30" s="107">
        <v>0</v>
      </c>
      <c r="H30" s="107">
        <v>20688213</v>
      </c>
      <c r="I30" s="107">
        <v>2169682</v>
      </c>
      <c r="J30" s="107">
        <v>0</v>
      </c>
      <c r="K30" s="107">
        <v>22857895</v>
      </c>
      <c r="L30" s="107">
        <v>0</v>
      </c>
      <c r="M30" s="107">
        <v>52161894</v>
      </c>
    </row>
    <row r="31" spans="1:13" ht="15.75">
      <c r="A31" s="105" t="s">
        <v>158</v>
      </c>
      <c r="B31" s="2" t="s">
        <v>179</v>
      </c>
      <c r="C31" s="107">
        <v>2291602</v>
      </c>
      <c r="D31" s="107">
        <v>0</v>
      </c>
      <c r="E31" s="107">
        <v>0</v>
      </c>
      <c r="F31" s="107">
        <v>0</v>
      </c>
      <c r="G31" s="107">
        <v>0</v>
      </c>
      <c r="H31" s="107">
        <v>2441227</v>
      </c>
      <c r="I31" s="107">
        <v>426870</v>
      </c>
      <c r="J31" s="107">
        <v>0</v>
      </c>
      <c r="K31" s="107">
        <v>2868097</v>
      </c>
      <c r="L31" s="107">
        <v>0</v>
      </c>
      <c r="M31" s="107">
        <v>5159699</v>
      </c>
    </row>
    <row r="32" spans="1:13" ht="15.75">
      <c r="A32" s="105" t="s">
        <v>160</v>
      </c>
      <c r="B32" s="2" t="s">
        <v>180</v>
      </c>
      <c r="C32" s="107">
        <v>3766479</v>
      </c>
      <c r="D32" s="107">
        <v>0</v>
      </c>
      <c r="E32" s="107">
        <v>0</v>
      </c>
      <c r="F32" s="107">
        <v>0</v>
      </c>
      <c r="G32" s="107">
        <v>0</v>
      </c>
      <c r="H32" s="107">
        <v>3309694</v>
      </c>
      <c r="I32" s="107">
        <v>2136754</v>
      </c>
      <c r="J32" s="107">
        <v>0</v>
      </c>
      <c r="K32" s="107">
        <v>5446448</v>
      </c>
      <c r="L32" s="107">
        <v>0</v>
      </c>
      <c r="M32" s="107">
        <v>9212927</v>
      </c>
    </row>
    <row r="33" spans="1:13" s="7" customFormat="1" ht="15.75">
      <c r="A33" s="220" t="s">
        <v>186</v>
      </c>
      <c r="B33" s="226"/>
      <c r="C33" s="110">
        <v>35362080</v>
      </c>
      <c r="D33" s="110">
        <v>0</v>
      </c>
      <c r="E33" s="110">
        <v>0</v>
      </c>
      <c r="F33" s="110">
        <v>0</v>
      </c>
      <c r="G33" s="110">
        <v>0</v>
      </c>
      <c r="H33" s="110">
        <v>26439134</v>
      </c>
      <c r="I33" s="110">
        <v>4733306</v>
      </c>
      <c r="J33" s="110">
        <v>0</v>
      </c>
      <c r="K33" s="110">
        <v>31172440</v>
      </c>
      <c r="L33" s="110">
        <v>0</v>
      </c>
      <c r="M33" s="110">
        <v>66534520</v>
      </c>
    </row>
    <row r="34" spans="1:13" s="7" customFormat="1" ht="15.75">
      <c r="A34" s="111" t="s">
        <v>161</v>
      </c>
      <c r="B34" s="112" t="s">
        <v>25</v>
      </c>
      <c r="C34" s="113">
        <v>11697206</v>
      </c>
      <c r="D34" s="113">
        <v>0</v>
      </c>
      <c r="E34" s="113">
        <v>0</v>
      </c>
      <c r="F34" s="113">
        <v>18137359</v>
      </c>
      <c r="G34" s="113">
        <v>2471643</v>
      </c>
      <c r="H34" s="113">
        <v>944131</v>
      </c>
      <c r="I34" s="113">
        <v>0</v>
      </c>
      <c r="J34" s="113">
        <v>0</v>
      </c>
      <c r="K34" s="113">
        <v>21553133</v>
      </c>
      <c r="L34" s="113">
        <v>107728</v>
      </c>
      <c r="M34" s="113">
        <v>33358067</v>
      </c>
    </row>
    <row r="35" spans="1:13" s="7" customFormat="1" ht="15.75">
      <c r="A35" s="220" t="s">
        <v>187</v>
      </c>
      <c r="B35" s="226"/>
      <c r="C35" s="114">
        <v>11697206</v>
      </c>
      <c r="D35" s="114">
        <v>0</v>
      </c>
      <c r="E35" s="110">
        <v>0</v>
      </c>
      <c r="F35" s="110">
        <v>18137359</v>
      </c>
      <c r="G35" s="110">
        <v>2471643</v>
      </c>
      <c r="H35" s="110">
        <v>944131</v>
      </c>
      <c r="I35" s="110">
        <v>0</v>
      </c>
      <c r="J35" s="110">
        <v>0</v>
      </c>
      <c r="K35" s="114">
        <v>21553133</v>
      </c>
      <c r="L35" s="110">
        <v>107728</v>
      </c>
      <c r="M35" s="114">
        <v>33358067</v>
      </c>
    </row>
    <row r="36" spans="1:13" ht="15.75">
      <c r="A36" s="115" t="s">
        <v>162</v>
      </c>
      <c r="B36" s="116" t="s">
        <v>26</v>
      </c>
      <c r="C36" s="117">
        <v>7809333</v>
      </c>
      <c r="D36" s="117">
        <v>0</v>
      </c>
      <c r="E36" s="107">
        <v>3769664</v>
      </c>
      <c r="F36" s="107">
        <v>489371</v>
      </c>
      <c r="G36" s="117">
        <v>1523223</v>
      </c>
      <c r="H36" s="117">
        <v>712943</v>
      </c>
      <c r="I36" s="117">
        <v>180366</v>
      </c>
      <c r="J36" s="117">
        <v>402211</v>
      </c>
      <c r="K36" s="117">
        <v>7077778</v>
      </c>
      <c r="L36" s="117">
        <v>0</v>
      </c>
      <c r="M36" s="117">
        <v>14887111</v>
      </c>
    </row>
    <row r="37" spans="1:13" ht="15.75">
      <c r="A37" s="105" t="s">
        <v>163</v>
      </c>
      <c r="B37" s="2" t="s">
        <v>27</v>
      </c>
      <c r="C37" s="107">
        <v>3322733</v>
      </c>
      <c r="D37" s="107">
        <v>0</v>
      </c>
      <c r="E37" s="107">
        <v>877075</v>
      </c>
      <c r="F37" s="107">
        <v>96034</v>
      </c>
      <c r="G37" s="107">
        <v>410801</v>
      </c>
      <c r="H37" s="107">
        <v>365734</v>
      </c>
      <c r="I37" s="107">
        <v>34809</v>
      </c>
      <c r="J37" s="107">
        <v>76917</v>
      </c>
      <c r="K37" s="107">
        <v>1861370</v>
      </c>
      <c r="L37" s="107">
        <v>0</v>
      </c>
      <c r="M37" s="107">
        <v>5184103</v>
      </c>
    </row>
    <row r="38" spans="1:13" ht="15.75">
      <c r="A38" s="105" t="s">
        <v>164</v>
      </c>
      <c r="B38" s="2" t="s">
        <v>28</v>
      </c>
      <c r="C38" s="107">
        <v>201145</v>
      </c>
      <c r="D38" s="107">
        <v>0</v>
      </c>
      <c r="E38" s="107">
        <v>78591</v>
      </c>
      <c r="F38" s="107">
        <v>11595</v>
      </c>
      <c r="G38" s="107">
        <v>38619</v>
      </c>
      <c r="H38" s="107">
        <v>23357</v>
      </c>
      <c r="I38" s="107">
        <v>4419</v>
      </c>
      <c r="J38" s="107">
        <v>1481</v>
      </c>
      <c r="K38" s="107">
        <v>158062</v>
      </c>
      <c r="L38" s="107">
        <v>0</v>
      </c>
      <c r="M38" s="107">
        <v>359207</v>
      </c>
    </row>
    <row r="39" spans="1:13" ht="15.75">
      <c r="A39" s="105" t="s">
        <v>165</v>
      </c>
      <c r="B39" s="2" t="s">
        <v>29</v>
      </c>
      <c r="C39" s="107">
        <v>11594300</v>
      </c>
      <c r="D39" s="107">
        <v>0</v>
      </c>
      <c r="E39" s="107">
        <v>6562382</v>
      </c>
      <c r="F39" s="107">
        <v>866914</v>
      </c>
      <c r="G39" s="107">
        <v>2446802</v>
      </c>
      <c r="H39" s="107">
        <v>1246530</v>
      </c>
      <c r="I39" s="107">
        <v>288319</v>
      </c>
      <c r="J39" s="107">
        <v>717735</v>
      </c>
      <c r="K39" s="107">
        <v>12128682</v>
      </c>
      <c r="L39" s="107">
        <v>0</v>
      </c>
      <c r="M39" s="107">
        <v>23722982</v>
      </c>
    </row>
    <row r="40" spans="1:13" ht="15.75">
      <c r="A40" s="118" t="s">
        <v>181</v>
      </c>
      <c r="B40" s="119" t="s">
        <v>182</v>
      </c>
      <c r="C40" s="120">
        <v>8269128</v>
      </c>
      <c r="D40" s="120">
        <v>0</v>
      </c>
      <c r="E40" s="107">
        <v>6320175</v>
      </c>
      <c r="F40" s="107">
        <v>0</v>
      </c>
      <c r="G40" s="120">
        <v>1729141</v>
      </c>
      <c r="H40" s="120">
        <v>0</v>
      </c>
      <c r="I40" s="120">
        <v>201627</v>
      </c>
      <c r="J40" s="120">
        <v>0</v>
      </c>
      <c r="K40" s="120">
        <v>8250943</v>
      </c>
      <c r="L40" s="120">
        <v>0</v>
      </c>
      <c r="M40" s="120">
        <v>16520071</v>
      </c>
    </row>
    <row r="41" spans="1:13" s="7" customFormat="1" ht="15.75">
      <c r="A41" s="220" t="s">
        <v>188</v>
      </c>
      <c r="B41" s="226"/>
      <c r="C41" s="108">
        <v>31196639</v>
      </c>
      <c r="D41" s="108">
        <v>0</v>
      </c>
      <c r="E41" s="108">
        <v>17607887</v>
      </c>
      <c r="F41" s="108">
        <v>1463914</v>
      </c>
      <c r="G41" s="108">
        <v>6148586</v>
      </c>
      <c r="H41" s="108">
        <v>2348564</v>
      </c>
      <c r="I41" s="108">
        <v>709540</v>
      </c>
      <c r="J41" s="108">
        <v>1198344</v>
      </c>
      <c r="K41" s="108">
        <v>29476835</v>
      </c>
      <c r="L41" s="108">
        <v>0</v>
      </c>
      <c r="M41" s="108">
        <v>60673474</v>
      </c>
    </row>
    <row r="42" spans="1:13" s="7" customFormat="1" ht="15" customHeight="1">
      <c r="A42" s="121" t="s">
        <v>3</v>
      </c>
      <c r="B42" s="122"/>
      <c r="C42" s="123">
        <v>644368032.8598306</v>
      </c>
      <c r="D42" s="123">
        <v>5685702</v>
      </c>
      <c r="E42" s="123">
        <v>244112706</v>
      </c>
      <c r="F42" s="123">
        <v>30088690</v>
      </c>
      <c r="G42" s="123">
        <v>324534888</v>
      </c>
      <c r="H42" s="123">
        <v>34041396</v>
      </c>
      <c r="I42" s="123">
        <v>7413393</v>
      </c>
      <c r="J42" s="123">
        <v>88705826</v>
      </c>
      <c r="K42" s="123">
        <v>728896899</v>
      </c>
      <c r="L42" s="123">
        <v>6982737</v>
      </c>
      <c r="M42" s="123">
        <v>1385933370.8598306</v>
      </c>
    </row>
    <row r="43" ht="15.75">
      <c r="A43" s="76" t="s">
        <v>248</v>
      </c>
    </row>
  </sheetData>
  <sheetProtection/>
  <mergeCells count="9">
    <mergeCell ref="A33:B33"/>
    <mergeCell ref="A35:B35"/>
    <mergeCell ref="A41:B41"/>
    <mergeCell ref="A2:M2"/>
    <mergeCell ref="A3:M3"/>
    <mergeCell ref="A4:M4"/>
    <mergeCell ref="A8:B8"/>
    <mergeCell ref="A22:B22"/>
    <mergeCell ref="A29:B29"/>
  </mergeCells>
  <printOptions horizontalCentered="1"/>
  <pageMargins left="0.19" right="0.17" top="0.5" bottom="0.61" header="0.5" footer="0.39"/>
  <pageSetup fitToHeight="0" fitToWidth="1" horizontalDpi="600" verticalDpi="600" orientation="landscape" scale="64" r:id="rId1"/>
  <headerFooter alignWithMargins="0">
    <oddFooter>&amp;R&amp;"Times New Roman,Regular"&amp;12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75" zoomScaleNormal="75" zoomScalePageLayoutView="0" workbookViewId="0" topLeftCell="A2">
      <pane ySplit="5" topLeftCell="A7" activePane="bottomLeft" state="frozen"/>
      <selection pane="topLeft" activeCell="L39" sqref="L39"/>
      <selection pane="bottomLeft" activeCell="A2" sqref="A2:M2"/>
    </sheetView>
  </sheetViews>
  <sheetFormatPr defaultColWidth="9.140625" defaultRowHeight="12.75"/>
  <cols>
    <col min="1" max="1" width="9.57421875" style="5" customWidth="1"/>
    <col min="2" max="2" width="37.28125" style="5" customWidth="1"/>
    <col min="3" max="3" width="13.8515625" style="6" customWidth="1"/>
    <col min="4" max="4" width="9.57421875" style="6" customWidth="1"/>
    <col min="5" max="5" width="15.8515625" style="6" customWidth="1"/>
    <col min="6" max="7" width="15.421875" style="6" customWidth="1"/>
    <col min="8" max="9" width="15.8515625" style="6" customWidth="1"/>
    <col min="10" max="10" width="16.140625" style="6" customWidth="1"/>
    <col min="11" max="11" width="15.421875" style="6" customWidth="1"/>
    <col min="12" max="12" width="15.8515625" style="6" customWidth="1"/>
    <col min="13" max="13" width="15.421875" style="6" customWidth="1"/>
    <col min="14" max="16384" width="9.140625" style="5" customWidth="1"/>
  </cols>
  <sheetData>
    <row r="1" spans="1:13" ht="12.75" hidden="1">
      <c r="A1" s="5" t="s">
        <v>2</v>
      </c>
      <c r="C1" s="6" t="s">
        <v>81</v>
      </c>
      <c r="D1" s="6" t="s">
        <v>82</v>
      </c>
      <c r="E1" s="6" t="s">
        <v>83</v>
      </c>
      <c r="F1" s="6" t="s">
        <v>84</v>
      </c>
      <c r="G1" s="6" t="s">
        <v>85</v>
      </c>
      <c r="H1" s="6" t="s">
        <v>86</v>
      </c>
      <c r="I1" s="6" t="s">
        <v>87</v>
      </c>
      <c r="K1" s="6" t="s">
        <v>88</v>
      </c>
      <c r="L1" s="6" t="s">
        <v>89</v>
      </c>
      <c r="M1" s="6" t="s">
        <v>7</v>
      </c>
    </row>
    <row r="2" spans="1:13" ht="15.75">
      <c r="A2" s="227" t="s">
        <v>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5.75">
      <c r="A3" s="227" t="s">
        <v>234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ht="15.75">
      <c r="A4" s="225" t="s">
        <v>272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13" ht="15.75">
      <c r="A5" s="42"/>
      <c r="B5" s="43"/>
      <c r="C5" s="43"/>
      <c r="D5" s="43"/>
      <c r="E5" s="44"/>
      <c r="F5" s="44"/>
      <c r="G5" s="44"/>
      <c r="H5" s="44"/>
      <c r="I5" s="69"/>
      <c r="J5" s="44"/>
      <c r="K5" s="44"/>
      <c r="L5" s="44"/>
      <c r="M5" s="44"/>
    </row>
    <row r="6" spans="1:13" ht="60.75" customHeight="1">
      <c r="A6" s="97" t="s">
        <v>1</v>
      </c>
      <c r="B6" s="97" t="s">
        <v>0</v>
      </c>
      <c r="C6" s="98" t="s">
        <v>5</v>
      </c>
      <c r="D6" s="99" t="s">
        <v>6</v>
      </c>
      <c r="E6" s="166" t="s">
        <v>256</v>
      </c>
      <c r="F6" s="100" t="s">
        <v>261</v>
      </c>
      <c r="G6" s="100" t="s">
        <v>262</v>
      </c>
      <c r="H6" s="100" t="s">
        <v>258</v>
      </c>
      <c r="I6" s="100" t="s">
        <v>259</v>
      </c>
      <c r="J6" s="167" t="s">
        <v>263</v>
      </c>
      <c r="K6" s="167" t="s">
        <v>264</v>
      </c>
      <c r="L6" s="167" t="s">
        <v>265</v>
      </c>
      <c r="M6" s="167" t="s">
        <v>266</v>
      </c>
    </row>
    <row r="7" spans="1:13" ht="15.75">
      <c r="A7" s="105" t="s">
        <v>30</v>
      </c>
      <c r="B7" s="2" t="s">
        <v>9</v>
      </c>
      <c r="C7" s="106">
        <v>0</v>
      </c>
      <c r="D7" s="106">
        <v>0</v>
      </c>
      <c r="E7" s="106">
        <v>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</row>
    <row r="8" spans="1:13" ht="15.75">
      <c r="A8" s="228" t="s">
        <v>183</v>
      </c>
      <c r="B8" s="226"/>
      <c r="C8" s="108">
        <v>0</v>
      </c>
      <c r="D8" s="108">
        <v>0</v>
      </c>
      <c r="E8" s="108">
        <v>0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</row>
    <row r="9" spans="1:13" ht="15.75">
      <c r="A9" s="105" t="s">
        <v>31</v>
      </c>
      <c r="B9" s="2" t="s">
        <v>10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</row>
    <row r="10" spans="1:13" ht="15.75">
      <c r="A10" s="105" t="s">
        <v>32</v>
      </c>
      <c r="B10" s="2" t="s">
        <v>11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</row>
    <row r="11" spans="1:13" ht="15.75">
      <c r="A11" s="105" t="s">
        <v>33</v>
      </c>
      <c r="B11" s="2" t="s">
        <v>12</v>
      </c>
      <c r="C11" s="107">
        <v>-1547413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-1547413</v>
      </c>
    </row>
    <row r="12" spans="1:13" ht="15.75">
      <c r="A12" s="105" t="s">
        <v>34</v>
      </c>
      <c r="B12" s="2" t="s">
        <v>166</v>
      </c>
      <c r="C12" s="107">
        <v>-779805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-779805</v>
      </c>
    </row>
    <row r="13" spans="1:13" ht="15.75">
      <c r="A13" s="105" t="s">
        <v>35</v>
      </c>
      <c r="B13" s="2" t="s">
        <v>13</v>
      </c>
      <c r="C13" s="107">
        <v>-669703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-669703</v>
      </c>
    </row>
    <row r="14" spans="1:13" ht="15.75">
      <c r="A14" s="105" t="s">
        <v>167</v>
      </c>
      <c r="B14" s="2" t="s">
        <v>14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</row>
    <row r="15" spans="1:13" ht="15.75">
      <c r="A15" s="105" t="s">
        <v>168</v>
      </c>
      <c r="B15" s="2" t="s">
        <v>169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</row>
    <row r="16" spans="1:13" ht="15.75">
      <c r="A16" s="105" t="s">
        <v>170</v>
      </c>
      <c r="B16" s="2" t="s">
        <v>15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</row>
    <row r="17" spans="1:13" ht="15.75">
      <c r="A17" s="105" t="s">
        <v>171</v>
      </c>
      <c r="B17" s="2" t="s">
        <v>172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</row>
    <row r="18" spans="1:13" ht="15.75">
      <c r="A18" s="105" t="s">
        <v>173</v>
      </c>
      <c r="B18" s="2" t="s">
        <v>16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</row>
    <row r="19" spans="1:13" ht="15.75">
      <c r="A19" s="105" t="s">
        <v>174</v>
      </c>
      <c r="B19" s="2" t="s">
        <v>17</v>
      </c>
      <c r="C19" s="107">
        <v>-1931391</v>
      </c>
      <c r="D19" s="107">
        <v>0</v>
      </c>
      <c r="E19" s="107">
        <v>-5962974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-5962974</v>
      </c>
      <c r="L19" s="107">
        <v>0</v>
      </c>
      <c r="M19" s="107">
        <v>-7894365</v>
      </c>
    </row>
    <row r="20" spans="1:13" ht="15.75">
      <c r="A20" s="105" t="s">
        <v>175</v>
      </c>
      <c r="B20" s="2" t="s">
        <v>221</v>
      </c>
      <c r="C20" s="107">
        <v>-2234093.24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-2234093.24</v>
      </c>
    </row>
    <row r="21" spans="1:13" ht="15.75">
      <c r="A21" s="107" t="s">
        <v>219</v>
      </c>
      <c r="B21" s="109" t="s">
        <v>220</v>
      </c>
      <c r="C21" s="107">
        <v>-2963442.619830651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-2963442.619830651</v>
      </c>
    </row>
    <row r="22" spans="1:13" ht="15.75">
      <c r="A22" s="228" t="s">
        <v>184</v>
      </c>
      <c r="B22" s="226"/>
      <c r="C22" s="108">
        <v>-10125847.859830651</v>
      </c>
      <c r="D22" s="108">
        <v>0</v>
      </c>
      <c r="E22" s="108">
        <v>-5962974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-5962974</v>
      </c>
      <c r="L22" s="108">
        <v>0</v>
      </c>
      <c r="M22" s="108">
        <v>-16088821.859830651</v>
      </c>
    </row>
    <row r="23" spans="1:13" ht="15.75">
      <c r="A23" s="105" t="s">
        <v>36</v>
      </c>
      <c r="B23" s="2" t="s">
        <v>19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</row>
    <row r="24" spans="1:13" ht="15.75">
      <c r="A24" s="105" t="s">
        <v>176</v>
      </c>
      <c r="B24" s="2" t="s">
        <v>20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</row>
    <row r="25" spans="1:13" ht="15.75">
      <c r="A25" s="105" t="s">
        <v>177</v>
      </c>
      <c r="B25" s="2" t="s">
        <v>21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</row>
    <row r="26" spans="1:13" ht="15.75">
      <c r="A26" s="105" t="s">
        <v>154</v>
      </c>
      <c r="B26" s="2" t="s">
        <v>22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</row>
    <row r="27" spans="1:13" ht="15.75">
      <c r="A27" s="105" t="s">
        <v>155</v>
      </c>
      <c r="B27" s="109" t="s">
        <v>250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</row>
    <row r="28" spans="1:13" ht="15.75">
      <c r="A28" s="105" t="s">
        <v>178</v>
      </c>
      <c r="B28" s="109" t="s">
        <v>251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</row>
    <row r="29" spans="1:13" ht="15.75">
      <c r="A29" s="228" t="s">
        <v>185</v>
      </c>
      <c r="B29" s="226"/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</row>
    <row r="30" spans="1:13" ht="15.75">
      <c r="A30" s="105" t="s">
        <v>156</v>
      </c>
      <c r="B30" s="2" t="s">
        <v>23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</row>
    <row r="31" spans="1:13" ht="15.75">
      <c r="A31" s="105" t="s">
        <v>158</v>
      </c>
      <c r="B31" s="2" t="s">
        <v>179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</row>
    <row r="32" spans="1:13" ht="15.75">
      <c r="A32" s="105" t="s">
        <v>160</v>
      </c>
      <c r="B32" s="2" t="s">
        <v>180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</row>
    <row r="33" spans="1:13" s="7" customFormat="1" ht="15.75">
      <c r="A33" s="220" t="s">
        <v>186</v>
      </c>
      <c r="B33" s="226"/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</row>
    <row r="34" spans="1:13" s="7" customFormat="1" ht="15.75">
      <c r="A34" s="111" t="s">
        <v>161</v>
      </c>
      <c r="B34" s="112" t="s">
        <v>25</v>
      </c>
      <c r="C34" s="113">
        <v>0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</row>
    <row r="35" spans="1:13" s="7" customFormat="1" ht="15.75">
      <c r="A35" s="220" t="s">
        <v>187</v>
      </c>
      <c r="B35" s="226"/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</row>
    <row r="36" spans="1:13" ht="15.75">
      <c r="A36" s="115" t="s">
        <v>162</v>
      </c>
      <c r="B36" s="116" t="s">
        <v>26</v>
      </c>
      <c r="C36" s="117">
        <v>0</v>
      </c>
      <c r="D36" s="117">
        <v>0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</row>
    <row r="37" spans="1:13" ht="15.75">
      <c r="A37" s="105" t="s">
        <v>163</v>
      </c>
      <c r="B37" s="2" t="s">
        <v>27</v>
      </c>
      <c r="C37" s="107">
        <v>0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</row>
    <row r="38" spans="1:13" ht="15.75">
      <c r="A38" s="105" t="s">
        <v>164</v>
      </c>
      <c r="B38" s="2" t="s">
        <v>28</v>
      </c>
      <c r="C38" s="107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</row>
    <row r="39" spans="1:13" ht="15.75">
      <c r="A39" s="105" t="s">
        <v>165</v>
      </c>
      <c r="B39" s="2" t="s">
        <v>29</v>
      </c>
      <c r="C39" s="107"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</row>
    <row r="40" spans="1:13" ht="15.75">
      <c r="A40" s="118" t="s">
        <v>181</v>
      </c>
      <c r="B40" s="119" t="s">
        <v>182</v>
      </c>
      <c r="C40" s="120">
        <v>3228</v>
      </c>
      <c r="D40" s="120">
        <v>0</v>
      </c>
      <c r="E40" s="120">
        <v>0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07">
        <v>0</v>
      </c>
      <c r="L40" s="107">
        <v>0</v>
      </c>
      <c r="M40" s="107">
        <v>3228</v>
      </c>
    </row>
    <row r="41" spans="1:13" s="7" customFormat="1" ht="15.75">
      <c r="A41" s="220" t="s">
        <v>188</v>
      </c>
      <c r="B41" s="226"/>
      <c r="C41" s="108">
        <v>3228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3228</v>
      </c>
    </row>
    <row r="42" spans="1:13" s="7" customFormat="1" ht="15" customHeight="1">
      <c r="A42" s="121" t="s">
        <v>3</v>
      </c>
      <c r="B42" s="122"/>
      <c r="C42" s="110">
        <v>-10122619.859830651</v>
      </c>
      <c r="D42" s="110">
        <v>0</v>
      </c>
      <c r="E42" s="110">
        <v>-5962974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-5962974</v>
      </c>
      <c r="L42" s="110">
        <v>0</v>
      </c>
      <c r="M42" s="110">
        <v>-16085593.859830651</v>
      </c>
    </row>
    <row r="43" ht="15.75">
      <c r="A43" s="76" t="s">
        <v>248</v>
      </c>
    </row>
    <row r="55" ht="12.75">
      <c r="L55" s="72"/>
    </row>
  </sheetData>
  <sheetProtection/>
  <mergeCells count="9">
    <mergeCell ref="A35:B35"/>
    <mergeCell ref="A41:B41"/>
    <mergeCell ref="A22:B22"/>
    <mergeCell ref="A33:B33"/>
    <mergeCell ref="A29:B29"/>
    <mergeCell ref="A2:M2"/>
    <mergeCell ref="A3:M3"/>
    <mergeCell ref="A4:M4"/>
    <mergeCell ref="A8:B8"/>
  </mergeCells>
  <printOptions horizontalCentered="1"/>
  <pageMargins left="0.19" right="0.17" top="0.5" bottom="0.61" header="0.5" footer="0.39"/>
  <pageSetup fitToHeight="0" fitToWidth="1" horizontalDpi="600" verticalDpi="600" orientation="landscape" scale="64" r:id="rId1"/>
  <headerFooter alignWithMargins="0">
    <oddFooter>&amp;R&amp;"Times New Roman,Regular"&amp;12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75" zoomScaleNormal="75" zoomScaleSheetLayoutView="75" zoomScalePageLayoutView="0" workbookViewId="0" topLeftCell="A1">
      <pane ySplit="6" topLeftCell="A7" activePane="bottomLeft" state="frozen"/>
      <selection pane="topLeft" activeCell="L39" sqref="L39"/>
      <selection pane="bottomLeft" activeCell="A2" sqref="A2:I2"/>
    </sheetView>
  </sheetViews>
  <sheetFormatPr defaultColWidth="11.421875" defaultRowHeight="12.75"/>
  <cols>
    <col min="1" max="1" width="9.140625" style="13" customWidth="1"/>
    <col min="2" max="2" width="51.421875" style="13" customWidth="1"/>
    <col min="3" max="4" width="14.7109375" style="13" customWidth="1"/>
    <col min="5" max="5" width="10.7109375" style="67" customWidth="1"/>
    <col min="6" max="8" width="14.7109375" style="13" customWidth="1"/>
    <col min="9" max="9" width="12.7109375" style="13" customWidth="1"/>
    <col min="10" max="16384" width="11.421875" style="13" customWidth="1"/>
  </cols>
  <sheetData>
    <row r="1" spans="3:8" ht="16.5" customHeight="1" hidden="1">
      <c r="C1" s="6"/>
      <c r="F1" s="6" t="s">
        <v>47</v>
      </c>
      <c r="G1" s="6" t="s">
        <v>38</v>
      </c>
      <c r="H1" s="6" t="s">
        <v>39</v>
      </c>
    </row>
    <row r="2" spans="1:9" s="12" customFormat="1" ht="15.75">
      <c r="A2" s="230" t="s">
        <v>4</v>
      </c>
      <c r="B2" s="230"/>
      <c r="C2" s="230"/>
      <c r="D2" s="230"/>
      <c r="E2" s="230"/>
      <c r="F2" s="230"/>
      <c r="G2" s="230"/>
      <c r="H2" s="230"/>
      <c r="I2" s="230"/>
    </row>
    <row r="3" spans="1:9" s="12" customFormat="1" ht="15.75">
      <c r="A3" s="230" t="s">
        <v>235</v>
      </c>
      <c r="B3" s="230"/>
      <c r="C3" s="230"/>
      <c r="D3" s="230"/>
      <c r="E3" s="230"/>
      <c r="F3" s="230"/>
      <c r="G3" s="230"/>
      <c r="H3" s="230"/>
      <c r="I3" s="230"/>
    </row>
    <row r="4" spans="1:9" s="12" customFormat="1" ht="15.75">
      <c r="A4" s="230" t="s">
        <v>272</v>
      </c>
      <c r="B4" s="230"/>
      <c r="C4" s="230"/>
      <c r="D4" s="230"/>
      <c r="E4" s="230"/>
      <c r="F4" s="230"/>
      <c r="G4" s="230"/>
      <c r="H4" s="230"/>
      <c r="I4" s="230"/>
    </row>
    <row r="5" s="16" customFormat="1" ht="15.75">
      <c r="E5" s="68"/>
    </row>
    <row r="6" spans="1:9" s="17" customFormat="1" ht="32.25" customHeight="1">
      <c r="A6" s="18"/>
      <c r="B6" s="18" t="s">
        <v>51</v>
      </c>
      <c r="C6" s="18" t="s">
        <v>40</v>
      </c>
      <c r="D6" s="18" t="s">
        <v>41</v>
      </c>
      <c r="E6" s="101" t="s">
        <v>42</v>
      </c>
      <c r="F6" s="18" t="s">
        <v>76</v>
      </c>
      <c r="G6" s="18" t="s">
        <v>77</v>
      </c>
      <c r="H6" s="18" t="s">
        <v>43</v>
      </c>
      <c r="I6" s="18" t="s">
        <v>44</v>
      </c>
    </row>
    <row r="7" spans="1:9" s="12" customFormat="1" ht="15.75">
      <c r="A7" s="231" t="s">
        <v>52</v>
      </c>
      <c r="B7" s="232"/>
      <c r="C7" s="168"/>
      <c r="D7" s="168"/>
      <c r="E7" s="169"/>
      <c r="F7" s="168"/>
      <c r="G7" s="168"/>
      <c r="H7" s="168"/>
      <c r="I7" s="168"/>
    </row>
    <row r="8" spans="1:10" s="12" customFormat="1" ht="18.75" customHeight="1">
      <c r="A8" s="170" t="s">
        <v>223</v>
      </c>
      <c r="B8" s="171" t="s">
        <v>195</v>
      </c>
      <c r="C8" s="172">
        <v>4044776</v>
      </c>
      <c r="D8" s="172">
        <v>0</v>
      </c>
      <c r="E8" s="204"/>
      <c r="F8" s="172">
        <v>4044776</v>
      </c>
      <c r="G8" s="172">
        <v>324348.54</v>
      </c>
      <c r="H8" s="172">
        <v>4044776</v>
      </c>
      <c r="I8" s="172">
        <v>0</v>
      </c>
      <c r="J8" s="218"/>
    </row>
    <row r="9" spans="1:9" s="12" customFormat="1" ht="18.75" customHeight="1">
      <c r="A9" s="170" t="s">
        <v>224</v>
      </c>
      <c r="B9" s="173" t="s">
        <v>189</v>
      </c>
      <c r="C9" s="174">
        <v>0</v>
      </c>
      <c r="D9" s="174">
        <v>0</v>
      </c>
      <c r="E9" s="205"/>
      <c r="F9" s="174">
        <v>0</v>
      </c>
      <c r="G9" s="174">
        <v>0</v>
      </c>
      <c r="H9" s="174">
        <v>0</v>
      </c>
      <c r="I9" s="174">
        <v>0</v>
      </c>
    </row>
    <row r="10" spans="1:9" s="12" customFormat="1" ht="18.75" customHeight="1">
      <c r="A10" s="170" t="s">
        <v>225</v>
      </c>
      <c r="B10" s="173" t="s">
        <v>194</v>
      </c>
      <c r="C10" s="174">
        <v>7292107</v>
      </c>
      <c r="D10" s="174">
        <v>0</v>
      </c>
      <c r="E10" s="204"/>
      <c r="F10" s="174">
        <v>7292107</v>
      </c>
      <c r="G10" s="174">
        <v>356960</v>
      </c>
      <c r="H10" s="174">
        <v>7292107</v>
      </c>
      <c r="I10" s="174">
        <v>0</v>
      </c>
    </row>
    <row r="11" spans="1:9" s="12" customFormat="1" ht="18.75" customHeight="1">
      <c r="A11" s="170" t="s">
        <v>209</v>
      </c>
      <c r="B11" s="173" t="s">
        <v>193</v>
      </c>
      <c r="C11" s="174">
        <v>1975387</v>
      </c>
      <c r="D11" s="174">
        <v>0</v>
      </c>
      <c r="E11" s="205"/>
      <c r="F11" s="174">
        <v>1975387</v>
      </c>
      <c r="G11" s="174">
        <v>0</v>
      </c>
      <c r="H11" s="174">
        <v>1975387</v>
      </c>
      <c r="I11" s="174">
        <v>0</v>
      </c>
    </row>
    <row r="12" spans="1:9" s="12" customFormat="1" ht="18.75" customHeight="1">
      <c r="A12" s="170" t="s">
        <v>210</v>
      </c>
      <c r="B12" s="173" t="s">
        <v>190</v>
      </c>
      <c r="C12" s="174">
        <v>3316470</v>
      </c>
      <c r="D12" s="174">
        <v>-348924</v>
      </c>
      <c r="E12" s="205" t="s">
        <v>223</v>
      </c>
      <c r="F12" s="174">
        <v>2967546</v>
      </c>
      <c r="G12" s="174">
        <v>231729.81</v>
      </c>
      <c r="H12" s="174">
        <v>2964318</v>
      </c>
      <c r="I12" s="174">
        <v>3228</v>
      </c>
    </row>
    <row r="13" spans="1:9" s="12" customFormat="1" ht="18.75" customHeight="1">
      <c r="A13" s="170" t="s">
        <v>226</v>
      </c>
      <c r="B13" s="173" t="s">
        <v>191</v>
      </c>
      <c r="C13" s="174">
        <v>243484</v>
      </c>
      <c r="D13" s="174">
        <v>0</v>
      </c>
      <c r="E13" s="205"/>
      <c r="F13" s="174">
        <v>243484</v>
      </c>
      <c r="G13" s="174">
        <v>0</v>
      </c>
      <c r="H13" s="174">
        <v>243484</v>
      </c>
      <c r="I13" s="174">
        <v>0</v>
      </c>
    </row>
    <row r="14" spans="1:9" s="12" customFormat="1" ht="18.75" customHeight="1">
      <c r="A14" s="170" t="s">
        <v>227</v>
      </c>
      <c r="B14" s="173" t="s">
        <v>192</v>
      </c>
      <c r="C14" s="174">
        <v>0</v>
      </c>
      <c r="D14" s="174">
        <v>0</v>
      </c>
      <c r="E14" s="205"/>
      <c r="F14" s="174">
        <v>0</v>
      </c>
      <c r="G14" s="174">
        <v>0</v>
      </c>
      <c r="H14" s="174">
        <v>0</v>
      </c>
      <c r="I14" s="174">
        <v>0</v>
      </c>
    </row>
    <row r="15" spans="1:9" s="12" customFormat="1" ht="15.75">
      <c r="A15" s="176" t="s">
        <v>53</v>
      </c>
      <c r="B15" s="176"/>
      <c r="C15" s="176">
        <v>16872224</v>
      </c>
      <c r="D15" s="176">
        <v>-348924</v>
      </c>
      <c r="E15" s="206"/>
      <c r="F15" s="176">
        <v>16523300</v>
      </c>
      <c r="G15" s="176">
        <v>913038.3500000001</v>
      </c>
      <c r="H15" s="176">
        <v>16520072</v>
      </c>
      <c r="I15" s="176">
        <v>3228</v>
      </c>
    </row>
    <row r="16" spans="1:9" s="20" customFormat="1" ht="15.75">
      <c r="A16" s="177"/>
      <c r="B16" s="238"/>
      <c r="C16" s="235"/>
      <c r="D16" s="178"/>
      <c r="E16" s="207"/>
      <c r="F16" s="178"/>
      <c r="G16" s="178"/>
      <c r="H16" s="178"/>
      <c r="I16" s="178"/>
    </row>
    <row r="17" spans="1:9" s="20" customFormat="1" ht="16.5" thickBot="1">
      <c r="A17" s="237" t="s">
        <v>54</v>
      </c>
      <c r="B17" s="237"/>
      <c r="C17" s="237">
        <v>16872224</v>
      </c>
      <c r="D17" s="179">
        <v>-348924</v>
      </c>
      <c r="E17" s="208"/>
      <c r="F17" s="179">
        <v>16523300</v>
      </c>
      <c r="G17" s="179">
        <v>913038.3500000001</v>
      </c>
      <c r="H17" s="179">
        <v>16520072</v>
      </c>
      <c r="I17" s="179">
        <v>3228</v>
      </c>
    </row>
    <row r="18" spans="1:9" s="21" customFormat="1" ht="16.5" thickTop="1">
      <c r="A18" s="240"/>
      <c r="B18" s="239"/>
      <c r="C18" s="236"/>
      <c r="D18" s="212"/>
      <c r="E18" s="213"/>
      <c r="F18" s="212"/>
      <c r="G18" s="212"/>
      <c r="H18" s="212"/>
      <c r="I18" s="212"/>
    </row>
    <row r="19" spans="1:9" s="22" customFormat="1" ht="13.5" customHeight="1" hidden="1">
      <c r="A19" s="180"/>
      <c r="B19" s="180"/>
      <c r="C19" s="178"/>
      <c r="D19" s="178"/>
      <c r="E19" s="207"/>
      <c r="F19" s="178"/>
      <c r="G19" s="178"/>
      <c r="H19" s="178"/>
      <c r="I19" s="178"/>
    </row>
    <row r="20" spans="1:9" s="20" customFormat="1" ht="8.25" customHeight="1" hidden="1">
      <c r="A20" s="181" t="s">
        <v>55</v>
      </c>
      <c r="B20" s="180"/>
      <c r="C20" s="178"/>
      <c r="D20" s="178"/>
      <c r="E20" s="207"/>
      <c r="F20" s="178"/>
      <c r="G20" s="178"/>
      <c r="H20" s="178"/>
      <c r="I20" s="178"/>
    </row>
    <row r="21" spans="1:9" s="20" customFormat="1" ht="21.75" customHeight="1">
      <c r="A21" s="182" t="s">
        <v>5</v>
      </c>
      <c r="B21" s="185"/>
      <c r="C21" s="172">
        <v>10239322</v>
      </c>
      <c r="D21" s="172">
        <v>-1966966</v>
      </c>
      <c r="E21" s="204"/>
      <c r="F21" s="172">
        <v>8272356</v>
      </c>
      <c r="G21" s="172">
        <v>404683.01</v>
      </c>
      <c r="H21" s="172">
        <v>8269128</v>
      </c>
      <c r="I21" s="172">
        <v>3228</v>
      </c>
    </row>
    <row r="22" spans="1:9" s="12" customFormat="1" ht="15.75">
      <c r="A22" s="183"/>
      <c r="B22" s="202" t="s">
        <v>49</v>
      </c>
      <c r="C22" s="184">
        <v>10239322</v>
      </c>
      <c r="D22" s="184">
        <v>-1966966</v>
      </c>
      <c r="E22" s="209"/>
      <c r="F22" s="184">
        <v>8272356</v>
      </c>
      <c r="G22" s="184">
        <v>404683.01</v>
      </c>
      <c r="H22" s="184">
        <v>8269128</v>
      </c>
      <c r="I22" s="184">
        <v>3228</v>
      </c>
    </row>
    <row r="23" spans="1:9" s="23" customFormat="1" ht="15.75">
      <c r="A23" s="182" t="s">
        <v>8</v>
      </c>
      <c r="B23" s="185"/>
      <c r="C23" s="174">
        <v>8642076</v>
      </c>
      <c r="D23" s="174">
        <v>-391133</v>
      </c>
      <c r="E23" s="204"/>
      <c r="F23" s="174">
        <v>8250943</v>
      </c>
      <c r="G23" s="174">
        <v>508355.34</v>
      </c>
      <c r="H23" s="174">
        <v>8250943</v>
      </c>
      <c r="I23" s="174">
        <v>0</v>
      </c>
    </row>
    <row r="24" spans="1:9" s="24" customFormat="1" ht="15.75">
      <c r="A24" s="175" t="s">
        <v>46</v>
      </c>
      <c r="B24" s="175"/>
      <c r="C24" s="176">
        <v>18881398</v>
      </c>
      <c r="D24" s="176">
        <v>-2358099</v>
      </c>
      <c r="E24" s="206"/>
      <c r="F24" s="176">
        <v>16523299</v>
      </c>
      <c r="G24" s="176">
        <v>913038.3500000001</v>
      </c>
      <c r="H24" s="176">
        <v>16520071</v>
      </c>
      <c r="I24" s="176">
        <v>3228</v>
      </c>
    </row>
    <row r="25" spans="1:9" ht="16.5">
      <c r="A25" s="25"/>
      <c r="B25" s="19"/>
      <c r="C25" s="70"/>
      <c r="D25" s="70"/>
      <c r="E25" s="70"/>
      <c r="F25" s="70"/>
      <c r="G25" s="70"/>
      <c r="H25" s="70"/>
      <c r="I25" s="70"/>
    </row>
    <row r="26" spans="1:9" ht="16.5">
      <c r="A26" s="21" t="s">
        <v>50</v>
      </c>
      <c r="B26" s="19"/>
      <c r="C26" s="70"/>
      <c r="D26" s="70"/>
      <c r="E26" s="70"/>
      <c r="F26" s="70"/>
      <c r="G26" s="70"/>
      <c r="H26" s="70"/>
      <c r="I26" s="70"/>
    </row>
    <row r="27" spans="1:9" ht="16.5" customHeight="1">
      <c r="A27" s="85" t="s">
        <v>252</v>
      </c>
      <c r="B27" s="78"/>
      <c r="C27" s="78"/>
      <c r="D27" s="78"/>
      <c r="E27" s="78"/>
      <c r="F27" s="78"/>
      <c r="G27" s="78"/>
      <c r="H27" s="78"/>
      <c r="I27" s="78"/>
    </row>
    <row r="28" spans="1:9" ht="16.5" customHeight="1">
      <c r="A28" s="83" t="s">
        <v>248</v>
      </c>
      <c r="B28" s="79"/>
      <c r="C28" s="79"/>
      <c r="D28" s="79"/>
      <c r="E28" s="79"/>
      <c r="F28" s="79"/>
      <c r="G28" s="79"/>
      <c r="H28" s="79"/>
      <c r="I28" s="79"/>
    </row>
    <row r="29" spans="1:9" ht="16.5">
      <c r="A29" s="229"/>
      <c r="B29" s="229"/>
      <c r="C29" s="229"/>
      <c r="D29" s="229"/>
      <c r="E29" s="229"/>
      <c r="F29" s="229"/>
      <c r="G29" s="229"/>
      <c r="H29" s="229"/>
      <c r="I29" s="229"/>
    </row>
    <row r="30" spans="1:9" ht="16.5">
      <c r="A30" s="229"/>
      <c r="B30" s="229"/>
      <c r="C30" s="229"/>
      <c r="D30" s="229"/>
      <c r="E30" s="229"/>
      <c r="F30" s="229"/>
      <c r="G30" s="229"/>
      <c r="H30" s="229"/>
      <c r="I30" s="229"/>
    </row>
    <row r="31" spans="1:9" ht="16.5">
      <c r="A31" s="229"/>
      <c r="B31" s="229"/>
      <c r="C31" s="229"/>
      <c r="D31" s="229"/>
      <c r="E31" s="229"/>
      <c r="F31" s="229"/>
      <c r="G31" s="229"/>
      <c r="H31" s="229"/>
      <c r="I31" s="229"/>
    </row>
    <row r="34" ht="16.5">
      <c r="F34" s="64"/>
    </row>
    <row r="35" ht="16.5">
      <c r="F35" s="65"/>
    </row>
    <row r="36" ht="16.5">
      <c r="F36" s="64"/>
    </row>
  </sheetData>
  <sheetProtection/>
  <mergeCells count="7">
    <mergeCell ref="A31:I31"/>
    <mergeCell ref="A30:I30"/>
    <mergeCell ref="A29:I29"/>
    <mergeCell ref="A2:I2"/>
    <mergeCell ref="A3:I3"/>
    <mergeCell ref="A4:I4"/>
    <mergeCell ref="A7:B7"/>
  </mergeCells>
  <printOptions horizontalCentered="1"/>
  <pageMargins left="0.19" right="0.17" top="0.5" bottom="0.61" header="0.5" footer="0.39"/>
  <pageSetup fitToHeight="1" fitToWidth="1" horizontalDpi="600" verticalDpi="600" orientation="landscape" scale="86" r:id="rId1"/>
  <headerFooter alignWithMargins="0">
    <oddFooter>&amp;R&amp;"Times New Roman,Regular"&amp;12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="75" zoomScaleNormal="75" zoomScalePageLayoutView="0" workbookViewId="0" topLeftCell="A2">
      <selection activeCell="A2" sqref="A2"/>
    </sheetView>
  </sheetViews>
  <sheetFormatPr defaultColWidth="9.140625" defaultRowHeight="12.75"/>
  <cols>
    <col min="1" max="1" width="10.00390625" style="1" customWidth="1"/>
    <col min="2" max="2" width="42.421875" style="1" customWidth="1"/>
    <col min="3" max="7" width="15.7109375" style="73" customWidth="1"/>
    <col min="8" max="16384" width="9.140625" style="5" customWidth="1"/>
  </cols>
  <sheetData>
    <row r="1" spans="1:7" ht="15.75" customHeight="1" hidden="1">
      <c r="A1" s="15" t="s">
        <v>2</v>
      </c>
      <c r="B1" s="1" t="s">
        <v>7</v>
      </c>
      <c r="C1" s="73" t="s">
        <v>37</v>
      </c>
      <c r="D1" s="73" t="s">
        <v>56</v>
      </c>
      <c r="E1" s="73" t="s">
        <v>47</v>
      </c>
      <c r="G1" s="73" t="s">
        <v>57</v>
      </c>
    </row>
    <row r="2" spans="1:7" ht="15.75">
      <c r="A2" s="3" t="s">
        <v>4</v>
      </c>
      <c r="B2" s="71"/>
      <c r="C2" s="74"/>
      <c r="D2" s="74"/>
      <c r="E2" s="74"/>
      <c r="F2" s="74"/>
      <c r="G2" s="74"/>
    </row>
    <row r="3" spans="1:7" ht="15.75">
      <c r="A3" s="3" t="s">
        <v>255</v>
      </c>
      <c r="B3" s="71"/>
      <c r="C3" s="74"/>
      <c r="D3" s="74"/>
      <c r="E3" s="74"/>
      <c r="F3" s="74"/>
      <c r="G3" s="74"/>
    </row>
    <row r="4" spans="1:7" ht="15.75">
      <c r="A4" s="14" t="s">
        <v>272</v>
      </c>
      <c r="B4" s="71"/>
      <c r="C4" s="74"/>
      <c r="D4" s="74"/>
      <c r="E4" s="74"/>
      <c r="F4" s="74"/>
      <c r="G4" s="74"/>
    </row>
    <row r="5" spans="1:7" ht="8.25" customHeight="1">
      <c r="A5" s="26"/>
      <c r="B5" s="27"/>
      <c r="C5" s="75"/>
      <c r="D5" s="75"/>
      <c r="E5" s="75"/>
      <c r="F5" s="75"/>
      <c r="G5" s="75"/>
    </row>
    <row r="6" spans="1:7" ht="32.25" customHeight="1">
      <c r="A6" s="86" t="s">
        <v>1</v>
      </c>
      <c r="B6" s="87" t="s">
        <v>0</v>
      </c>
      <c r="C6" s="102" t="s">
        <v>40</v>
      </c>
      <c r="D6" s="102" t="s">
        <v>58</v>
      </c>
      <c r="E6" s="103" t="s">
        <v>59</v>
      </c>
      <c r="F6" s="103" t="s">
        <v>253</v>
      </c>
      <c r="G6" s="103" t="s">
        <v>254</v>
      </c>
    </row>
    <row r="7" spans="1:7" ht="15.75">
      <c r="A7" s="105" t="s">
        <v>30</v>
      </c>
      <c r="B7" s="2" t="s">
        <v>153</v>
      </c>
      <c r="C7" s="186">
        <v>426.8</v>
      </c>
      <c r="D7" s="186">
        <v>426.8</v>
      </c>
      <c r="E7" s="186">
        <v>423.8</v>
      </c>
      <c r="F7" s="186">
        <v>417.4</v>
      </c>
      <c r="G7" s="186">
        <v>415</v>
      </c>
    </row>
    <row r="8" spans="1:7" ht="15.75">
      <c r="A8" s="146" t="s">
        <v>183</v>
      </c>
      <c r="B8" s="187"/>
      <c r="C8" s="188">
        <v>426.8</v>
      </c>
      <c r="D8" s="188">
        <v>426.8</v>
      </c>
      <c r="E8" s="188">
        <v>423.8</v>
      </c>
      <c r="F8" s="188">
        <f>SUM(F7)</f>
        <v>417.4</v>
      </c>
      <c r="G8" s="188">
        <f>SUM(G7)</f>
        <v>415</v>
      </c>
    </row>
    <row r="9" spans="1:7" ht="15.75">
      <c r="A9" s="105" t="s">
        <v>31</v>
      </c>
      <c r="B9" s="2" t="s">
        <v>10</v>
      </c>
      <c r="C9" s="189">
        <v>8110.5</v>
      </c>
      <c r="D9" s="189">
        <v>8110.5</v>
      </c>
      <c r="E9" s="189">
        <v>8047</v>
      </c>
      <c r="F9" s="189">
        <v>7410</v>
      </c>
      <c r="G9" s="189">
        <v>7371</v>
      </c>
    </row>
    <row r="10" spans="1:7" ht="15.75">
      <c r="A10" s="105" t="s">
        <v>32</v>
      </c>
      <c r="B10" s="2" t="s">
        <v>11</v>
      </c>
      <c r="C10" s="189">
        <v>512</v>
      </c>
      <c r="D10" s="189">
        <v>512</v>
      </c>
      <c r="E10" s="189">
        <v>523</v>
      </c>
      <c r="F10" s="189">
        <v>497.2</v>
      </c>
      <c r="G10" s="189">
        <v>496.7</v>
      </c>
    </row>
    <row r="11" spans="1:7" ht="15.75">
      <c r="A11" s="105" t="s">
        <v>33</v>
      </c>
      <c r="B11" s="2" t="s">
        <v>12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</row>
    <row r="12" spans="1:7" ht="15.75">
      <c r="A12" s="105" t="s">
        <v>34</v>
      </c>
      <c r="B12" s="2" t="s">
        <v>166</v>
      </c>
      <c r="C12" s="189">
        <v>0</v>
      </c>
      <c r="D12" s="189">
        <v>0</v>
      </c>
      <c r="E12" s="189">
        <v>0</v>
      </c>
      <c r="F12" s="189">
        <v>0</v>
      </c>
      <c r="G12" s="189">
        <v>0</v>
      </c>
    </row>
    <row r="13" spans="1:7" ht="15.75">
      <c r="A13" s="105" t="s">
        <v>35</v>
      </c>
      <c r="B13" s="2" t="s">
        <v>13</v>
      </c>
      <c r="C13" s="189">
        <v>0</v>
      </c>
      <c r="D13" s="189">
        <v>0</v>
      </c>
      <c r="E13" s="189">
        <v>0</v>
      </c>
      <c r="F13" s="189">
        <v>0</v>
      </c>
      <c r="G13" s="189">
        <v>0</v>
      </c>
    </row>
    <row r="14" spans="1:7" ht="15.75">
      <c r="A14" s="105" t="s">
        <v>167</v>
      </c>
      <c r="B14" s="2" t="s">
        <v>14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</row>
    <row r="15" spans="1:7" ht="15.75">
      <c r="A15" s="105" t="s">
        <v>168</v>
      </c>
      <c r="B15" s="2" t="s">
        <v>169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</row>
    <row r="16" spans="1:7" ht="15.75">
      <c r="A16" s="105" t="s">
        <v>170</v>
      </c>
      <c r="B16" s="2" t="s">
        <v>15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</row>
    <row r="17" spans="1:7" ht="15.75">
      <c r="A17" s="105" t="s">
        <v>171</v>
      </c>
      <c r="B17" s="2" t="s">
        <v>172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</row>
    <row r="18" spans="1:7" ht="15.75">
      <c r="A18" s="105" t="s">
        <v>173</v>
      </c>
      <c r="B18" s="2" t="s">
        <v>16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</row>
    <row r="19" spans="1:7" ht="15.75">
      <c r="A19" s="105" t="s">
        <v>174</v>
      </c>
      <c r="B19" s="2" t="s">
        <v>17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</row>
    <row r="20" spans="1:7" ht="15.75">
      <c r="A20" s="105" t="s">
        <v>175</v>
      </c>
      <c r="B20" s="2" t="s">
        <v>18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</row>
    <row r="21" spans="1:7" ht="15.75">
      <c r="A21" s="105" t="s">
        <v>219</v>
      </c>
      <c r="B21" s="2" t="s">
        <v>220</v>
      </c>
      <c r="C21" s="189">
        <v>0</v>
      </c>
      <c r="D21" s="189">
        <v>0</v>
      </c>
      <c r="E21" s="189">
        <v>0</v>
      </c>
      <c r="F21" s="189">
        <v>0</v>
      </c>
      <c r="G21" s="189">
        <v>0</v>
      </c>
    </row>
    <row r="22" spans="1:7" ht="15.75">
      <c r="A22" s="146" t="s">
        <v>184</v>
      </c>
      <c r="B22" s="187"/>
      <c r="C22" s="188">
        <v>8622.5</v>
      </c>
      <c r="D22" s="188">
        <v>8622.5</v>
      </c>
      <c r="E22" s="188">
        <v>8570</v>
      </c>
      <c r="F22" s="188">
        <f>SUM(F9:F20)</f>
        <v>7907.2</v>
      </c>
      <c r="G22" s="188">
        <f>SUM(G9:G20)</f>
        <v>7867.7</v>
      </c>
    </row>
    <row r="23" spans="1:7" ht="15.75">
      <c r="A23" s="105" t="s">
        <v>36</v>
      </c>
      <c r="B23" s="2" t="s">
        <v>19</v>
      </c>
      <c r="C23" s="189">
        <v>0</v>
      </c>
      <c r="D23" s="189">
        <v>0</v>
      </c>
      <c r="E23" s="189">
        <v>0</v>
      </c>
      <c r="F23" s="189">
        <v>0</v>
      </c>
      <c r="G23" s="189">
        <v>0</v>
      </c>
    </row>
    <row r="24" spans="1:7" ht="15.75">
      <c r="A24" s="105" t="s">
        <v>176</v>
      </c>
      <c r="B24" s="2" t="s">
        <v>20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</row>
    <row r="25" spans="1:7" ht="15.75">
      <c r="A25" s="105" t="s">
        <v>177</v>
      </c>
      <c r="B25" s="2" t="s">
        <v>21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</row>
    <row r="26" spans="1:7" ht="15.75">
      <c r="A26" s="105" t="s">
        <v>154</v>
      </c>
      <c r="B26" s="2" t="s">
        <v>22</v>
      </c>
      <c r="C26" s="189">
        <v>2</v>
      </c>
      <c r="D26" s="189">
        <v>2</v>
      </c>
      <c r="E26" s="189">
        <v>1.9</v>
      </c>
      <c r="F26" s="189">
        <v>2</v>
      </c>
      <c r="G26" s="189">
        <v>2</v>
      </c>
    </row>
    <row r="27" spans="1:7" ht="15.75">
      <c r="A27" s="105" t="s">
        <v>155</v>
      </c>
      <c r="B27" s="2" t="s">
        <v>250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</row>
    <row r="28" spans="1:7" ht="15.75">
      <c r="A28" s="105" t="s">
        <v>178</v>
      </c>
      <c r="B28" s="2" t="s">
        <v>251</v>
      </c>
      <c r="C28" s="189">
        <v>16.7</v>
      </c>
      <c r="D28" s="189">
        <v>16.7</v>
      </c>
      <c r="E28" s="189">
        <v>16.5</v>
      </c>
      <c r="F28" s="189">
        <v>13.7</v>
      </c>
      <c r="G28" s="189">
        <v>13.6</v>
      </c>
    </row>
    <row r="29" spans="1:7" ht="15.75">
      <c r="A29" s="146" t="s">
        <v>185</v>
      </c>
      <c r="B29" s="187"/>
      <c r="C29" s="188">
        <v>18.7</v>
      </c>
      <c r="D29" s="188">
        <v>18.7</v>
      </c>
      <c r="E29" s="188">
        <v>18.4</v>
      </c>
      <c r="F29" s="188">
        <f>SUM(F23:F28)</f>
        <v>15.7</v>
      </c>
      <c r="G29" s="188">
        <f>SUM(G23:G28)</f>
        <v>15.6</v>
      </c>
    </row>
    <row r="30" spans="1:7" ht="15.75">
      <c r="A30" s="105" t="s">
        <v>156</v>
      </c>
      <c r="B30" s="2" t="s">
        <v>157</v>
      </c>
      <c r="C30" s="189">
        <v>806.1</v>
      </c>
      <c r="D30" s="189">
        <v>806.1</v>
      </c>
      <c r="E30" s="189">
        <v>790.9</v>
      </c>
      <c r="F30" s="189">
        <v>763.3</v>
      </c>
      <c r="G30" s="189">
        <v>760.1</v>
      </c>
    </row>
    <row r="31" spans="1:7" ht="15.75">
      <c r="A31" s="105" t="s">
        <v>158</v>
      </c>
      <c r="B31" s="2" t="s">
        <v>159</v>
      </c>
      <c r="C31" s="189">
        <v>77.2</v>
      </c>
      <c r="D31" s="189">
        <v>77.2</v>
      </c>
      <c r="E31" s="189">
        <v>76.3</v>
      </c>
      <c r="F31" s="189">
        <v>73.4</v>
      </c>
      <c r="G31" s="189">
        <v>73.5</v>
      </c>
    </row>
    <row r="32" spans="1:7" ht="15.75">
      <c r="A32" s="105" t="s">
        <v>160</v>
      </c>
      <c r="B32" s="2" t="s">
        <v>24</v>
      </c>
      <c r="C32" s="189">
        <v>167.7</v>
      </c>
      <c r="D32" s="189">
        <v>167.7</v>
      </c>
      <c r="E32" s="189">
        <v>176.1</v>
      </c>
      <c r="F32" s="189">
        <v>174</v>
      </c>
      <c r="G32" s="189">
        <v>172.2</v>
      </c>
    </row>
    <row r="33" spans="1:7" ht="15.75">
      <c r="A33" s="233" t="s">
        <v>186</v>
      </c>
      <c r="B33" s="234"/>
      <c r="C33" s="190">
        <v>1051</v>
      </c>
      <c r="D33" s="190">
        <v>1051</v>
      </c>
      <c r="E33" s="190">
        <v>1043.3</v>
      </c>
      <c r="F33" s="190">
        <f>SUM(F30:F32)</f>
        <v>1010.6999999999999</v>
      </c>
      <c r="G33" s="190">
        <f>SUM(G30:G32)</f>
        <v>1005.8</v>
      </c>
    </row>
    <row r="34" spans="1:7" ht="15.75">
      <c r="A34" s="105" t="s">
        <v>161</v>
      </c>
      <c r="B34" s="2" t="s">
        <v>25</v>
      </c>
      <c r="C34" s="189">
        <v>666.1</v>
      </c>
      <c r="D34" s="189">
        <v>603.1</v>
      </c>
      <c r="E34" s="189">
        <v>607.5</v>
      </c>
      <c r="F34" s="189">
        <v>572.3</v>
      </c>
      <c r="G34" s="189">
        <v>569.7</v>
      </c>
    </row>
    <row r="35" spans="1:7" s="7" customFormat="1" ht="15.75">
      <c r="A35" s="146" t="s">
        <v>187</v>
      </c>
      <c r="B35" s="122"/>
      <c r="C35" s="188">
        <v>666.1</v>
      </c>
      <c r="D35" s="188">
        <v>603.1</v>
      </c>
      <c r="E35" s="188">
        <v>607.5</v>
      </c>
      <c r="F35" s="188">
        <f>SUM(F34)</f>
        <v>572.3</v>
      </c>
      <c r="G35" s="188">
        <f>SUM(G34)</f>
        <v>569.7</v>
      </c>
    </row>
    <row r="36" spans="1:7" ht="15.75">
      <c r="A36" s="115" t="s">
        <v>162</v>
      </c>
      <c r="B36" s="116" t="s">
        <v>26</v>
      </c>
      <c r="C36" s="186">
        <v>232</v>
      </c>
      <c r="D36" s="186">
        <v>232</v>
      </c>
      <c r="E36" s="186">
        <v>232.8</v>
      </c>
      <c r="F36" s="186">
        <v>216</v>
      </c>
      <c r="G36" s="186">
        <v>214.9</v>
      </c>
    </row>
    <row r="37" spans="1:7" ht="15.75">
      <c r="A37" s="105" t="s">
        <v>163</v>
      </c>
      <c r="B37" s="2" t="s">
        <v>27</v>
      </c>
      <c r="C37" s="189">
        <v>69.7</v>
      </c>
      <c r="D37" s="189">
        <v>69.7</v>
      </c>
      <c r="E37" s="189">
        <v>73.9</v>
      </c>
      <c r="F37" s="189">
        <v>70.6</v>
      </c>
      <c r="G37" s="189">
        <v>70.2</v>
      </c>
    </row>
    <row r="38" spans="1:7" ht="15.75">
      <c r="A38" s="105" t="s">
        <v>164</v>
      </c>
      <c r="B38" s="2" t="s">
        <v>28</v>
      </c>
      <c r="C38" s="189">
        <v>4.9</v>
      </c>
      <c r="D38" s="189">
        <v>4.9</v>
      </c>
      <c r="E38" s="189">
        <v>5.9</v>
      </c>
      <c r="F38" s="189">
        <v>6.1</v>
      </c>
      <c r="G38" s="189">
        <v>6.1</v>
      </c>
    </row>
    <row r="39" spans="1:7" ht="15.75">
      <c r="A39" s="105" t="s">
        <v>165</v>
      </c>
      <c r="B39" s="2" t="s">
        <v>29</v>
      </c>
      <c r="C39" s="189">
        <v>159.6</v>
      </c>
      <c r="D39" s="189">
        <v>159.6</v>
      </c>
      <c r="E39" s="189">
        <v>159.2</v>
      </c>
      <c r="F39" s="189">
        <v>137.7</v>
      </c>
      <c r="G39" s="189">
        <v>136.2</v>
      </c>
    </row>
    <row r="40" spans="1:7" ht="15.75">
      <c r="A40" s="105" t="s">
        <v>181</v>
      </c>
      <c r="B40" s="2" t="s">
        <v>182</v>
      </c>
      <c r="C40" s="189">
        <v>0</v>
      </c>
      <c r="D40" s="189">
        <v>0</v>
      </c>
      <c r="E40" s="189">
        <v>0</v>
      </c>
      <c r="F40" s="189">
        <v>0</v>
      </c>
      <c r="G40" s="189">
        <v>0</v>
      </c>
    </row>
    <row r="41" spans="1:7" s="7" customFormat="1" ht="15.75">
      <c r="A41" s="146" t="s">
        <v>188</v>
      </c>
      <c r="B41" s="122"/>
      <c r="C41" s="188">
        <v>466.2</v>
      </c>
      <c r="D41" s="188">
        <v>466.2</v>
      </c>
      <c r="E41" s="188">
        <v>471.8</v>
      </c>
      <c r="F41" s="188">
        <f>SUM(F36:F40)</f>
        <v>430.40000000000003</v>
      </c>
      <c r="G41" s="188">
        <f>SUM(G36:G40)</f>
        <v>427.40000000000003</v>
      </c>
    </row>
    <row r="42" spans="1:7" s="7" customFormat="1" ht="15" customHeight="1">
      <c r="A42" s="121" t="s">
        <v>3</v>
      </c>
      <c r="B42" s="122"/>
      <c r="C42" s="188">
        <v>11251.3</v>
      </c>
      <c r="D42" s="188">
        <v>11188.3</v>
      </c>
      <c r="E42" s="188">
        <v>11134.8</v>
      </c>
      <c r="F42" s="188">
        <f>SUM(F8,F22,F29,F33,F35,F41)</f>
        <v>10353.7</v>
      </c>
      <c r="G42" s="188">
        <f>SUM(G8,G22,G29,G33,G35,G41)</f>
        <v>10301.2</v>
      </c>
    </row>
    <row r="44" ht="15.75">
      <c r="A44" s="81" t="s">
        <v>50</v>
      </c>
    </row>
    <row r="45" ht="15.75">
      <c r="A45" s="80" t="s">
        <v>270</v>
      </c>
    </row>
    <row r="46" ht="15.75">
      <c r="A46" s="80" t="s">
        <v>271</v>
      </c>
    </row>
    <row r="47" ht="15.75">
      <c r="A47" s="80" t="s">
        <v>277</v>
      </c>
    </row>
    <row r="48" ht="15.75">
      <c r="A48" s="84" t="s">
        <v>249</v>
      </c>
    </row>
  </sheetData>
  <sheetProtection/>
  <mergeCells count="1">
    <mergeCell ref="A33:B33"/>
  </mergeCells>
  <printOptions horizontalCentered="1"/>
  <pageMargins left="0.19" right="0.17" top="0.5" bottom="0.61" header="0.5" footer="0.39"/>
  <pageSetup fitToHeight="1" fitToWidth="1" horizontalDpi="600" verticalDpi="600" orientation="landscape" scale="68" r:id="rId1"/>
  <headerFooter alignWithMargins="0">
    <oddFooter>&amp;R&amp;"Times New Roman,Regular"&amp;12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"/>
  <sheetViews>
    <sheetView zoomScale="75" zoomScaleNormal="75" zoomScaleSheetLayoutView="75" zoomScalePageLayoutView="0" workbookViewId="0" topLeftCell="A1">
      <selection activeCell="A1" sqref="A1:F1"/>
    </sheetView>
  </sheetViews>
  <sheetFormatPr defaultColWidth="11.421875" defaultRowHeight="12.75"/>
  <cols>
    <col min="1" max="1" width="7.57421875" style="35" customWidth="1"/>
    <col min="2" max="2" width="68.421875" style="35" bestFit="1" customWidth="1"/>
    <col min="3" max="3" width="16.7109375" style="35" customWidth="1"/>
    <col min="4" max="4" width="16.00390625" style="35" customWidth="1"/>
    <col min="5" max="5" width="16.7109375" style="35" customWidth="1"/>
    <col min="6" max="6" width="19.00390625" style="35" customWidth="1"/>
    <col min="7" max="16384" width="11.421875" style="35" customWidth="1"/>
  </cols>
  <sheetData>
    <row r="1" spans="1:6" s="9" customFormat="1" ht="15.75">
      <c r="A1" s="224" t="s">
        <v>4</v>
      </c>
      <c r="B1" s="224"/>
      <c r="C1" s="224"/>
      <c r="D1" s="224"/>
      <c r="E1" s="224"/>
      <c r="F1" s="224"/>
    </row>
    <row r="2" spans="1:6" s="9" customFormat="1" ht="15.75">
      <c r="A2" s="224" t="s">
        <v>228</v>
      </c>
      <c r="B2" s="224"/>
      <c r="C2" s="224"/>
      <c r="D2" s="224"/>
      <c r="E2" s="224"/>
      <c r="F2" s="224"/>
    </row>
    <row r="3" spans="1:6" s="9" customFormat="1" ht="16.5" customHeight="1">
      <c r="A3" s="224" t="s">
        <v>272</v>
      </c>
      <c r="B3" s="224"/>
      <c r="C3" s="224"/>
      <c r="D3" s="224"/>
      <c r="E3" s="224"/>
      <c r="F3" s="224"/>
    </row>
    <row r="4" s="28" customFormat="1" ht="15.75"/>
    <row r="5" spans="1:6" s="30" customFormat="1" ht="31.5">
      <c r="A5" s="18"/>
      <c r="B5" s="29" t="s">
        <v>60</v>
      </c>
      <c r="C5" s="18" t="s">
        <v>243</v>
      </c>
      <c r="D5" s="18" t="s">
        <v>244</v>
      </c>
      <c r="E5" s="18" t="s">
        <v>229</v>
      </c>
      <c r="F5" s="18" t="s">
        <v>245</v>
      </c>
    </row>
    <row r="6" spans="1:6" s="9" customFormat="1" ht="9" customHeight="1">
      <c r="A6" s="31"/>
      <c r="B6" s="32"/>
      <c r="C6" s="31"/>
      <c r="D6" s="31"/>
      <c r="E6" s="31"/>
      <c r="F6" s="33"/>
    </row>
    <row r="7" spans="1:36" s="9" customFormat="1" ht="18.75" customHeight="1">
      <c r="A7" s="191">
        <v>1</v>
      </c>
      <c r="B7" s="192" t="s">
        <v>61</v>
      </c>
      <c r="C7" s="174">
        <v>788878</v>
      </c>
      <c r="D7" s="174">
        <v>132074</v>
      </c>
      <c r="E7" s="174">
        <v>777760</v>
      </c>
      <c r="F7" s="210">
        <v>-11118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s="9" customFormat="1" ht="18.75" customHeight="1">
      <c r="A8" s="191">
        <v>2</v>
      </c>
      <c r="B8" s="192" t="s">
        <v>62</v>
      </c>
      <c r="C8" s="174">
        <v>229382</v>
      </c>
      <c r="D8" s="174">
        <v>37053</v>
      </c>
      <c r="E8" s="174">
        <v>223477</v>
      </c>
      <c r="F8" s="210">
        <v>-5905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s="9" customFormat="1" ht="18.75" customHeight="1">
      <c r="A9" s="191">
        <v>3</v>
      </c>
      <c r="B9" s="192" t="s">
        <v>63</v>
      </c>
      <c r="C9" s="174">
        <v>126718</v>
      </c>
      <c r="D9" s="174">
        <v>17874</v>
      </c>
      <c r="E9" s="174">
        <v>112542.00173399999</v>
      </c>
      <c r="F9" s="210">
        <v>-14175.99826600001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s="9" customFormat="1" ht="18.75" customHeight="1">
      <c r="A10" s="191">
        <v>4</v>
      </c>
      <c r="B10" s="192" t="s">
        <v>64</v>
      </c>
      <c r="C10" s="174">
        <v>10273</v>
      </c>
      <c r="D10" s="174">
        <v>2030</v>
      </c>
      <c r="E10" s="174">
        <v>11768.530805560002</v>
      </c>
      <c r="F10" s="210">
        <v>1495.5308055600017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s="10" customFormat="1" ht="18.75" customHeight="1">
      <c r="A11" s="191">
        <v>5</v>
      </c>
      <c r="B11" s="192" t="s">
        <v>65</v>
      </c>
      <c r="C11" s="174">
        <v>171371</v>
      </c>
      <c r="D11" s="174">
        <v>26476</v>
      </c>
      <c r="E11" s="174">
        <v>178405</v>
      </c>
      <c r="F11" s="210">
        <v>7034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</row>
    <row r="12" spans="1:36" s="9" customFormat="1" ht="18.75" customHeight="1">
      <c r="A12" s="191">
        <v>6</v>
      </c>
      <c r="B12" s="192" t="s">
        <v>66</v>
      </c>
      <c r="C12" s="174">
        <v>87605</v>
      </c>
      <c r="D12" s="174">
        <v>15807</v>
      </c>
      <c r="E12" s="174">
        <v>91581.351676</v>
      </c>
      <c r="F12" s="210">
        <v>3976.3516760000057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s="9" customFormat="1" ht="18.75" customHeight="1">
      <c r="A13" s="191">
        <v>7</v>
      </c>
      <c r="B13" s="192" t="s">
        <v>67</v>
      </c>
      <c r="C13" s="174">
        <v>9854</v>
      </c>
      <c r="D13" s="174">
        <v>1892</v>
      </c>
      <c r="E13" s="174">
        <v>10961.752441</v>
      </c>
      <c r="F13" s="210">
        <v>1107.7524410000005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s="10" customFormat="1" ht="18.75" customHeight="1">
      <c r="A14" s="191">
        <v>8</v>
      </c>
      <c r="B14" s="192" t="s">
        <v>73</v>
      </c>
      <c r="C14" s="193">
        <v>27.4</v>
      </c>
      <c r="D14" s="193">
        <v>24.10343429169068</v>
      </c>
      <c r="E14" s="189">
        <v>23.8</v>
      </c>
      <c r="F14" s="214">
        <v>-3.6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36" s="9" customFormat="1" ht="18.75" customHeight="1">
      <c r="A15" s="191">
        <v>9</v>
      </c>
      <c r="B15" s="192" t="s">
        <v>74</v>
      </c>
      <c r="C15" s="193">
        <v>35.1</v>
      </c>
      <c r="D15" s="193">
        <v>31.168301061836353</v>
      </c>
      <c r="E15" s="189">
        <v>31.99115853466901</v>
      </c>
      <c r="F15" s="214">
        <v>-3.1088414653309897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s="9" customFormat="1" ht="18.75" customHeight="1">
      <c r="A16" s="191">
        <v>10</v>
      </c>
      <c r="B16" s="192" t="s">
        <v>68</v>
      </c>
      <c r="C16" s="174">
        <v>32064</v>
      </c>
      <c r="D16" s="174">
        <v>30108</v>
      </c>
      <c r="E16" s="211">
        <v>30557.541666666675</v>
      </c>
      <c r="F16" s="210">
        <v>-1506.4583333333248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s="9" customFormat="1" ht="18.75" customHeight="1">
      <c r="A17" s="194">
        <v>11</v>
      </c>
      <c r="B17" s="192" t="s">
        <v>69</v>
      </c>
      <c r="C17" s="174">
        <v>16966</v>
      </c>
      <c r="D17" s="174">
        <v>17185.6468427764</v>
      </c>
      <c r="E17" s="174">
        <v>17682</v>
      </c>
      <c r="F17" s="174">
        <v>716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s="10" customFormat="1" ht="18.75" customHeight="1">
      <c r="A18" s="194">
        <v>12</v>
      </c>
      <c r="B18" s="195" t="s">
        <v>70</v>
      </c>
      <c r="C18" s="174">
        <v>35722</v>
      </c>
      <c r="D18" s="174">
        <v>34580.330303247865</v>
      </c>
      <c r="E18" s="174">
        <v>35729</v>
      </c>
      <c r="F18" s="174">
        <v>7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s="10" customFormat="1" ht="18.75" customHeight="1">
      <c r="A19" s="191">
        <v>13</v>
      </c>
      <c r="B19" s="192" t="s">
        <v>71</v>
      </c>
      <c r="C19" s="174">
        <v>5359</v>
      </c>
      <c r="D19" s="174">
        <v>4134.75</v>
      </c>
      <c r="E19" s="174">
        <v>6447</v>
      </c>
      <c r="F19" s="174">
        <v>1088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36" s="10" customFormat="1" ht="18.75" customHeight="1">
      <c r="A20" s="194">
        <v>14</v>
      </c>
      <c r="B20" s="192" t="s">
        <v>72</v>
      </c>
      <c r="C20" s="174">
        <v>4136</v>
      </c>
      <c r="D20" s="174">
        <v>3806</v>
      </c>
      <c r="E20" s="174">
        <v>6381</v>
      </c>
      <c r="F20" s="174">
        <v>2245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s="10" customFormat="1" ht="18.75" customHeight="1">
      <c r="A21" s="196">
        <v>15</v>
      </c>
      <c r="B21" s="197" t="s">
        <v>247</v>
      </c>
      <c r="C21" s="198">
        <v>46377</v>
      </c>
      <c r="D21" s="198">
        <v>7214</v>
      </c>
      <c r="E21" s="198">
        <v>45859.529015</v>
      </c>
      <c r="F21" s="198">
        <v>-517.4709849999999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1:36" s="10" customFormat="1" ht="18.75" customHeight="1">
      <c r="A22" s="215"/>
      <c r="B22" s="215"/>
      <c r="C22" s="216"/>
      <c r="D22" s="216"/>
      <c r="E22" s="216"/>
      <c r="F22" s="216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6" ht="16.5">
      <c r="A23" s="217" t="s">
        <v>278</v>
      </c>
      <c r="B23" s="62"/>
      <c r="C23" s="63"/>
      <c r="D23" s="63"/>
      <c r="E23" s="63"/>
      <c r="F23" s="63"/>
    </row>
    <row r="24" spans="1:3" ht="16.5">
      <c r="A24" s="77"/>
      <c r="C24" s="36"/>
    </row>
    <row r="25" spans="1:3" ht="16.5">
      <c r="A25" s="77"/>
      <c r="C25" s="36"/>
    </row>
  </sheetData>
  <sheetProtection/>
  <mergeCells count="3">
    <mergeCell ref="A1:F1"/>
    <mergeCell ref="A2:F2"/>
    <mergeCell ref="A3:F3"/>
  </mergeCells>
  <printOptions horizontalCentered="1"/>
  <pageMargins left="0.19" right="0.17" top="0.5" bottom="0.61" header="0.5" footer="0.39"/>
  <pageSetup fitToHeight="1" fitToWidth="1" horizontalDpi="600" verticalDpi="600" orientation="landscape" scale="86" r:id="rId1"/>
  <headerFooter alignWithMargins="0">
    <oddFooter>&amp;R&amp;"Times New Roman,Regular"&amp;12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 Monthly Financial Report Data</dc:subject>
  <dc:creator>DFPS Finance</dc:creator>
  <cp:keywords/>
  <dc:description/>
  <cp:lastModifiedBy>Tran,Loris (DFPS)</cp:lastModifiedBy>
  <cp:lastPrinted>2012-04-30T19:59:04Z</cp:lastPrinted>
  <dcterms:created xsi:type="dcterms:W3CDTF">2007-10-30T15:19:17Z</dcterms:created>
  <dcterms:modified xsi:type="dcterms:W3CDTF">2012-04-30T20:00:15Z</dcterms:modified>
  <cp:category/>
  <cp:version/>
  <cp:contentType/>
  <cp:contentStatus/>
</cp:coreProperties>
</file>