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12000" windowHeight="10290" tabRatio="919" activeTab="0"/>
  </bookViews>
  <sheets>
    <sheet name="Table of Contents" sheetId="1" r:id="rId1"/>
    <sheet name="Str Var AF" sheetId="2" r:id="rId2"/>
    <sheet name="Footnotes" sheetId="3" r:id="rId3"/>
    <sheet name="Agcy MOF" sheetId="4" r:id="rId4"/>
    <sheet name="Str Proj MOF" sheetId="5" r:id="rId5"/>
    <sheet name="Str Var MOF" sheetId="6" r:id="rId6"/>
    <sheet name="Capital Projects" sheetId="7" r:id="rId7"/>
    <sheet name="FTEs" sheetId="8" r:id="rId8"/>
    <sheet name="Measures" sheetId="9" r:id="rId9"/>
  </sheets>
  <externalReferences>
    <externalReference r:id="rId12"/>
  </externalReferences>
  <definedNames>
    <definedName name="_1REPORT_1" localSheetId="6">#REF!</definedName>
    <definedName name="_2REPORT_1" localSheetId="8">#REF!</definedName>
    <definedName name="_3REPORT_1">#REF!</definedName>
    <definedName name="Capital" localSheetId="6">#REF!</definedName>
    <definedName name="Capital" localSheetId="8">#REF!</definedName>
    <definedName name="Capital">#REF!</definedName>
    <definedName name="FISCAL_YEAR" localSheetId="3">'Agcy MOF'!$J$1</definedName>
    <definedName name="FISCAL_YEAR" localSheetId="6">'Capital Projects'!#REF!</definedName>
    <definedName name="FISCAL_YEAR" localSheetId="2">#REF!</definedName>
    <definedName name="FISCAL_YEAR" localSheetId="4">'Str Proj MOF'!#REF!</definedName>
    <definedName name="FISCAL_YEAR" localSheetId="1">'Str Var AF'!$K$2</definedName>
    <definedName name="FISCAL_YEAR" localSheetId="5">'Str Var MOF'!$N$2</definedName>
    <definedName name="FISCAL_YEAR">#REF!</definedName>
    <definedName name="FISCAL_YEAR2" localSheetId="6">#REF!</definedName>
    <definedName name="FISCAL_YEAR2" localSheetId="2">#REF!</definedName>
    <definedName name="FISCAL_YEAR2" localSheetId="1">'Str Var AF'!$K$2</definedName>
    <definedName name="FISCAL_YEAR2">#REF!</definedName>
    <definedName name="MOF_Link" localSheetId="6">#REF!</definedName>
    <definedName name="MOF_Link" localSheetId="8">#REF!</definedName>
    <definedName name="MOF_Link">#REF!</definedName>
    <definedName name="MOF_Link_Bud" localSheetId="6">#REF!</definedName>
    <definedName name="MOF_Link_Bud" localSheetId="8">#REF!</definedName>
    <definedName name="MOF_Link_Bud">#REF!</definedName>
    <definedName name="MOF_Link_Exp" localSheetId="6">#REF!</definedName>
    <definedName name="MOF_Link_Exp" localSheetId="8">#REF!</definedName>
    <definedName name="MOF_Link_Exp">#REF!</definedName>
    <definedName name="NvsASD" localSheetId="3">"V2009-03-31"</definedName>
    <definedName name="NvsASD" localSheetId="6">"V2008-12-31"</definedName>
    <definedName name="NvsASD" localSheetId="2">"V2008-02-29"</definedName>
    <definedName name="NvsASD" localSheetId="4">"V2009-03-31"</definedName>
    <definedName name="NvsASD" localSheetId="1">"V2009-03-31"</definedName>
    <definedName name="NvsASD" localSheetId="5">"V2009-03-31"</definedName>
    <definedName name="NvsASD">"V2009-02-28"</definedName>
    <definedName name="NvsAutoDrillOk">"VN"</definedName>
    <definedName name="NvsElapsedTime" localSheetId="3">0.00844907407736173</definedName>
    <definedName name="NvsElapsedTime" localSheetId="6">0.0000231481462833472</definedName>
    <definedName name="NvsElapsedTime" localSheetId="2">0.000104166669188999</definedName>
    <definedName name="NvsElapsedTime" localSheetId="4">0.0000231481462833472</definedName>
    <definedName name="NvsElapsedTime" localSheetId="1">0.0000925925996853039</definedName>
    <definedName name="NvsElapsedTime" localSheetId="5">0.0000231481462833472</definedName>
    <definedName name="NvsElapsedTime">0.0000347222230629995</definedName>
    <definedName name="NvsEndTime" localSheetId="3">39939.461099537</definedName>
    <definedName name="NvsEndTime" localSheetId="6">39846.5348148148</definedName>
    <definedName name="NvsEndTime" localSheetId="2">39386.6215451389</definedName>
    <definedName name="NvsEndTime" localSheetId="8">39433.3487957176</definedName>
    <definedName name="NvsEndTime" localSheetId="4">39939.4408796296</definedName>
    <definedName name="NvsEndTime" localSheetId="1">39939.4283333333</definedName>
    <definedName name="NvsEndTime" localSheetId="5">39939.4408796296</definedName>
    <definedName name="NvsEndTime">39897.4423148148</definedName>
    <definedName name="NvsInstLang">"VENG"</definedName>
    <definedName name="NvsInstSpec" localSheetId="2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3">"M"</definedName>
    <definedName name="NvsSheetType" localSheetId="6">"M"</definedName>
    <definedName name="NvsSheetType" localSheetId="7">"M"</definedName>
    <definedName name="NvsSheetType" localSheetId="4">"M"</definedName>
    <definedName name="NvsSheetType" localSheetId="1">"M"</definedName>
    <definedName name="NvsSheetType" localSheetId="5">"M"</definedName>
    <definedName name="NvsTransLed">"VN"</definedName>
    <definedName name="NvsTreeASD" localSheetId="3">"V2009-03-31"</definedName>
    <definedName name="NvsTreeASD" localSheetId="6">"V2008-12-31"</definedName>
    <definedName name="NvsTreeASD" localSheetId="2">"V2008-02-29"</definedName>
    <definedName name="NvsTreeASD" localSheetId="4">"V2009-03-31"</definedName>
    <definedName name="NvsTreeASD" localSheetId="1">"V2009-03-31"</definedName>
    <definedName name="NvsTreeASD" localSheetId="5">"V2009-03-31"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3">'Agcy MOF'!$J$2</definedName>
    <definedName name="PERIOD_ENDING" localSheetId="6">'Capital Projects'!#REF!</definedName>
    <definedName name="PERIOD_ENDING" localSheetId="2">#REF!</definedName>
    <definedName name="PERIOD_ENDING" localSheetId="8">'[1]Str Var AF'!$L$4</definedName>
    <definedName name="PERIOD_ENDING" localSheetId="4">'Str Proj MOF'!#REF!</definedName>
    <definedName name="PERIOD_ENDING" localSheetId="1">'Str Var AF'!$K$3</definedName>
    <definedName name="PERIOD_ENDING" localSheetId="5">'Str Var MOF'!$N$3</definedName>
    <definedName name="PERIOD_ENDING">#REF!</definedName>
    <definedName name="PERIOD_ENDING2" localSheetId="6">#REF!</definedName>
    <definedName name="PERIOD_ENDING2" localSheetId="2">#REF!</definedName>
    <definedName name="PERIOD_ENDING2" localSheetId="1">'Str Var AF'!$K$3</definedName>
    <definedName name="PERIOD_ENDING2">#REF!</definedName>
    <definedName name="_xlnm.Print_Area" localSheetId="3">'Agcy MOF'!$A$1:$H$47</definedName>
    <definedName name="_xlnm.Print_Area" localSheetId="6">'Capital Projects'!$A$1:$J$35</definedName>
    <definedName name="_xlnm.Print_Area" localSheetId="2">'Footnotes'!$A$1:$N$40</definedName>
    <definedName name="_xlnm.Print_Area" localSheetId="7">'FTEs'!$A$1:$H$49</definedName>
    <definedName name="_xlnm.Print_Area" localSheetId="8">'Measures'!$A$1:$F$24</definedName>
    <definedName name="_xlnm.Print_Area" localSheetId="4">'Str Proj MOF'!$A$1:$M$41</definedName>
    <definedName name="_xlnm.Print_Area" localSheetId="1">'Str Var AF'!$A$1:$I$49</definedName>
    <definedName name="_xlnm.Print_Area" localSheetId="5">'Str Var MOF'!$A$1:$M$41</definedName>
    <definedName name="_xlnm.Print_Titles" localSheetId="3">'Agcy MOF'!$1:$3</definedName>
    <definedName name="_xlnm.Print_Titles" localSheetId="7">'FTEs'!$1:$3</definedName>
    <definedName name="_xlnm.Print_Titles" localSheetId="4">'Str Proj MOF'!$1:$4</definedName>
    <definedName name="_xlnm.Print_Titles" localSheetId="1">'Str Var AF'!$1:$3</definedName>
    <definedName name="_xlnm.Print_Titles" localSheetId="5">'Str Var MOF'!$1:$4</definedName>
    <definedName name="REPORT" localSheetId="6">#REF!</definedName>
    <definedName name="REPORT" localSheetId="8">#REF!</definedName>
    <definedName name="REPORT">#REF!</definedName>
    <definedName name="Z_46622DE0_E91A_4302_BCA7_5EE9B6F39336_.wvu.Rows" localSheetId="6" hidden="1">'Capital Projects'!$21:$22</definedName>
    <definedName name="Z_8F8E0CD0_CBCE_40E8_A79C_FFB34B5A61AC_.wvu.Rows" localSheetId="6" hidden="1">'Capital Projects'!$21:$22</definedName>
  </definedNames>
  <calcPr fullCalcOnLoad="1"/>
</workbook>
</file>

<file path=xl/sharedStrings.xml><?xml version="1.0" encoding="utf-8"?>
<sst xmlns="http://schemas.openxmlformats.org/spreadsheetml/2006/main" count="576" uniqueCount="326">
  <si>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</si>
  <si>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</si>
  <si>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</si>
  <si>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</si>
  <si>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</si>
  <si>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</si>
  <si>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</si>
  <si>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</si>
  <si>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</si>
  <si>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</si>
  <si>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</si>
  <si>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</si>
  <si>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</si>
  <si>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</si>
  <si>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</si>
  <si>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</si>
  <si>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</si>
  <si>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</si>
  <si>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</si>
  <si>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</si>
  <si>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</si>
  <si>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</si>
  <si>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MH and MR Investigations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</si>
  <si>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</si>
  <si>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</si>
  <si>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</si>
  <si>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</si>
  <si>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</si>
  <si>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</si>
  <si>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</si>
  <si>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</si>
  <si>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</si>
  <si>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</si>
  <si>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</si>
  <si>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</si>
  <si>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</si>
  <si>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</si>
  <si>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</si>
  <si>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</si>
  <si>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</si>
  <si>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</si>
  <si>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</si>
  <si>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</si>
  <si>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</si>
  <si>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</si>
  <si>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</si>
  <si>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</si>
  <si>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</si>
  <si>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</si>
  <si>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</si>
  <si>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</si>
  <si>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</si>
  <si>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</si>
  <si>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</si>
  <si>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</si>
  <si>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</si>
  <si>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</si>
  <si>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</si>
  <si>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</si>
  <si>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</si>
  <si>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</si>
  <si>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</si>
  <si>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</si>
  <si>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</si>
  <si>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</si>
  <si>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</si>
  <si>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</si>
  <si>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</si>
  <si>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</si>
  <si>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</si>
  <si>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</si>
  <si>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</si>
  <si>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</si>
  <si>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</si>
  <si>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</si>
  <si>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</si>
  <si>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</si>
  <si>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</si>
  <si>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</si>
  <si>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</si>
  <si>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</si>
  <si>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</si>
  <si>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</si>
  <si>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</si>
  <si>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</si>
  <si>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</si>
  <si>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</si>
  <si>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</si>
  <si>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</si>
  <si>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</si>
  <si>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</si>
  <si>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</si>
  <si>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</si>
  <si>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</si>
  <si>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</si>
  <si>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</si>
  <si>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</si>
  <si>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</si>
  <si>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</si>
  <si>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</si>
  <si>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</si>
  <si>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</si>
  <si>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</si>
  <si>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</si>
  <si>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</si>
  <si>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</si>
  <si>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</si>
  <si>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</si>
  <si>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</si>
  <si>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</si>
  <si>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</si>
  <si>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</si>
  <si>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</si>
  <si>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</si>
  <si>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</si>
  <si>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</si>
  <si>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</si>
  <si>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</si>
  <si>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</si>
  <si>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</si>
  <si>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</si>
  <si>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</si>
  <si>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A.</t>
  </si>
  <si>
    <t>B.</t>
  </si>
  <si>
    <t>C.</t>
  </si>
  <si>
    <t>D.</t>
  </si>
  <si>
    <t>E.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</si>
  <si>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</si>
  <si>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</si>
  <si>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</si>
  <si>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</si>
  <si>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</si>
  <si>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</si>
  <si>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</si>
  <si>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</si>
  <si>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</si>
  <si>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</si>
  <si>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</si>
  <si>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</si>
  <si>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</si>
  <si>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</si>
  <si>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</si>
  <si>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</si>
  <si>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</si>
  <si>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</si>
  <si>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</si>
  <si>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</si>
  <si>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</si>
  <si>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</si>
  <si>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</si>
  <si>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</si>
  <si>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</si>
  <si>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</si>
  <si>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</si>
  <si>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MH And MR Investigations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</si>
  <si>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</si>
  <si>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</si>
  <si>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</si>
  <si>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</si>
  <si>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</si>
  <si>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</si>
  <si>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</si>
  <si>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</si>
  <si>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IMPACT Operational Enhancements</t>
  </si>
  <si>
    <t>Software Licenses</t>
  </si>
  <si>
    <t>Data Center Consolidation</t>
  </si>
  <si>
    <t>TabletPCs for Mobile Casework</t>
  </si>
  <si>
    <t>Desktop Services Lease for Computer Hardware &amp; Software</t>
  </si>
  <si>
    <t>F.</t>
  </si>
  <si>
    <t>G.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</si>
  <si>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</si>
  <si>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</si>
  <si>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</si>
  <si>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</si>
  <si>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</si>
  <si>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</si>
  <si>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</si>
  <si>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</si>
  <si>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</si>
  <si>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</si>
  <si>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</si>
  <si>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</si>
  <si>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</si>
  <si>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</si>
  <si>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82nd Legislature, HB1, Art II, Rider 28, Contingency for Senate Bill 1580</t>
  </si>
  <si>
    <t>82nd Legislature, HB1, Art IX, Sec 14.01, Appropriation Transfers</t>
  </si>
  <si>
    <t>82nd Legislature, HB1, Art IX, Sec 8.02, Federal Funds/Block Grants</t>
  </si>
  <si>
    <t>82nd Legislature, HB1, Art IX, Sec 8.03, Reimbursements and Payments</t>
  </si>
  <si>
    <t>82nd Legislature, HB1, Art IX, Sec 8.02, Federal Funds/Block Grants (Anticipated Federal Entitlement)</t>
  </si>
  <si>
    <t>82nd Legislature, HB1, Art IX, Sec 17.01, Reductions Related to Data Center Services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</si>
  <si>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</si>
  <si>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</si>
  <si>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</si>
  <si>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</si>
  <si>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</si>
  <si>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</si>
  <si>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</si>
  <si>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</si>
  <si>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</si>
  <si>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C,F,G</t>
  </si>
  <si>
    <t>93.778.003</t>
  </si>
  <si>
    <t>End of Worksheet.</t>
  </si>
  <si>
    <t>End of Worksheet</t>
  </si>
  <si>
    <t>C,D,G</t>
  </si>
  <si>
    <t>Other At-Risk Prevention Programs</t>
  </si>
  <si>
    <t>At-Risk Prevention Program Support</t>
  </si>
  <si>
    <t>H.</t>
  </si>
  <si>
    <t>I.</t>
  </si>
  <si>
    <t>J.</t>
  </si>
  <si>
    <t>82nd Legislature, HB1, Art II, Rider 4.  Appropriation of Funds from Counties, Cities, and Other Local Sources.</t>
  </si>
  <si>
    <t>Specialty License Plate Revenue</t>
  </si>
  <si>
    <t>5140</t>
  </si>
  <si>
    <t>93.643</t>
  </si>
  <si>
    <t>8</t>
  </si>
  <si>
    <t>(1) 82nd Legislature, HB1, Art IX, Sec 17.01, Reductions Related to Data Center Services.</t>
  </si>
  <si>
    <t>(2) 82nd Legislature, HB 1, Art IX, 14.03(i), Limitation on Expenditures - Capital Budget.</t>
  </si>
  <si>
    <t>1)  The Adjusted CAP reflects the reduction of 63.0 FTEs related to 82nd Legislature, HB1, Art II, Rider 28, Contingency for Senate Bill 1580.</t>
  </si>
  <si>
    <t>Senate Bill 1580 did not pass. It also reflects minor restatements between strategies.</t>
  </si>
  <si>
    <t>Also, Adjusted CAP reflects the reduction of 13.0 Disproportionality FTEs transferred to HHSC.</t>
  </si>
  <si>
    <t>2)  Budgeted FTEs reflect decreases for the cost of the new 1% salary assessment and increases for funded FTEs above the Cap.</t>
  </si>
  <si>
    <t>Budgeted FTEs for CPS reflect a 2% decrease related to expected entitlement funding that is below the appropriated level.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</si>
  <si>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</si>
  <si>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</si>
  <si>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</si>
  <si>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</si>
  <si>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</si>
  <si>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</si>
  <si>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</si>
  <si>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</si>
  <si>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</si>
  <si>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</si>
  <si>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D,F,G</t>
  </si>
  <si>
    <t>D,F</t>
  </si>
  <si>
    <t>C,D,F,G</t>
  </si>
  <si>
    <t>Variance (HB 1 vs. Projected)</t>
  </si>
  <si>
    <t>National Youth in Transition Database</t>
  </si>
  <si>
    <t>CLASS Operational Enhancement</t>
  </si>
  <si>
    <t>DCS Transformation Staff Augmentation</t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</si>
  <si>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</si>
  <si>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</si>
  <si>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</si>
  <si>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</si>
  <si>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</si>
  <si>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</si>
  <si>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K.</t>
  </si>
  <si>
    <t>Other At-Risk Prevention</t>
  </si>
  <si>
    <t>At-Risk Prevention Program</t>
  </si>
  <si>
    <t>(3) 82nd Legislature, HB 1, Art IX, Sec 8.02, Federal Funds/Block Grants.</t>
  </si>
  <si>
    <t>D.E.F.G</t>
  </si>
  <si>
    <t>C,D,E</t>
  </si>
  <si>
    <t>D,L</t>
  </si>
  <si>
    <t>C,E,F,G</t>
  </si>
  <si>
    <t>82nd Legislature, HB1, Art I, Informational Listing of Funds Appropriated to the Comptroller of Public Accounts for Social Security and BRP, Sec 1</t>
  </si>
  <si>
    <t>82nd Legislature, HB1, Art IX, 14.03(i), Limitation on Expenditures - Capital Budget</t>
  </si>
  <si>
    <t xml:space="preserve">82nd Legislature, HB1, Art II, Special Provisions, Section 10, Limitations on Transfer Authority </t>
  </si>
  <si>
    <t xml:space="preserve">82nd Legislature, SB2, Sec 24,1st Called Session </t>
  </si>
  <si>
    <t>L</t>
  </si>
  <si>
    <t>9</t>
  </si>
  <si>
    <t>DPS Web Service for CLASS</t>
  </si>
  <si>
    <t>10</t>
  </si>
  <si>
    <t>Foster Care Redesign Phase II</t>
  </si>
  <si>
    <t>Budgeted FTEs for CPS reflects the reduction of 13 Disproportionality FTEs transferred to HHSC.</t>
  </si>
  <si>
    <t>Target FY 2013 HB 1</t>
  </si>
  <si>
    <t>FY 2013       YTD Actual</t>
  </si>
  <si>
    <t>FY 2013 Projected</t>
  </si>
  <si>
    <t>M</t>
  </si>
  <si>
    <t>N</t>
  </si>
  <si>
    <t>C,D,E,F,G,H,J,K,N</t>
  </si>
  <si>
    <t>B,D,E,F,G,I,N</t>
  </si>
  <si>
    <t>A,G,I,N</t>
  </si>
  <si>
    <t>(4) 82nd Legislature, HB1, Art IX, Sec 14.03(j), Limitation on Expenditures - Capital Budget UB (2012-13 GAA)</t>
  </si>
  <si>
    <t>3,4</t>
  </si>
  <si>
    <t>2,3,4</t>
  </si>
  <si>
    <t>2,4</t>
  </si>
  <si>
    <t>FY 2013 Monthly Financial Report: Strategy Budget and Variance, All Funds</t>
  </si>
  <si>
    <t>FY 2013 Monthly Financial Report:  Strategy Budget and Variance, All Funds</t>
  </si>
  <si>
    <t>FY 2013 Monthly Financial Report: Agency Budget and Variance, Detailed MOF</t>
  </si>
  <si>
    <t>FY 2013 Monthly Financial Report: Strategy Projections by MOF</t>
  </si>
  <si>
    <t>FY 2013 Monthly Financial Report: Strategy Variance by MOF</t>
  </si>
  <si>
    <t>FY 2013 Monthly Financial Report:  Capital Projects</t>
  </si>
  <si>
    <t>FY 2013 Monthly Financial Report: Full-Time Employee (FTE) Cap and Filled Positions</t>
  </si>
  <si>
    <t>FY 2013 Monthly Financial Report:  Select Performance Measures</t>
  </si>
  <si>
    <t>D,G</t>
  </si>
  <si>
    <t xml:space="preserve">82nd Legislature, HB1, Art IX, Sec 8.08, Conference Fees </t>
  </si>
  <si>
    <t xml:space="preserve">82nd Legislature, HB1, Art IX, Sec 6.22 (i), Amounts Contingent on Collection of EFF </t>
  </si>
  <si>
    <t xml:space="preserve">82nd Legislature, HB1, Art IX, Sec 14.03(j), Limitation on Expenditures - Capital Budget UB </t>
  </si>
  <si>
    <t>Number of Reports of MH and ID Abuse/Neglect/Exploitation</t>
  </si>
  <si>
    <t>Number of Completed Investigations in MH and ID Settings</t>
  </si>
  <si>
    <t>Number of Completed Inspections of Child Care Operations</t>
  </si>
  <si>
    <t>F,G</t>
  </si>
  <si>
    <t>Subtotal, FF</t>
  </si>
  <si>
    <t>Other Funds</t>
  </si>
  <si>
    <t>All Funds</t>
  </si>
  <si>
    <t>C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</si>
  <si>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</si>
  <si>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</si>
  <si>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</si>
  <si>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</si>
  <si>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</si>
  <si>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>O</t>
  </si>
  <si>
    <t>P</t>
  </si>
  <si>
    <t>82nd Legislature, HB1, Art IX, Sec 15.01, Reimbursements for Unemployment Benefits (2012-13 GAA)</t>
  </si>
  <si>
    <t>82nd Legislature, HB1, Art II, Rider 6, Foster Care Rates (2012-13 GAA)</t>
  </si>
  <si>
    <t>Data Through the End of March 2013</t>
  </si>
  <si>
    <t>G, P</t>
  </si>
  <si>
    <t>Data Through March 31, 2013</t>
  </si>
  <si>
    <t xml:space="preserve"> </t>
  </si>
  <si>
    <t>* Items 11 and 12 are as of 3/31/2013</t>
  </si>
  <si>
    <t>G,P</t>
  </si>
  <si>
    <t>Table of Contents</t>
  </si>
  <si>
    <t>Agcy MOF'!FISCAL_YEAR</t>
  </si>
  <si>
    <t>Str Var AF'!FISCAL_YEAR</t>
  </si>
  <si>
    <t>Str Var MOF'!FISCAL_YEAR</t>
  </si>
  <si>
    <t>Str Var AF'!FISCAL_YEAR2</t>
  </si>
  <si>
    <t>Agcy MOF'!PERIOD_ENDING</t>
  </si>
  <si>
    <t>Str Var AF'!PERIOD_ENDING</t>
  </si>
  <si>
    <t>Str Var MOF'!PERIOD_ENDING</t>
  </si>
  <si>
    <t>Str Var AF'!PERIOD_ENDING2</t>
  </si>
  <si>
    <t>Agcy MOF'!Print_Area</t>
  </si>
  <si>
    <t>Capital Projects'!Print_Area</t>
  </si>
  <si>
    <t>Footnotes!Print_Area</t>
  </si>
  <si>
    <t>FTEs!Print_Area</t>
  </si>
  <si>
    <t>Measures!Print_Area</t>
  </si>
  <si>
    <t>Str Proj MOF'!Print_Area</t>
  </si>
  <si>
    <t>Str Var AF'!Print_Area</t>
  </si>
  <si>
    <t>Str Var MOF'!Print_Titles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</si>
</sst>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00_)"/>
    <numFmt numFmtId="170" formatCode="0.0_);\(0.0\)"/>
  </numFmts>
  <fonts count="7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3"/>
      <color indexed="10"/>
      <name val="Times New Roman"/>
      <family val="1"/>
    </font>
    <font>
      <sz val="13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name val="Times New Roman"/>
      <family val="1"/>
    </font>
    <font>
      <sz val="10"/>
      <name val="Helv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2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9">
      <alignment horizontal="center"/>
      <protection/>
    </xf>
    <xf numFmtId="3" fontId="13" fillId="0" borderId="0" applyFont="0" applyFill="0" applyBorder="0" applyAlignment="0" applyProtection="0"/>
    <xf numFmtId="0" fontId="13" fillId="33" borderId="0" applyNumberFormat="0" applyFont="0" applyBorder="0" applyAlignment="0" applyProtection="0"/>
    <xf numFmtId="0" fontId="3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0" fillId="0" borderId="0" xfId="0" applyFill="1" applyAlignment="1" quotePrefix="1">
      <alignment/>
    </xf>
    <xf numFmtId="164" fontId="10" fillId="0" borderId="0" xfId="0" applyNumberFormat="1" applyFont="1" applyFill="1" applyAlignment="1">
      <alignment/>
    </xf>
    <xf numFmtId="0" fontId="6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12" fillId="0" borderId="0" xfId="56" applyFill="1">
      <alignment/>
      <protection/>
    </xf>
    <xf numFmtId="166" fontId="15" fillId="0" borderId="0" xfId="42" applyNumberFormat="1" applyFont="1" applyFill="1" applyAlignment="1">
      <alignment/>
    </xf>
    <xf numFmtId="0" fontId="15" fillId="0" borderId="0" xfId="56" applyFont="1" applyFill="1">
      <alignment/>
      <protection/>
    </xf>
    <xf numFmtId="0" fontId="16" fillId="0" borderId="0" xfId="56" applyFont="1" applyFill="1">
      <alignment/>
      <protection/>
    </xf>
    <xf numFmtId="166" fontId="17" fillId="0" borderId="0" xfId="42" applyNumberFormat="1" applyFont="1" applyFill="1" applyAlignment="1">
      <alignment horizontal="center"/>
    </xf>
    <xf numFmtId="0" fontId="17" fillId="0" borderId="0" xfId="56" applyFont="1" applyFill="1" applyAlignment="1">
      <alignment horizontal="center"/>
      <protection/>
    </xf>
    <xf numFmtId="0" fontId="18" fillId="0" borderId="0" xfId="56" applyFont="1" applyFill="1">
      <alignment/>
      <protection/>
    </xf>
    <xf numFmtId="0" fontId="6" fillId="0" borderId="0" xfId="0" applyFont="1" applyFill="1" applyBorder="1" applyAlignment="1">
      <alignment horizontal="centerContinuous"/>
    </xf>
    <xf numFmtId="166" fontId="19" fillId="0" borderId="0" xfId="42" applyNumberFormat="1" applyFont="1" applyFill="1" applyAlignment="1">
      <alignment/>
    </xf>
    <xf numFmtId="0" fontId="20" fillId="0" borderId="0" xfId="56" applyFont="1" applyFill="1" applyAlignment="1">
      <alignment horizontal="center"/>
      <protection/>
    </xf>
    <xf numFmtId="166" fontId="20" fillId="0" borderId="0" xfId="42" applyNumberFormat="1" applyFont="1" applyFill="1" applyAlignment="1">
      <alignment horizontal="center"/>
    </xf>
    <xf numFmtId="0" fontId="21" fillId="0" borderId="0" xfId="56" applyFont="1" applyFill="1" applyAlignment="1">
      <alignment horizontal="center"/>
      <protection/>
    </xf>
    <xf numFmtId="0" fontId="4" fillId="0" borderId="0" xfId="56" applyFont="1" applyFill="1" applyAlignment="1">
      <alignment wrapText="1"/>
      <protection/>
    </xf>
    <xf numFmtId="0" fontId="6" fillId="34" borderId="12" xfId="56" applyFont="1" applyFill="1" applyBorder="1" applyAlignment="1">
      <alignment horizontal="center" wrapText="1"/>
      <protection/>
    </xf>
    <xf numFmtId="166" fontId="19" fillId="0" borderId="0" xfId="42" applyNumberFormat="1" applyFont="1" applyFill="1" applyAlignment="1">
      <alignment wrapText="1"/>
    </xf>
    <xf numFmtId="0" fontId="19" fillId="0" borderId="0" xfId="56" applyFont="1" applyFill="1" applyBorder="1" applyAlignment="1">
      <alignment wrapText="1"/>
      <protection/>
    </xf>
    <xf numFmtId="0" fontId="18" fillId="0" borderId="0" xfId="56" applyFont="1" applyFill="1" applyBorder="1" applyAlignment="1">
      <alignment wrapText="1"/>
      <protection/>
    </xf>
    <xf numFmtId="0" fontId="18" fillId="0" borderId="0" xfId="56" applyFont="1" applyFill="1" applyAlignment="1">
      <alignment wrapText="1"/>
      <protection/>
    </xf>
    <xf numFmtId="0" fontId="19" fillId="0" borderId="0" xfId="56" applyFont="1" applyFill="1" applyBorder="1">
      <alignment/>
      <protection/>
    </xf>
    <xf numFmtId="0" fontId="18" fillId="0" borderId="0" xfId="56" applyFont="1" applyFill="1" applyBorder="1">
      <alignment/>
      <protection/>
    </xf>
    <xf numFmtId="43" fontId="19" fillId="0" borderId="0" xfId="42" applyFont="1" applyFill="1" applyAlignment="1">
      <alignment/>
    </xf>
    <xf numFmtId="0" fontId="12" fillId="0" borderId="0" xfId="56" applyFill="1" applyBorder="1">
      <alignment/>
      <protection/>
    </xf>
    <xf numFmtId="0" fontId="6" fillId="0" borderId="0" xfId="56" applyFont="1" applyFill="1">
      <alignment/>
      <protection/>
    </xf>
    <xf numFmtId="0" fontId="6" fillId="0" borderId="0" xfId="56" applyFont="1" applyFill="1" applyBorder="1">
      <alignment/>
      <protection/>
    </xf>
    <xf numFmtId="166" fontId="22" fillId="0" borderId="0" xfId="42" applyNumberFormat="1" applyFont="1" applyFill="1" applyAlignment="1">
      <alignment/>
    </xf>
    <xf numFmtId="0" fontId="11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23" fillId="0" borderId="0" xfId="56" applyFont="1" applyFill="1" applyBorder="1">
      <alignment/>
      <protection/>
    </xf>
    <xf numFmtId="0" fontId="6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0" fillId="0" borderId="0" xfId="56" applyFont="1" applyAlignment="1">
      <alignment horizontal="center"/>
      <protection/>
    </xf>
    <xf numFmtId="0" fontId="4" fillId="0" borderId="0" xfId="56" applyFont="1" applyAlignment="1">
      <alignment wrapText="1"/>
      <protection/>
    </xf>
    <xf numFmtId="0" fontId="6" fillId="0" borderId="0" xfId="56" applyFont="1" applyBorder="1">
      <alignment/>
      <protection/>
    </xf>
    <xf numFmtId="0" fontId="12" fillId="0" borderId="0" xfId="56">
      <alignment/>
      <protection/>
    </xf>
    <xf numFmtId="167" fontId="12" fillId="0" borderId="0" xfId="56" applyNumberFormat="1">
      <alignment/>
      <protection/>
    </xf>
    <xf numFmtId="0" fontId="6" fillId="0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5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" fillId="0" borderId="0" xfId="56" applyFont="1" applyFill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169" fontId="4" fillId="0" borderId="0" xfId="56" applyNumberFormat="1" applyFont="1" applyBorder="1" applyAlignment="1" quotePrefix="1">
      <alignment horizontal="right"/>
      <protection/>
    </xf>
    <xf numFmtId="169" fontId="4" fillId="0" borderId="0" xfId="56" applyNumberFormat="1" applyFont="1" applyBorder="1">
      <alignment/>
      <protection/>
    </xf>
    <xf numFmtId="0" fontId="26" fillId="0" borderId="0" xfId="56" applyFont="1">
      <alignment/>
      <protection/>
    </xf>
    <xf numFmtId="0" fontId="26" fillId="0" borderId="0" xfId="56" applyFont="1" applyFill="1" applyBorder="1">
      <alignment/>
      <protection/>
    </xf>
    <xf numFmtId="166" fontId="9" fillId="0" borderId="0" xfId="42" applyNumberFormat="1" applyFont="1" applyFill="1" applyAlignment="1">
      <alignment/>
    </xf>
    <xf numFmtId="0" fontId="5" fillId="0" borderId="0" xfId="0" applyFont="1" applyBorder="1" applyAlignment="1">
      <alignment/>
    </xf>
    <xf numFmtId="167" fontId="6" fillId="0" borderId="0" xfId="44" applyNumberFormat="1" applyFont="1" applyBorder="1" applyAlignment="1">
      <alignment/>
    </xf>
    <xf numFmtId="5" fontId="27" fillId="0" borderId="0" xfId="0" applyNumberFormat="1" applyFont="1" applyFill="1" applyAlignment="1">
      <alignment/>
    </xf>
    <xf numFmtId="166" fontId="12" fillId="0" borderId="0" xfId="56" applyNumberFormat="1" applyFill="1">
      <alignment/>
      <protection/>
    </xf>
    <xf numFmtId="166" fontId="12" fillId="0" borderId="0" xfId="42" applyNumberFormat="1" applyFont="1" applyFill="1" applyAlignment="1">
      <alignment/>
    </xf>
    <xf numFmtId="0" fontId="0" fillId="0" borderId="0" xfId="0" applyBorder="1" applyAlignment="1">
      <alignment horizontal="centerContinuous"/>
    </xf>
    <xf numFmtId="49" fontId="12" fillId="0" borderId="0" xfId="56" applyNumberFormat="1" applyFill="1" applyAlignment="1">
      <alignment horizontal="left" indent="1"/>
      <protection/>
    </xf>
    <xf numFmtId="49" fontId="20" fillId="0" borderId="0" xfId="56" applyNumberFormat="1" applyFont="1" applyFill="1" applyAlignment="1">
      <alignment horizontal="left" indent="1"/>
      <protection/>
    </xf>
    <xf numFmtId="166" fontId="6" fillId="0" borderId="0" xfId="42" applyNumberFormat="1" applyFont="1" applyAlignment="1">
      <alignment horizontal="center"/>
    </xf>
    <xf numFmtId="166" fontId="0" fillId="0" borderId="0" xfId="42" applyNumberFormat="1" applyFont="1" applyFill="1" applyAlignment="1" quotePrefix="1">
      <alignment/>
    </xf>
    <xf numFmtId="166" fontId="24" fillId="0" borderId="0" xfId="42" applyNumberFormat="1" applyFont="1" applyFill="1" applyAlignment="1">
      <alignment/>
    </xf>
    <xf numFmtId="166" fontId="24" fillId="0" borderId="0" xfId="42" applyNumberFormat="1" applyFont="1" applyFill="1" applyAlignment="1" quotePrefix="1">
      <alignment/>
    </xf>
    <xf numFmtId="37" fontId="0" fillId="0" borderId="13" xfId="0" applyNumberFormat="1" applyBorder="1" applyAlignment="1">
      <alignment horizontal="center"/>
    </xf>
    <xf numFmtId="167" fontId="15" fillId="0" borderId="0" xfId="56" applyNumberFormat="1" applyFont="1" applyFill="1" applyBorder="1">
      <alignment/>
      <protection/>
    </xf>
    <xf numFmtId="0" fontId="0" fillId="0" borderId="0" xfId="0" applyFont="1" applyAlignment="1">
      <alignment horizontal="centerContinuous"/>
    </xf>
    <xf numFmtId="43" fontId="9" fillId="0" borderId="0" xfId="42" applyFont="1" applyFill="1" applyAlignment="1">
      <alignment/>
    </xf>
    <xf numFmtId="166" fontId="12" fillId="0" borderId="0" xfId="56" applyNumberFormat="1">
      <alignment/>
      <protection/>
    </xf>
    <xf numFmtId="166" fontId="3" fillId="0" borderId="0" xfId="52" applyNumberFormat="1" applyFill="1" applyAlignment="1" applyProtection="1">
      <alignment/>
      <protection/>
    </xf>
    <xf numFmtId="166" fontId="4" fillId="0" borderId="0" xfId="56" applyNumberFormat="1" applyFont="1" applyBorder="1">
      <alignment/>
      <protection/>
    </xf>
    <xf numFmtId="168" fontId="4" fillId="0" borderId="0" xfId="42" applyNumberFormat="1" applyFont="1" applyFill="1" applyAlignment="1">
      <alignment/>
    </xf>
    <xf numFmtId="168" fontId="0" fillId="0" borderId="0" xfId="42" applyNumberFormat="1" applyFont="1" applyAlignment="1">
      <alignment horizontal="centerContinuous"/>
    </xf>
    <xf numFmtId="168" fontId="8" fillId="0" borderId="13" xfId="42" applyNumberFormat="1" applyFont="1" applyBorder="1" applyAlignment="1">
      <alignment horizontal="center"/>
    </xf>
    <xf numFmtId="168" fontId="9" fillId="0" borderId="0" xfId="42" applyNumberFormat="1" applyFont="1" applyFill="1" applyAlignment="1">
      <alignment/>
    </xf>
    <xf numFmtId="43" fontId="24" fillId="0" borderId="0" xfId="42" applyFont="1" applyFill="1" applyAlignment="1">
      <alignment/>
    </xf>
    <xf numFmtId="49" fontId="5" fillId="0" borderId="0" xfId="56" applyNumberFormat="1" applyFont="1" applyFill="1" applyAlignment="1">
      <alignment horizontal="left" wrapText="1"/>
      <protection/>
    </xf>
    <xf numFmtId="0" fontId="28" fillId="35" borderId="14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9" fontId="5" fillId="0" borderId="0" xfId="56" applyNumberFormat="1" applyFont="1" applyFill="1" applyAlignment="1">
      <alignment wrapText="1"/>
      <protection/>
    </xf>
    <xf numFmtId="0" fontId="6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 horizontal="center" wrapText="1"/>
    </xf>
    <xf numFmtId="0" fontId="6" fillId="34" borderId="15" xfId="0" applyFont="1" applyFill="1" applyBorder="1" applyAlignment="1">
      <alignment/>
    </xf>
    <xf numFmtId="3" fontId="6" fillId="34" borderId="15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3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11" fillId="34" borderId="12" xfId="0" applyNumberFormat="1" applyFont="1" applyFill="1" applyBorder="1" applyAlignment="1">
      <alignment horizontal="center" vertical="center" wrapText="1"/>
    </xf>
    <xf numFmtId="49" fontId="6" fillId="34" borderId="12" xfId="56" applyNumberFormat="1" applyFont="1" applyFill="1" applyBorder="1" applyAlignment="1">
      <alignment horizontal="left" wrapText="1" indent="1"/>
      <protection/>
    </xf>
    <xf numFmtId="168" fontId="6" fillId="34" borderId="12" xfId="42" applyNumberFormat="1" applyFont="1" applyFill="1" applyBorder="1" applyAlignment="1">
      <alignment horizontal="center"/>
    </xf>
    <xf numFmtId="168" fontId="6" fillId="34" borderId="12" xfId="42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5" fontId="4" fillId="0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5" fontId="6" fillId="0" borderId="12" xfId="0" applyNumberFormat="1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5" fontId="4" fillId="0" borderId="16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3" fontId="5" fillId="0" borderId="21" xfId="0" applyNumberFormat="1" applyFont="1" applyFill="1" applyBorder="1" applyAlignment="1" quotePrefix="1">
      <alignment horizontal="center"/>
    </xf>
    <xf numFmtId="37" fontId="4" fillId="0" borderId="17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 horizontal="left" indent="3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 quotePrefix="1">
      <alignment horizontal="center"/>
    </xf>
    <xf numFmtId="164" fontId="6" fillId="0" borderId="24" xfId="0" applyNumberFormat="1" applyFont="1" applyFill="1" applyBorder="1" applyAlignment="1">
      <alignment horizontal="left" indent="3"/>
    </xf>
    <xf numFmtId="164" fontId="11" fillId="0" borderId="17" xfId="0" applyNumberFormat="1" applyFont="1" applyFill="1" applyBorder="1" applyAlignment="1" quotePrefix="1">
      <alignment horizontal="center"/>
    </xf>
    <xf numFmtId="3" fontId="11" fillId="34" borderId="18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4" fillId="0" borderId="17" xfId="56" applyFont="1" applyFill="1" applyBorder="1">
      <alignment/>
      <protection/>
    </xf>
    <xf numFmtId="49" fontId="4" fillId="0" borderId="17" xfId="56" applyNumberFormat="1" applyFont="1" applyFill="1" applyBorder="1" applyAlignment="1">
      <alignment horizontal="left" indent="1"/>
      <protection/>
    </xf>
    <xf numFmtId="166" fontId="4" fillId="0" borderId="17" xfId="42" applyNumberFormat="1" applyFont="1" applyFill="1" applyBorder="1" applyAlignment="1" quotePrefix="1">
      <alignment vertical="top"/>
    </xf>
    <xf numFmtId="167" fontId="4" fillId="0" borderId="17" xfId="44" applyNumberFormat="1" applyFont="1" applyFill="1" applyBorder="1" applyAlignment="1">
      <alignment/>
    </xf>
    <xf numFmtId="49" fontId="4" fillId="0" borderId="17" xfId="44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vertical="top" wrapText="1"/>
    </xf>
    <xf numFmtId="166" fontId="4" fillId="0" borderId="17" xfId="42" applyNumberFormat="1" applyFont="1" applyFill="1" applyBorder="1" applyAlignment="1">
      <alignment/>
    </xf>
    <xf numFmtId="49" fontId="4" fillId="0" borderId="17" xfId="42" applyNumberFormat="1" applyFont="1" applyFill="1" applyBorder="1" applyAlignment="1">
      <alignment horizontal="center"/>
    </xf>
    <xf numFmtId="0" fontId="6" fillId="0" borderId="12" xfId="56" applyFont="1" applyFill="1" applyBorder="1">
      <alignment/>
      <protection/>
    </xf>
    <xf numFmtId="167" fontId="6" fillId="0" borderId="12" xfId="44" applyNumberFormat="1" applyFont="1" applyFill="1" applyBorder="1" applyAlignment="1">
      <alignment/>
    </xf>
    <xf numFmtId="49" fontId="6" fillId="0" borderId="12" xfId="44" applyNumberFormat="1" applyFont="1" applyFill="1" applyBorder="1" applyAlignment="1">
      <alignment horizontal="center"/>
    </xf>
    <xf numFmtId="167" fontId="6" fillId="0" borderId="17" xfId="44" applyNumberFormat="1" applyFont="1" applyFill="1" applyBorder="1" applyAlignment="1">
      <alignment/>
    </xf>
    <xf numFmtId="49" fontId="6" fillId="0" borderId="17" xfId="44" applyNumberFormat="1" applyFont="1" applyFill="1" applyBorder="1" applyAlignment="1">
      <alignment horizontal="center"/>
    </xf>
    <xf numFmtId="167" fontId="6" fillId="0" borderId="25" xfId="44" applyNumberFormat="1" applyFont="1" applyFill="1" applyBorder="1" applyAlignment="1">
      <alignment/>
    </xf>
    <xf numFmtId="49" fontId="6" fillId="0" borderId="25" xfId="44" applyNumberFormat="1" applyFont="1" applyFill="1" applyBorder="1" applyAlignment="1">
      <alignment horizontal="center"/>
    </xf>
    <xf numFmtId="0" fontId="6" fillId="0" borderId="17" xfId="56" applyFont="1" applyFill="1" applyBorder="1">
      <alignment/>
      <protection/>
    </xf>
    <xf numFmtId="0" fontId="4" fillId="0" borderId="11" xfId="56" applyFont="1" applyFill="1" applyBorder="1" applyAlignment="1">
      <alignment horizontal="left" indent="1"/>
      <protection/>
    </xf>
    <xf numFmtId="0" fontId="11" fillId="0" borderId="11" xfId="56" applyFont="1" applyFill="1" applyBorder="1" applyAlignment="1">
      <alignment horizontal="left" indent="1"/>
      <protection/>
    </xf>
    <xf numFmtId="167" fontId="11" fillId="0" borderId="17" xfId="44" applyNumberFormat="1" applyFont="1" applyFill="1" applyBorder="1" applyAlignment="1">
      <alignment/>
    </xf>
    <xf numFmtId="49" fontId="11" fillId="0" borderId="17" xfId="44" applyNumberFormat="1" applyFont="1" applyFill="1" applyBorder="1" applyAlignment="1">
      <alignment horizontal="center"/>
    </xf>
    <xf numFmtId="0" fontId="4" fillId="0" borderId="21" xfId="56" applyFont="1" applyFill="1" applyBorder="1">
      <alignment/>
      <protection/>
    </xf>
    <xf numFmtId="168" fontId="4" fillId="0" borderId="16" xfId="42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168" fontId="6" fillId="0" borderId="12" xfId="42" applyNumberFormat="1" applyFont="1" applyFill="1" applyBorder="1" applyAlignment="1">
      <alignment/>
    </xf>
    <xf numFmtId="168" fontId="4" fillId="0" borderId="17" xfId="42" applyNumberFormat="1" applyFont="1" applyFill="1" applyBorder="1" applyAlignment="1">
      <alignment/>
    </xf>
    <xf numFmtId="168" fontId="6" fillId="0" borderId="12" xfId="42" applyNumberFormat="1" applyFont="1" applyBorder="1" applyAlignment="1">
      <alignment/>
    </xf>
    <xf numFmtId="168" fontId="4" fillId="0" borderId="17" xfId="42" applyNumberFormat="1" applyFont="1" applyFill="1" applyBorder="1" applyAlignment="1">
      <alignment horizontal="center"/>
    </xf>
    <xf numFmtId="166" fontId="4" fillId="0" borderId="17" xfId="42" applyNumberFormat="1" applyFont="1" applyFill="1" applyBorder="1" applyAlignment="1">
      <alignment horizontal="center"/>
    </xf>
    <xf numFmtId="166" fontId="4" fillId="0" borderId="22" xfId="42" applyNumberFormat="1" applyFont="1" applyFill="1" applyBorder="1" applyAlignment="1">
      <alignment/>
    </xf>
    <xf numFmtId="0" fontId="11" fillId="0" borderId="21" xfId="56" applyFont="1" applyFill="1" applyBorder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 applyFill="1" applyAlignment="1">
      <alignment horizontal="centerContinuous"/>
      <protection/>
    </xf>
    <xf numFmtId="0" fontId="6" fillId="0" borderId="12" xfId="56" applyFont="1" applyFill="1" applyBorder="1" applyAlignment="1">
      <alignment horizontal="left" indent="1"/>
      <protection/>
    </xf>
    <xf numFmtId="0" fontId="6" fillId="0" borderId="25" xfId="56" applyFont="1" applyFill="1" applyBorder="1">
      <alignment/>
      <protection/>
    </xf>
    <xf numFmtId="0" fontId="30" fillId="0" borderId="17" xfId="56" applyFont="1" applyFill="1" applyBorder="1">
      <alignment/>
      <protection/>
    </xf>
    <xf numFmtId="5" fontId="9" fillId="0" borderId="17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167" fontId="9" fillId="0" borderId="17" xfId="44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10" fillId="0" borderId="12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/>
    </xf>
    <xf numFmtId="37" fontId="9" fillId="0" borderId="22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5" fontId="10" fillId="0" borderId="16" xfId="0" applyNumberFormat="1" applyFont="1" applyFill="1" applyBorder="1" applyAlignment="1">
      <alignment/>
    </xf>
    <xf numFmtId="165" fontId="33" fillId="0" borderId="16" xfId="0" applyNumberFormat="1" applyFont="1" applyFill="1" applyBorder="1" applyAlignment="1">
      <alignment horizontal="center"/>
    </xf>
    <xf numFmtId="37" fontId="9" fillId="0" borderId="17" xfId="0" applyNumberFormat="1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5" fontId="10" fillId="0" borderId="12" xfId="0" applyNumberFormat="1" applyFont="1" applyFill="1" applyBorder="1" applyAlignment="1">
      <alignment/>
    </xf>
    <xf numFmtId="5" fontId="9" fillId="0" borderId="16" xfId="0" applyNumberFormat="1" applyFont="1" applyFill="1" applyBorder="1" applyAlignment="1">
      <alignment/>
    </xf>
    <xf numFmtId="5" fontId="10" fillId="0" borderId="16" xfId="0" applyNumberFormat="1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166" fontId="22" fillId="0" borderId="17" xfId="42" applyNumberFormat="1" applyFont="1" applyFill="1" applyBorder="1" applyAlignment="1">
      <alignment/>
    </xf>
    <xf numFmtId="166" fontId="34" fillId="0" borderId="17" xfId="42" applyNumberFormat="1" applyFont="1" applyFill="1" applyBorder="1" applyAlignment="1">
      <alignment horizontal="center"/>
    </xf>
    <xf numFmtId="49" fontId="22" fillId="0" borderId="17" xfId="42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56" applyNumberFormat="1" applyFont="1" applyFill="1" applyAlignment="1">
      <alignment horizontal="left"/>
      <protection/>
    </xf>
    <xf numFmtId="0" fontId="6" fillId="34" borderId="11" xfId="57" applyFont="1" applyFill="1" applyBorder="1" applyAlignment="1">
      <alignment horizontal="center"/>
      <protection/>
    </xf>
    <xf numFmtId="3" fontId="6" fillId="34" borderId="11" xfId="57" applyNumberFormat="1" applyFont="1" applyFill="1" applyBorder="1" applyAlignment="1">
      <alignment horizontal="center"/>
      <protection/>
    </xf>
    <xf numFmtId="3" fontId="6" fillId="34" borderId="22" xfId="57" applyNumberFormat="1" applyFont="1" applyFill="1" applyBorder="1" applyAlignment="1">
      <alignment horizontal="center"/>
      <protection/>
    </xf>
    <xf numFmtId="0" fontId="4" fillId="0" borderId="16" xfId="67" applyFont="1" applyFill="1" applyBorder="1" applyAlignment="1">
      <alignment horizontal="left"/>
      <protection/>
    </xf>
    <xf numFmtId="3" fontId="5" fillId="0" borderId="14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 applyAlignment="1">
      <alignment horizontal="left"/>
      <protection/>
    </xf>
    <xf numFmtId="3" fontId="5" fillId="0" borderId="21" xfId="67" applyNumberFormat="1" applyFont="1" applyFill="1" applyBorder="1" applyAlignment="1" quotePrefix="1">
      <alignment horizontal="center"/>
      <protection/>
    </xf>
    <xf numFmtId="1" fontId="5" fillId="0" borderId="21" xfId="67" applyNumberFormat="1" applyFont="1" applyFill="1" applyBorder="1" applyAlignment="1" quotePrefix="1">
      <alignment horizontal="center"/>
      <protection/>
    </xf>
    <xf numFmtId="164" fontId="6" fillId="0" borderId="19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left" indent="3"/>
      <protection/>
    </xf>
    <xf numFmtId="164" fontId="11" fillId="0" borderId="12" xfId="67" applyNumberFormat="1" applyFont="1" applyFill="1" applyBorder="1" applyAlignment="1">
      <alignment horizontal="center"/>
      <protection/>
    </xf>
    <xf numFmtId="0" fontId="4" fillId="0" borderId="11" xfId="67" applyFont="1" applyBorder="1">
      <alignment/>
      <protection/>
    </xf>
    <xf numFmtId="0" fontId="5" fillId="0" borderId="11" xfId="67" applyFont="1" applyBorder="1" applyAlignment="1" quotePrefix="1">
      <alignment horizontal="center"/>
      <protection/>
    </xf>
    <xf numFmtId="0" fontId="5" fillId="0" borderId="17" xfId="67" applyFont="1" applyBorder="1" applyAlignment="1">
      <alignment horizontal="center"/>
      <protection/>
    </xf>
    <xf numFmtId="164" fontId="4" fillId="0" borderId="17" xfId="67" applyNumberFormat="1" applyFont="1" applyFill="1" applyBorder="1" applyAlignment="1">
      <alignment horizontal="left"/>
      <protection/>
    </xf>
    <xf numFmtId="164" fontId="5" fillId="0" borderId="0" xfId="67" applyNumberFormat="1" applyFont="1" applyFill="1" applyBorder="1" applyAlignment="1" quotePrefix="1">
      <alignment horizontal="center"/>
      <protection/>
    </xf>
    <xf numFmtId="0" fontId="4" fillId="0" borderId="17" xfId="67" applyFont="1" applyFill="1" applyBorder="1">
      <alignment/>
      <protection/>
    </xf>
    <xf numFmtId="0" fontId="5" fillId="0" borderId="0" xfId="67" applyFont="1" applyFill="1" applyBorder="1" applyAlignment="1" quotePrefix="1">
      <alignment horizontal="center"/>
      <protection/>
    </xf>
    <xf numFmtId="0" fontId="4" fillId="0" borderId="17" xfId="67" applyFont="1" applyBorder="1">
      <alignment/>
      <protection/>
    </xf>
    <xf numFmtId="0" fontId="5" fillId="0" borderId="0" xfId="67" applyFont="1" applyBorder="1" applyAlignment="1" quotePrefix="1">
      <alignment horizont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 wrapText="1"/>
      <protection/>
    </xf>
    <xf numFmtId="164" fontId="6" fillId="0" borderId="20" xfId="67" applyNumberFormat="1" applyFont="1" applyFill="1" applyBorder="1" applyAlignment="1">
      <alignment horizontal="center"/>
      <protection/>
    </xf>
    <xf numFmtId="0" fontId="4" fillId="0" borderId="11" xfId="67" applyFont="1" applyBorder="1" applyAlignment="1">
      <alignment horizontal="left"/>
      <protection/>
    </xf>
    <xf numFmtId="0" fontId="5" fillId="0" borderId="17" xfId="67" applyFont="1" applyBorder="1" applyAlignment="1" quotePrefix="1">
      <alignment horizontal="center"/>
      <protection/>
    </xf>
    <xf numFmtId="164" fontId="6" fillId="0" borderId="12" xfId="67" applyNumberFormat="1" applyFont="1" applyFill="1" applyBorder="1" applyAlignment="1">
      <alignment horizontal="center"/>
      <protection/>
    </xf>
    <xf numFmtId="164" fontId="6" fillId="0" borderId="19" xfId="67" applyNumberFormat="1" applyFont="1" applyFill="1" applyBorder="1">
      <alignment/>
      <protection/>
    </xf>
    <xf numFmtId="164" fontId="6" fillId="0" borderId="22" xfId="67" applyNumberFormat="1" applyFont="1" applyFill="1" applyBorder="1" applyAlignment="1">
      <alignment horizontal="center"/>
      <protection/>
    </xf>
    <xf numFmtId="5" fontId="9" fillId="0" borderId="17" xfId="67" applyNumberFormat="1" applyFont="1" applyFill="1" applyBorder="1" applyAlignment="1">
      <alignment horizontal="left"/>
      <protection/>
    </xf>
    <xf numFmtId="5" fontId="9" fillId="0" borderId="11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 horizontal="left"/>
      <protection/>
    </xf>
    <xf numFmtId="0" fontId="31" fillId="0" borderId="18" xfId="67" applyBorder="1" applyAlignment="1">
      <alignment horizontal="center"/>
      <protection/>
    </xf>
    <xf numFmtId="37" fontId="9" fillId="0" borderId="17" xfId="67" applyNumberFormat="1" applyFont="1" applyFill="1" applyBorder="1" applyAlignment="1">
      <alignment horizontal="left"/>
      <protection/>
    </xf>
    <xf numFmtId="37" fontId="9" fillId="0" borderId="11" xfId="67" applyNumberFormat="1" applyFont="1" applyFill="1" applyBorder="1" applyAlignment="1">
      <alignment/>
      <protection/>
    </xf>
    <xf numFmtId="37" fontId="10" fillId="0" borderId="19" xfId="67" applyNumberFormat="1" applyFont="1" applyFill="1" applyBorder="1" applyAlignment="1">
      <alignment horizontal="left"/>
      <protection/>
    </xf>
    <xf numFmtId="0" fontId="9" fillId="0" borderId="22" xfId="67" applyFont="1" applyFill="1" applyBorder="1" applyAlignment="1">
      <alignment horizontal="left"/>
      <protection/>
    </xf>
    <xf numFmtId="0" fontId="9" fillId="0" borderId="24" xfId="67" applyFont="1" applyFill="1" applyBorder="1" applyAlignment="1">
      <alignment/>
      <protection/>
    </xf>
    <xf numFmtId="164" fontId="9" fillId="0" borderId="20" xfId="67" applyNumberFormat="1" applyFont="1" applyFill="1" applyBorder="1" applyAlignment="1">
      <alignment/>
      <protection/>
    </xf>
    <xf numFmtId="0" fontId="10" fillId="0" borderId="11" xfId="67" applyFont="1" applyFill="1" applyBorder="1" applyAlignment="1">
      <alignment horizontal="left"/>
      <protection/>
    </xf>
    <xf numFmtId="0" fontId="9" fillId="0" borderId="0" xfId="67" applyFont="1" applyFill="1" applyBorder="1" applyAlignment="1">
      <alignment/>
      <protection/>
    </xf>
    <xf numFmtId="0" fontId="32" fillId="0" borderId="11" xfId="67" applyFont="1" applyFill="1" applyBorder="1" applyAlignment="1">
      <alignment horizontal="left"/>
      <protection/>
    </xf>
    <xf numFmtId="0" fontId="9" fillId="0" borderId="0" xfId="67" applyFont="1" applyFill="1" applyAlignment="1">
      <alignment/>
      <protection/>
    </xf>
    <xf numFmtId="0" fontId="9" fillId="0" borderId="11" xfId="67" applyFont="1" applyFill="1" applyBorder="1" applyAlignment="1">
      <alignment horizontal="left"/>
      <protection/>
    </xf>
    <xf numFmtId="164" fontId="9" fillId="0" borderId="11" xfId="67" applyNumberFormat="1" applyFont="1" applyFill="1" applyBorder="1" applyAlignment="1">
      <alignment horizontal="left"/>
      <protection/>
    </xf>
    <xf numFmtId="164" fontId="33" fillId="0" borderId="0" xfId="67" applyNumberFormat="1" applyFont="1" applyFill="1" applyAlignment="1">
      <alignment horizontal="left"/>
      <protection/>
    </xf>
    <xf numFmtId="0" fontId="9" fillId="0" borderId="17" xfId="67" applyFont="1" applyFill="1" applyBorder="1" applyAlignment="1">
      <alignment/>
      <protection/>
    </xf>
    <xf numFmtId="0" fontId="9" fillId="0" borderId="11" xfId="67" applyFont="1" applyFill="1" applyBorder="1" applyAlignment="1">
      <alignment/>
      <protection/>
    </xf>
    <xf numFmtId="37" fontId="9" fillId="0" borderId="17" xfId="67" applyNumberFormat="1" applyFont="1" applyFill="1" applyBorder="1" applyAlignment="1">
      <alignment/>
      <protection/>
    </xf>
    <xf numFmtId="164" fontId="9" fillId="0" borderId="15" xfId="67" applyNumberFormat="1" applyFont="1" applyFill="1" applyBorder="1" applyAlignment="1">
      <alignment horizontal="left"/>
      <protection/>
    </xf>
    <xf numFmtId="164" fontId="9" fillId="0" borderId="26" xfId="67" applyNumberFormat="1" applyFont="1" applyFill="1" applyBorder="1" applyAlignment="1">
      <alignment/>
      <protection/>
    </xf>
    <xf numFmtId="164" fontId="10" fillId="0" borderId="19" xfId="67" applyNumberFormat="1" applyFont="1" applyFill="1" applyBorder="1" applyAlignment="1">
      <alignment/>
      <protection/>
    </xf>
    <xf numFmtId="164" fontId="10" fillId="0" borderId="20" xfId="67" applyNumberFormat="1" applyFont="1" applyFill="1" applyBorder="1" applyAlignment="1">
      <alignment/>
      <protection/>
    </xf>
    <xf numFmtId="164" fontId="9" fillId="0" borderId="12" xfId="67" applyNumberFormat="1" applyFont="1" applyFill="1" applyBorder="1" applyAlignment="1">
      <alignment/>
      <protection/>
    </xf>
    <xf numFmtId="0" fontId="9" fillId="0" borderId="16" xfId="67" applyFont="1" applyFill="1" applyBorder="1" applyAlignment="1">
      <alignment/>
      <protection/>
    </xf>
    <xf numFmtId="0" fontId="9" fillId="0" borderId="15" xfId="67" applyFont="1" applyFill="1" applyBorder="1" applyAlignment="1">
      <alignment/>
      <protection/>
    </xf>
    <xf numFmtId="0" fontId="9" fillId="0" borderId="22" xfId="67" applyFont="1" applyFill="1" applyBorder="1" applyAlignment="1">
      <alignment/>
      <protection/>
    </xf>
    <xf numFmtId="0" fontId="2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166" fontId="4" fillId="0" borderId="17" xfId="42" applyNumberFormat="1" applyFont="1" applyBorder="1" applyAlignment="1">
      <alignment/>
    </xf>
    <xf numFmtId="170" fontId="4" fillId="0" borderId="17" xfId="42" applyNumberFormat="1" applyFont="1" applyBorder="1" applyAlignment="1">
      <alignment/>
    </xf>
    <xf numFmtId="0" fontId="4" fillId="0" borderId="11" xfId="0" applyFont="1" applyFill="1" applyBorder="1" applyAlignment="1">
      <alignment shrinkToFit="1"/>
    </xf>
    <xf numFmtId="0" fontId="4" fillId="0" borderId="22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167" fontId="6" fillId="0" borderId="0" xfId="44" applyNumberFormat="1" applyFont="1" applyFill="1" applyBorder="1" applyAlignment="1">
      <alignment/>
    </xf>
    <xf numFmtId="0" fontId="3" fillId="0" borderId="0" xfId="52" applyAlignment="1" applyProtection="1" quotePrefix="1">
      <alignment/>
      <protection/>
    </xf>
    <xf numFmtId="0" fontId="3" fillId="0" borderId="0" xfId="52" applyAlignment="1" applyProtection="1">
      <alignment/>
      <protection/>
    </xf>
    <xf numFmtId="0" fontId="36" fillId="0" borderId="0" xfId="0" applyNumberFormat="1" applyFont="1" applyAlignment="1">
      <alignment/>
    </xf>
    <xf numFmtId="0" fontId="10" fillId="0" borderId="19" xfId="67" applyFont="1" applyFill="1" applyBorder="1" applyAlignment="1">
      <alignment horizontal="left"/>
      <protection/>
    </xf>
    <xf numFmtId="0" fontId="10" fillId="0" borderId="18" xfId="67" applyFont="1" applyFill="1" applyBorder="1" applyAlignment="1">
      <alignment horizontal="left"/>
      <protection/>
    </xf>
    <xf numFmtId="0" fontId="6" fillId="0" borderId="11" xfId="56" applyFont="1" applyFill="1" applyBorder="1" applyAlignment="1">
      <alignment horizontal="left"/>
      <protection/>
    </xf>
    <xf numFmtId="0" fontId="24" fillId="0" borderId="21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08lndscHHSCFORMAT September Report" xfId="56"/>
    <cellStyle name="Normal_2009_09 - 10lndscHHSCFORMAT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ion%20752\nVision%20Templates\MFR_Page1%20and%20Page%202.xn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>
        <row r="4">
          <cell r="L4" t="str">
            <v>%PED,LMOF_BUD%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271" t="s">
        <v>309</v>
      </c>
    </row>
    <row r="2" ht="12.75">
      <c r="A2" s="269" t="s">
        <v>310</v>
      </c>
    </row>
    <row r="3" ht="12.75">
      <c r="A3" s="269" t="s">
        <v>311</v>
      </c>
    </row>
    <row r="4" ht="12.75">
      <c r="A4" s="269" t="s">
        <v>312</v>
      </c>
    </row>
    <row r="5" ht="12.75">
      <c r="A5" s="269" t="s">
        <v>313</v>
      </c>
    </row>
    <row r="6" ht="12.75">
      <c r="A6" s="269" t="s">
        <v>314</v>
      </c>
    </row>
    <row r="7" ht="12.75">
      <c r="A7" s="269" t="s">
        <v>315</v>
      </c>
    </row>
    <row r="8" ht="12.75">
      <c r="A8" s="269" t="s">
        <v>316</v>
      </c>
    </row>
    <row r="9" ht="12.75">
      <c r="A9" s="269" t="s">
        <v>317</v>
      </c>
    </row>
    <row r="10" ht="12.75">
      <c r="A10" s="269" t="s">
        <v>318</v>
      </c>
    </row>
    <row r="11" ht="12.75">
      <c r="A11" s="269" t="s">
        <v>319</v>
      </c>
    </row>
    <row r="12" ht="12.75">
      <c r="A12" s="270" t="s">
        <v>320</v>
      </c>
    </row>
    <row r="13" ht="12.75">
      <c r="A13" s="270" t="s">
        <v>321</v>
      </c>
    </row>
    <row r="14" ht="12.75">
      <c r="A14" s="270" t="s">
        <v>322</v>
      </c>
    </row>
    <row r="15" ht="12.75">
      <c r="A15" s="269" t="s">
        <v>323</v>
      </c>
    </row>
    <row r="16" ht="12.75">
      <c r="A16" s="269" t="s">
        <v>324</v>
      </c>
    </row>
    <row r="17" ht="12.75">
      <c r="A17" s="269" t="s">
        <v>325</v>
      </c>
    </row>
  </sheetData>
  <sheetProtection/>
  <hyperlinks>
    <hyperlink ref="A2" location="'Agcy MOF'!FISCAL_YEAR" display="'Agcy MOF'!FISCAL_YEAR"/>
    <hyperlink ref="A3" location="'Str Var AF'!FISCAL_YEAR" display="'Str Var AF'!FISCAL_YEAR"/>
    <hyperlink ref="A4" location="'Str Var MOF'!FISCAL_YEAR" display="'Str Var MOF'!FISCAL_YEAR"/>
    <hyperlink ref="A5" location="'Str Var AF'!FISCAL_YEAR2" display="'Str Var AF'!FISCAL_YEAR2"/>
    <hyperlink ref="A6" location="'Agcy MOF'!PERIOD_ENDING" display="'Agcy MOF'!PERIOD_ENDING"/>
    <hyperlink ref="A7" location="'Str Var AF'!PERIOD_ENDING" display="'Str Var AF'!PERIOD_ENDING"/>
    <hyperlink ref="A8" location="'Str Var MOF'!PERIOD_ENDING" display="'Str Var MOF'!PERIOD_ENDING"/>
    <hyperlink ref="A9" location="'Str Var AF'!PERIOD_ENDING2" display="'Str Var AF'!PERIOD_ENDING2"/>
    <hyperlink ref="A10" location="'Agcy MOF'!Print_Area" display="'Agcy MOF'!Print_Area"/>
    <hyperlink ref="A11" location="'Capital Projects'!Print_Area" display="'Capital Projects'!Print_Area"/>
    <hyperlink ref="A12" location="Footnotes!Print_Area" display="Footnotes!Print_Area"/>
    <hyperlink ref="A13" location="FTEs!Print_Area" display="FTEs!Print_Area"/>
    <hyperlink ref="A14" location="Measures!Print_Area" display="Measures!Print_Area"/>
    <hyperlink ref="A15" location="'Str Proj MOF'!Print_Area" display="'Str Proj MOF'!Print_Area"/>
    <hyperlink ref="A16" location="'Str Var AF'!Print_Area" display="'Str Var AF'!Print_Area"/>
    <hyperlink ref="A17" location="'Str Var MOF'!Print_Titles" display="'Str Var MOF'!Print_Titles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9.421875" style="5" customWidth="1"/>
    <col min="2" max="2" width="36.140625" style="5" customWidth="1"/>
    <col min="3" max="3" width="16.8515625" style="6" customWidth="1"/>
    <col min="4" max="4" width="15.7109375" style="6" customWidth="1"/>
    <col min="5" max="5" width="18.421875" style="6" bestFit="1" customWidth="1"/>
    <col min="6" max="6" width="16.8515625" style="6" customWidth="1"/>
    <col min="7" max="7" width="16.57421875" style="6" bestFit="1" customWidth="1"/>
    <col min="8" max="8" width="17.140625" style="6" customWidth="1"/>
    <col min="9" max="9" width="15.7109375" style="6" customWidth="1"/>
    <col min="10" max="10" width="13.421875" style="71" bestFit="1" customWidth="1"/>
    <col min="11" max="11" width="14.28125" style="71" bestFit="1" customWidth="1"/>
    <col min="12" max="12" width="15.00390625" style="5" bestFit="1" customWidth="1"/>
    <col min="13" max="16384" width="9.140625" style="5" customWidth="1"/>
  </cols>
  <sheetData>
    <row r="1" spans="1:10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80"/>
    </row>
    <row r="2" spans="1:11" ht="15.75">
      <c r="A2" s="3" t="s">
        <v>274</v>
      </c>
      <c r="B2" s="4"/>
      <c r="C2" s="4"/>
      <c r="D2" s="4"/>
      <c r="E2" s="4"/>
      <c r="F2" s="4"/>
      <c r="G2" s="4"/>
      <c r="H2" s="4"/>
      <c r="I2" s="4"/>
      <c r="J2" s="80"/>
      <c r="K2" s="81"/>
    </row>
    <row r="3" spans="1:11" ht="15.75">
      <c r="A3" s="21" t="s">
        <v>303</v>
      </c>
      <c r="B3" s="77"/>
      <c r="C3" s="77"/>
      <c r="D3" s="77"/>
      <c r="E3" s="77"/>
      <c r="F3" s="77"/>
      <c r="G3" s="77"/>
      <c r="H3" s="77"/>
      <c r="I3" s="77"/>
      <c r="J3" s="80"/>
      <c r="K3" s="81"/>
    </row>
    <row r="4" spans="1:11" ht="11.25" customHeight="1">
      <c r="A4" s="49"/>
      <c r="B4" s="50"/>
      <c r="C4" s="50"/>
      <c r="D4" s="50"/>
      <c r="E4" s="50"/>
      <c r="F4" s="50"/>
      <c r="G4" s="50"/>
      <c r="H4" s="50"/>
      <c r="I4" s="50"/>
      <c r="J4" s="80"/>
      <c r="K4" s="81"/>
    </row>
    <row r="5" spans="1:9" ht="29.25" customHeight="1">
      <c r="A5" s="102" t="s">
        <v>1</v>
      </c>
      <c r="B5" s="103" t="s">
        <v>0</v>
      </c>
      <c r="C5" s="104" t="s">
        <v>35</v>
      </c>
      <c r="D5" s="104" t="s">
        <v>36</v>
      </c>
      <c r="E5" s="104" t="s">
        <v>37</v>
      </c>
      <c r="F5" s="105" t="s">
        <v>65</v>
      </c>
      <c r="G5" s="105" t="s">
        <v>66</v>
      </c>
      <c r="H5" s="104" t="s">
        <v>38</v>
      </c>
      <c r="I5" s="104" t="s">
        <v>39</v>
      </c>
    </row>
    <row r="6" spans="1:12" s="51" customFormat="1" ht="12.75">
      <c r="A6" s="227" t="s">
        <v>28</v>
      </c>
      <c r="B6" s="228" t="s">
        <v>7</v>
      </c>
      <c r="C6" s="174">
        <v>18201194</v>
      </c>
      <c r="D6" s="174">
        <v>43300</v>
      </c>
      <c r="E6" s="175" t="s">
        <v>289</v>
      </c>
      <c r="F6" s="174">
        <v>18244494</v>
      </c>
      <c r="G6" s="174">
        <v>10139393</v>
      </c>
      <c r="H6" s="174">
        <v>18001900</v>
      </c>
      <c r="I6" s="174">
        <v>242594</v>
      </c>
      <c r="J6" s="71"/>
      <c r="K6" s="71"/>
      <c r="L6" s="71"/>
    </row>
    <row r="7" spans="1:12" s="53" customFormat="1" ht="12.75">
      <c r="A7" s="229" t="s">
        <v>157</v>
      </c>
      <c r="B7" s="230"/>
      <c r="C7" s="176">
        <v>18201194</v>
      </c>
      <c r="D7" s="176">
        <v>43300</v>
      </c>
      <c r="E7" s="177"/>
      <c r="F7" s="176">
        <v>18244494</v>
      </c>
      <c r="G7" s="176">
        <v>10139393</v>
      </c>
      <c r="H7" s="176">
        <v>18001900</v>
      </c>
      <c r="I7" s="176">
        <v>242594</v>
      </c>
      <c r="J7" s="71"/>
      <c r="K7" s="89"/>
      <c r="L7" s="71"/>
    </row>
    <row r="8" spans="1:12" s="52" customFormat="1" ht="12.75">
      <c r="A8" s="231" t="s">
        <v>29</v>
      </c>
      <c r="B8" s="232" t="s">
        <v>8</v>
      </c>
      <c r="C8" s="178">
        <v>420880272</v>
      </c>
      <c r="D8" s="178">
        <v>5025820</v>
      </c>
      <c r="E8" s="175" t="s">
        <v>267</v>
      </c>
      <c r="F8" s="178">
        <v>425906092</v>
      </c>
      <c r="G8" s="178">
        <v>230265192</v>
      </c>
      <c r="H8" s="178">
        <v>424998058</v>
      </c>
      <c r="I8" s="178">
        <v>908034</v>
      </c>
      <c r="J8" s="71"/>
      <c r="K8" s="71"/>
      <c r="L8" s="71"/>
    </row>
    <row r="9" spans="1:12" s="52" customFormat="1" ht="12.75">
      <c r="A9" s="231" t="s">
        <v>30</v>
      </c>
      <c r="B9" s="232" t="s">
        <v>9</v>
      </c>
      <c r="C9" s="178">
        <v>42741635</v>
      </c>
      <c r="D9" s="178">
        <v>7644230</v>
      </c>
      <c r="E9" s="175" t="s">
        <v>248</v>
      </c>
      <c r="F9" s="178">
        <v>50385865</v>
      </c>
      <c r="G9" s="178">
        <v>20558227</v>
      </c>
      <c r="H9" s="178">
        <v>49654395.662</v>
      </c>
      <c r="I9" s="178">
        <v>731469.3379999995</v>
      </c>
      <c r="J9" s="71"/>
      <c r="K9" s="71"/>
      <c r="L9" s="71"/>
    </row>
    <row r="10" spans="1:12" s="52" customFormat="1" ht="12.75">
      <c r="A10" s="231" t="s">
        <v>31</v>
      </c>
      <c r="B10" s="232" t="s">
        <v>10</v>
      </c>
      <c r="C10" s="178">
        <v>8334843</v>
      </c>
      <c r="D10" s="178">
        <v>3910315</v>
      </c>
      <c r="E10" s="175" t="s">
        <v>308</v>
      </c>
      <c r="F10" s="178">
        <v>12245158</v>
      </c>
      <c r="G10" s="178">
        <v>5142825</v>
      </c>
      <c r="H10" s="178">
        <v>12039988</v>
      </c>
      <c r="I10" s="178">
        <v>205170</v>
      </c>
      <c r="K10" s="71"/>
      <c r="L10" s="71"/>
    </row>
    <row r="11" spans="1:12" s="52" customFormat="1" ht="12.75">
      <c r="A11" s="231" t="s">
        <v>32</v>
      </c>
      <c r="B11" s="232" t="s">
        <v>140</v>
      </c>
      <c r="C11" s="178">
        <v>9145642</v>
      </c>
      <c r="D11" s="178">
        <v>1292327</v>
      </c>
      <c r="E11" s="175" t="s">
        <v>300</v>
      </c>
      <c r="F11" s="178">
        <v>10437969</v>
      </c>
      <c r="G11" s="178">
        <v>6126812</v>
      </c>
      <c r="H11" s="178">
        <v>9296026</v>
      </c>
      <c r="I11" s="178">
        <v>1141943</v>
      </c>
      <c r="K11" s="71"/>
      <c r="L11" s="71"/>
    </row>
    <row r="12" spans="1:12" s="52" customFormat="1" ht="12.75">
      <c r="A12" s="231" t="s">
        <v>33</v>
      </c>
      <c r="B12" s="232" t="s">
        <v>11</v>
      </c>
      <c r="C12" s="178">
        <v>18256362</v>
      </c>
      <c r="D12" s="178">
        <v>3833427</v>
      </c>
      <c r="E12" s="175" t="s">
        <v>300</v>
      </c>
      <c r="F12" s="178">
        <v>22089789</v>
      </c>
      <c r="G12" s="178">
        <v>14483319</v>
      </c>
      <c r="H12" s="178">
        <v>24964910</v>
      </c>
      <c r="I12" s="178">
        <v>-2875121</v>
      </c>
      <c r="K12" s="71"/>
      <c r="L12" s="71"/>
    </row>
    <row r="13" spans="1:12" s="52" customFormat="1" ht="12.75">
      <c r="A13" s="231" t="s">
        <v>141</v>
      </c>
      <c r="B13" s="232" t="s">
        <v>12</v>
      </c>
      <c r="C13" s="178">
        <v>4536571</v>
      </c>
      <c r="D13" s="178">
        <v>1816480</v>
      </c>
      <c r="E13" s="175" t="s">
        <v>293</v>
      </c>
      <c r="F13" s="178">
        <v>6353051</v>
      </c>
      <c r="G13" s="178">
        <v>3138748</v>
      </c>
      <c r="H13" s="178">
        <v>6353051</v>
      </c>
      <c r="I13" s="178">
        <v>0</v>
      </c>
      <c r="K13" s="71"/>
      <c r="L13" s="71"/>
    </row>
    <row r="14" spans="1:12" s="52" customFormat="1" ht="12.75">
      <c r="A14" s="231" t="s">
        <v>142</v>
      </c>
      <c r="B14" s="232" t="s">
        <v>143</v>
      </c>
      <c r="C14" s="178">
        <v>2744777</v>
      </c>
      <c r="D14" s="178">
        <v>0</v>
      </c>
      <c r="E14" s="175"/>
      <c r="F14" s="178">
        <v>2744777</v>
      </c>
      <c r="G14" s="178">
        <v>839395</v>
      </c>
      <c r="H14" s="178">
        <v>2352912</v>
      </c>
      <c r="I14" s="178">
        <v>391865</v>
      </c>
      <c r="K14" s="71"/>
      <c r="L14" s="71"/>
    </row>
    <row r="15" spans="1:12" s="52" customFormat="1" ht="12.75">
      <c r="A15" s="231" t="s">
        <v>144</v>
      </c>
      <c r="B15" s="232" t="s">
        <v>13</v>
      </c>
      <c r="C15" s="178">
        <v>7774149</v>
      </c>
      <c r="D15" s="178">
        <v>2154906</v>
      </c>
      <c r="E15" s="175" t="s">
        <v>249</v>
      </c>
      <c r="F15" s="178">
        <v>9929055</v>
      </c>
      <c r="G15" s="178">
        <v>3291375</v>
      </c>
      <c r="H15" s="178">
        <v>8557900</v>
      </c>
      <c r="I15" s="178">
        <v>1371155</v>
      </c>
      <c r="K15" s="71"/>
      <c r="L15" s="71"/>
    </row>
    <row r="16" spans="1:12" s="52" customFormat="1" ht="12.75">
      <c r="A16" s="231" t="s">
        <v>145</v>
      </c>
      <c r="B16" s="232" t="s">
        <v>146</v>
      </c>
      <c r="C16" s="178">
        <v>5040919</v>
      </c>
      <c r="D16" s="178">
        <v>800000</v>
      </c>
      <c r="E16" s="175" t="s">
        <v>293</v>
      </c>
      <c r="F16" s="178">
        <v>5840919</v>
      </c>
      <c r="G16" s="178">
        <v>2307825</v>
      </c>
      <c r="H16" s="178">
        <v>5179193</v>
      </c>
      <c r="I16" s="178">
        <v>661726</v>
      </c>
      <c r="K16" s="71"/>
      <c r="L16" s="71"/>
    </row>
    <row r="17" spans="1:12" s="52" customFormat="1" ht="12.75">
      <c r="A17" s="231" t="s">
        <v>147</v>
      </c>
      <c r="B17" s="232" t="s">
        <v>14</v>
      </c>
      <c r="C17" s="178">
        <v>38697631</v>
      </c>
      <c r="D17" s="178">
        <v>-5338700</v>
      </c>
      <c r="E17" s="175" t="s">
        <v>203</v>
      </c>
      <c r="F17" s="178">
        <v>33358931</v>
      </c>
      <c r="G17" s="178">
        <v>8853630</v>
      </c>
      <c r="H17" s="178">
        <v>22857331</v>
      </c>
      <c r="I17" s="178">
        <v>10501600</v>
      </c>
      <c r="K17" s="71"/>
      <c r="L17" s="71"/>
    </row>
    <row r="18" spans="1:12" s="52" customFormat="1" ht="12.75">
      <c r="A18" s="231" t="s">
        <v>148</v>
      </c>
      <c r="B18" s="232" t="s">
        <v>15</v>
      </c>
      <c r="C18" s="178">
        <v>402005415</v>
      </c>
      <c r="D18" s="178">
        <v>-22616097</v>
      </c>
      <c r="E18" s="175" t="s">
        <v>304</v>
      </c>
      <c r="F18" s="178">
        <v>379389318</v>
      </c>
      <c r="G18" s="178">
        <v>180030922</v>
      </c>
      <c r="H18" s="178">
        <v>375806365</v>
      </c>
      <c r="I18" s="178">
        <v>3582953</v>
      </c>
      <c r="K18" s="71"/>
      <c r="L18" s="71"/>
    </row>
    <row r="19" spans="1:12" s="52" customFormat="1" ht="12.75">
      <c r="A19" s="231" t="s">
        <v>149</v>
      </c>
      <c r="B19" s="232" t="s">
        <v>192</v>
      </c>
      <c r="C19" s="178">
        <v>203070468</v>
      </c>
      <c r="D19" s="178">
        <v>6220244</v>
      </c>
      <c r="E19" s="175" t="s">
        <v>282</v>
      </c>
      <c r="F19" s="178">
        <v>209290712</v>
      </c>
      <c r="G19" s="178">
        <v>120186471</v>
      </c>
      <c r="H19" s="178">
        <v>209894632</v>
      </c>
      <c r="I19" s="178">
        <v>-603920</v>
      </c>
      <c r="K19" s="71"/>
      <c r="L19" s="71"/>
    </row>
    <row r="20" spans="1:12" s="52" customFormat="1" ht="12.75">
      <c r="A20" s="231" t="s">
        <v>190</v>
      </c>
      <c r="B20" s="232" t="s">
        <v>191</v>
      </c>
      <c r="C20" s="178">
        <v>7263863</v>
      </c>
      <c r="D20" s="178">
        <v>2380332</v>
      </c>
      <c r="E20" s="175" t="s">
        <v>300</v>
      </c>
      <c r="F20" s="178">
        <v>9644195</v>
      </c>
      <c r="G20" s="178">
        <v>4908017</v>
      </c>
      <c r="H20" s="178">
        <v>9644195</v>
      </c>
      <c r="I20" s="178">
        <v>0</v>
      </c>
      <c r="K20" s="71"/>
      <c r="L20" s="71"/>
    </row>
    <row r="21" spans="1:12" s="53" customFormat="1" ht="12.75">
      <c r="A21" s="229" t="s">
        <v>158</v>
      </c>
      <c r="B21" s="230"/>
      <c r="C21" s="176">
        <v>1170492547</v>
      </c>
      <c r="D21" s="176">
        <v>7123284</v>
      </c>
      <c r="E21" s="177"/>
      <c r="F21" s="176">
        <v>1177615831</v>
      </c>
      <c r="G21" s="176">
        <v>600132758</v>
      </c>
      <c r="H21" s="176">
        <v>1161598956.662</v>
      </c>
      <c r="I21" s="176">
        <v>16016874.338</v>
      </c>
      <c r="J21" s="71"/>
      <c r="K21" s="71"/>
      <c r="L21" s="71"/>
    </row>
    <row r="22" spans="1:12" s="52" customFormat="1" ht="12.75">
      <c r="A22" s="231" t="s">
        <v>34</v>
      </c>
      <c r="B22" s="232" t="s">
        <v>17</v>
      </c>
      <c r="C22" s="178">
        <v>18283304</v>
      </c>
      <c r="D22" s="178">
        <v>0</v>
      </c>
      <c r="E22" s="175"/>
      <c r="F22" s="178">
        <v>18283304</v>
      </c>
      <c r="G22" s="178">
        <v>6526188</v>
      </c>
      <c r="H22" s="178">
        <v>17183441</v>
      </c>
      <c r="I22" s="178">
        <v>1099863</v>
      </c>
      <c r="J22" s="71"/>
      <c r="K22" s="71"/>
      <c r="L22" s="71"/>
    </row>
    <row r="23" spans="1:12" s="52" customFormat="1" ht="12.75">
      <c r="A23" s="231" t="s">
        <v>150</v>
      </c>
      <c r="B23" s="232" t="s">
        <v>18</v>
      </c>
      <c r="C23" s="178">
        <v>5039300</v>
      </c>
      <c r="D23" s="178">
        <v>0</v>
      </c>
      <c r="E23" s="175"/>
      <c r="F23" s="178">
        <v>5039300</v>
      </c>
      <c r="G23" s="178">
        <v>1656166</v>
      </c>
      <c r="H23" s="178">
        <v>4703300</v>
      </c>
      <c r="I23" s="178">
        <v>336000</v>
      </c>
      <c r="J23" s="71"/>
      <c r="K23" s="71"/>
      <c r="L23" s="71"/>
    </row>
    <row r="24" spans="1:12" s="52" customFormat="1" ht="12.75">
      <c r="A24" s="231" t="s">
        <v>151</v>
      </c>
      <c r="B24" s="232" t="s">
        <v>19</v>
      </c>
      <c r="C24" s="178">
        <v>2610039</v>
      </c>
      <c r="D24" s="178">
        <v>0</v>
      </c>
      <c r="E24" s="175"/>
      <c r="F24" s="178">
        <v>2610039</v>
      </c>
      <c r="G24" s="178">
        <v>1018910</v>
      </c>
      <c r="H24" s="178">
        <v>2306070</v>
      </c>
      <c r="I24" s="178">
        <v>303969</v>
      </c>
      <c r="J24" s="71"/>
      <c r="K24" s="71"/>
      <c r="L24" s="71"/>
    </row>
    <row r="25" spans="1:12" s="52" customFormat="1" ht="12.75">
      <c r="A25" s="231" t="s">
        <v>128</v>
      </c>
      <c r="B25" s="232" t="s">
        <v>20</v>
      </c>
      <c r="C25" s="178">
        <v>1640667</v>
      </c>
      <c r="D25" s="178">
        <v>2310439</v>
      </c>
      <c r="E25" s="175" t="s">
        <v>250</v>
      </c>
      <c r="F25" s="178">
        <v>3951106</v>
      </c>
      <c r="G25" s="178">
        <v>1330898</v>
      </c>
      <c r="H25" s="178">
        <v>3951106</v>
      </c>
      <c r="I25" s="178">
        <v>0</v>
      </c>
      <c r="J25" s="71"/>
      <c r="K25" s="71"/>
      <c r="L25" s="71"/>
    </row>
    <row r="26" spans="1:12" s="52" customFormat="1" ht="12.75">
      <c r="A26" s="231" t="s">
        <v>129</v>
      </c>
      <c r="B26" s="232" t="s">
        <v>245</v>
      </c>
      <c r="C26" s="178">
        <v>2290576</v>
      </c>
      <c r="D26" s="178">
        <v>0</v>
      </c>
      <c r="E26" s="175"/>
      <c r="F26" s="178">
        <v>2290576</v>
      </c>
      <c r="G26" s="178">
        <v>834873</v>
      </c>
      <c r="H26" s="178">
        <v>2020576</v>
      </c>
      <c r="I26" s="178">
        <v>270000</v>
      </c>
      <c r="J26" s="71"/>
      <c r="K26" s="71"/>
      <c r="L26" s="71"/>
    </row>
    <row r="27" spans="1:12" s="52" customFormat="1" ht="12.75">
      <c r="A27" s="231" t="s">
        <v>152</v>
      </c>
      <c r="B27" s="232" t="s">
        <v>246</v>
      </c>
      <c r="C27" s="178">
        <v>1133815</v>
      </c>
      <c r="D27" s="178">
        <v>21433</v>
      </c>
      <c r="E27" s="175" t="s">
        <v>232</v>
      </c>
      <c r="F27" s="178">
        <v>1155248</v>
      </c>
      <c r="G27" s="178">
        <v>418681</v>
      </c>
      <c r="H27" s="178">
        <v>1127483</v>
      </c>
      <c r="I27" s="178">
        <v>27765</v>
      </c>
      <c r="J27" s="71"/>
      <c r="K27" s="71"/>
      <c r="L27" s="71"/>
    </row>
    <row r="28" spans="1:12" s="53" customFormat="1" ht="12.75">
      <c r="A28" s="229" t="s">
        <v>159</v>
      </c>
      <c r="B28" s="230"/>
      <c r="C28" s="176">
        <v>30997701</v>
      </c>
      <c r="D28" s="176">
        <v>2331872</v>
      </c>
      <c r="E28" s="177"/>
      <c r="F28" s="176">
        <v>33329573</v>
      </c>
      <c r="G28" s="176">
        <v>11785716</v>
      </c>
      <c r="H28" s="176">
        <v>31291976</v>
      </c>
      <c r="I28" s="176">
        <v>2037597</v>
      </c>
      <c r="J28" s="71"/>
      <c r="K28" s="71"/>
      <c r="L28" s="71"/>
    </row>
    <row r="29" spans="1:12" s="52" customFormat="1" ht="12.75">
      <c r="A29" s="231" t="s">
        <v>130</v>
      </c>
      <c r="B29" s="232" t="s">
        <v>21</v>
      </c>
      <c r="C29" s="178">
        <v>52438091</v>
      </c>
      <c r="D29" s="178">
        <v>430468</v>
      </c>
      <c r="E29" s="175" t="s">
        <v>231</v>
      </c>
      <c r="F29" s="178">
        <v>52868559</v>
      </c>
      <c r="G29" s="178">
        <v>25662676</v>
      </c>
      <c r="H29" s="178">
        <v>49889452</v>
      </c>
      <c r="I29" s="178">
        <v>2979107</v>
      </c>
      <c r="J29" s="71"/>
      <c r="K29" s="71"/>
      <c r="L29" s="71"/>
    </row>
    <row r="30" spans="1:12" s="52" customFormat="1" ht="12.75">
      <c r="A30" s="231" t="s">
        <v>132</v>
      </c>
      <c r="B30" s="232" t="s">
        <v>153</v>
      </c>
      <c r="C30" s="178">
        <v>5095154</v>
      </c>
      <c r="D30" s="178">
        <v>686859</v>
      </c>
      <c r="E30" s="175" t="s">
        <v>199</v>
      </c>
      <c r="F30" s="178">
        <v>5782013</v>
      </c>
      <c r="G30" s="178">
        <v>2920325</v>
      </c>
      <c r="H30" s="178">
        <v>5805122</v>
      </c>
      <c r="I30" s="178">
        <v>-23109</v>
      </c>
      <c r="J30" s="71"/>
      <c r="K30" s="71"/>
      <c r="L30" s="71"/>
    </row>
    <row r="31" spans="1:12" s="52" customFormat="1" ht="12.75">
      <c r="A31" s="231" t="s">
        <v>134</v>
      </c>
      <c r="B31" s="232" t="s">
        <v>154</v>
      </c>
      <c r="C31" s="178">
        <v>10027313</v>
      </c>
      <c r="D31" s="178">
        <v>-646398</v>
      </c>
      <c r="E31" s="175" t="s">
        <v>233</v>
      </c>
      <c r="F31" s="178">
        <v>9380915</v>
      </c>
      <c r="G31" s="178">
        <v>4836071</v>
      </c>
      <c r="H31" s="178">
        <v>9146131</v>
      </c>
      <c r="I31" s="178">
        <v>234784</v>
      </c>
      <c r="J31" s="71"/>
      <c r="K31" s="71"/>
      <c r="L31" s="71"/>
    </row>
    <row r="32" spans="1:12" s="52" customFormat="1" ht="12.75">
      <c r="A32" s="233" t="s">
        <v>160</v>
      </c>
      <c r="B32" s="230"/>
      <c r="C32" s="176">
        <v>67560558</v>
      </c>
      <c r="D32" s="176">
        <v>470929</v>
      </c>
      <c r="E32" s="177"/>
      <c r="F32" s="176">
        <v>68031487</v>
      </c>
      <c r="G32" s="176">
        <v>33419072</v>
      </c>
      <c r="H32" s="176">
        <v>64840705</v>
      </c>
      <c r="I32" s="176">
        <v>3190782</v>
      </c>
      <c r="J32" s="71"/>
      <c r="K32" s="71"/>
      <c r="L32" s="71"/>
    </row>
    <row r="33" spans="1:12" s="52" customFormat="1" ht="12.75">
      <c r="A33" s="231" t="s">
        <v>135</v>
      </c>
      <c r="B33" s="232" t="s">
        <v>23</v>
      </c>
      <c r="C33" s="178">
        <v>36831201</v>
      </c>
      <c r="D33" s="178">
        <v>-2976231</v>
      </c>
      <c r="E33" s="175" t="s">
        <v>268</v>
      </c>
      <c r="F33" s="178">
        <v>33854970</v>
      </c>
      <c r="G33" s="178">
        <v>18182838.679999992</v>
      </c>
      <c r="H33" s="178">
        <v>33974247</v>
      </c>
      <c r="I33" s="178">
        <v>-119277</v>
      </c>
      <c r="J33" s="71"/>
      <c r="K33" s="71"/>
      <c r="L33" s="71"/>
    </row>
    <row r="34" spans="1:12" s="53" customFormat="1" ht="12.75">
      <c r="A34" s="229" t="s">
        <v>161</v>
      </c>
      <c r="B34" s="230"/>
      <c r="C34" s="176">
        <v>36831201</v>
      </c>
      <c r="D34" s="176">
        <v>-2976231</v>
      </c>
      <c r="E34" s="177"/>
      <c r="F34" s="176">
        <v>33854970</v>
      </c>
      <c r="G34" s="176">
        <v>18182838.679999992</v>
      </c>
      <c r="H34" s="176">
        <v>33974247</v>
      </c>
      <c r="I34" s="176">
        <v>-119277</v>
      </c>
      <c r="J34" s="71"/>
      <c r="K34" s="71"/>
      <c r="L34" s="71"/>
    </row>
    <row r="35" spans="1:11" s="52" customFormat="1" ht="12.75">
      <c r="A35" s="231" t="s">
        <v>136</v>
      </c>
      <c r="B35" s="232" t="s">
        <v>24</v>
      </c>
      <c r="C35" s="178">
        <v>13783299</v>
      </c>
      <c r="D35" s="178">
        <v>-49442</v>
      </c>
      <c r="E35" s="175" t="s">
        <v>199</v>
      </c>
      <c r="F35" s="178">
        <v>13733857</v>
      </c>
      <c r="G35" s="178">
        <v>7355588</v>
      </c>
      <c r="H35" s="178">
        <v>13194618</v>
      </c>
      <c r="I35" s="178">
        <v>539239</v>
      </c>
      <c r="J35" s="71"/>
      <c r="K35" s="71"/>
    </row>
    <row r="36" spans="1:11" s="52" customFormat="1" ht="12.75">
      <c r="A36" s="231" t="s">
        <v>137</v>
      </c>
      <c r="B36" s="232" t="s">
        <v>25</v>
      </c>
      <c r="C36" s="178">
        <v>4684423</v>
      </c>
      <c r="D36" s="178">
        <v>679800</v>
      </c>
      <c r="E36" s="175" t="s">
        <v>251</v>
      </c>
      <c r="F36" s="178">
        <v>5364223</v>
      </c>
      <c r="G36" s="178">
        <v>2704359</v>
      </c>
      <c r="H36" s="178">
        <v>5236701</v>
      </c>
      <c r="I36" s="178">
        <v>127522</v>
      </c>
      <c r="J36" s="71"/>
      <c r="K36" s="71"/>
    </row>
    <row r="37" spans="1:11" s="52" customFormat="1" ht="12.75">
      <c r="A37" s="231" t="s">
        <v>138</v>
      </c>
      <c r="B37" s="232" t="s">
        <v>26</v>
      </c>
      <c r="C37" s="178">
        <v>302146</v>
      </c>
      <c r="D37" s="178">
        <v>55318</v>
      </c>
      <c r="E37" s="175" t="s">
        <v>199</v>
      </c>
      <c r="F37" s="178">
        <v>357464</v>
      </c>
      <c r="G37" s="178">
        <v>173346</v>
      </c>
      <c r="H37" s="178">
        <v>351260</v>
      </c>
      <c r="I37" s="178">
        <v>6204</v>
      </c>
      <c r="J37" s="71"/>
      <c r="K37" s="71"/>
    </row>
    <row r="38" spans="1:11" s="52" customFormat="1" ht="12.75">
      <c r="A38" s="231" t="s">
        <v>139</v>
      </c>
      <c r="B38" s="232" t="s">
        <v>27</v>
      </c>
      <c r="C38" s="178">
        <v>24335226</v>
      </c>
      <c r="D38" s="178">
        <v>-748892</v>
      </c>
      <c r="E38" s="175" t="s">
        <v>233</v>
      </c>
      <c r="F38" s="178">
        <v>23586334</v>
      </c>
      <c r="G38" s="178">
        <v>13136687</v>
      </c>
      <c r="H38" s="178">
        <v>23106589</v>
      </c>
      <c r="I38" s="178">
        <v>479745</v>
      </c>
      <c r="J38" s="71"/>
      <c r="K38" s="71"/>
    </row>
    <row r="39" spans="1:12" ht="12.75">
      <c r="A39" s="234" t="s">
        <v>155</v>
      </c>
      <c r="B39" s="235" t="s">
        <v>156</v>
      </c>
      <c r="C39" s="179">
        <v>16872224</v>
      </c>
      <c r="D39" s="179">
        <v>1367788</v>
      </c>
      <c r="E39" s="175" t="s">
        <v>269</v>
      </c>
      <c r="F39" s="179">
        <v>18240012</v>
      </c>
      <c r="G39" s="179">
        <v>8245793</v>
      </c>
      <c r="H39" s="179">
        <v>18240012</v>
      </c>
      <c r="I39" s="179">
        <v>0</v>
      </c>
      <c r="L39" s="52"/>
    </row>
    <row r="40" spans="1:11" s="53" customFormat="1" ht="12.75">
      <c r="A40" s="229" t="s">
        <v>162</v>
      </c>
      <c r="B40" s="230"/>
      <c r="C40" s="176">
        <v>59977318</v>
      </c>
      <c r="D40" s="176">
        <v>1304572</v>
      </c>
      <c r="E40" s="177"/>
      <c r="F40" s="176">
        <v>61281890</v>
      </c>
      <c r="G40" s="176">
        <v>31615773</v>
      </c>
      <c r="H40" s="176">
        <v>60129180</v>
      </c>
      <c r="I40" s="176">
        <v>1152710</v>
      </c>
      <c r="J40" s="71"/>
      <c r="K40" s="71"/>
    </row>
    <row r="41" spans="1:11" s="53" customFormat="1" ht="15" customHeight="1">
      <c r="A41" s="229" t="s">
        <v>2</v>
      </c>
      <c r="B41" s="236"/>
      <c r="C41" s="176">
        <v>1384060519</v>
      </c>
      <c r="D41" s="176">
        <v>8297726</v>
      </c>
      <c r="E41" s="177"/>
      <c r="F41" s="176">
        <v>1392358245</v>
      </c>
      <c r="G41" s="176">
        <v>705275550.68</v>
      </c>
      <c r="H41" s="176">
        <v>1369836964.662</v>
      </c>
      <c r="I41" s="176">
        <v>22521280.338</v>
      </c>
      <c r="J41" s="71"/>
      <c r="K41" s="71"/>
    </row>
    <row r="42" spans="1:9" ht="9.75" customHeight="1">
      <c r="A42" s="237"/>
      <c r="B42" s="238"/>
      <c r="C42" s="180"/>
      <c r="D42" s="181"/>
      <c r="E42" s="182"/>
      <c r="F42" s="180"/>
      <c r="G42" s="180"/>
      <c r="H42" s="180"/>
      <c r="I42" s="180"/>
    </row>
    <row r="43" spans="1:9" ht="12.75">
      <c r="A43" s="239" t="s">
        <v>67</v>
      </c>
      <c r="B43" s="240"/>
      <c r="C43" s="181"/>
      <c r="D43" s="181"/>
      <c r="E43" s="182"/>
      <c r="F43" s="181"/>
      <c r="G43" s="181"/>
      <c r="H43" s="181"/>
      <c r="I43" s="181"/>
    </row>
    <row r="44" spans="1:9" ht="12.75">
      <c r="A44" s="241"/>
      <c r="B44" s="240" t="s">
        <v>4</v>
      </c>
      <c r="C44" s="173">
        <v>649185550</v>
      </c>
      <c r="D44" s="173">
        <v>-991173</v>
      </c>
      <c r="E44" s="182"/>
      <c r="F44" s="173">
        <v>648194377</v>
      </c>
      <c r="G44" s="173">
        <v>257661769</v>
      </c>
      <c r="H44" s="173">
        <v>630003753</v>
      </c>
      <c r="I44" s="173">
        <v>18190624</v>
      </c>
    </row>
    <row r="45" spans="1:9" ht="12.75">
      <c r="A45" s="241"/>
      <c r="B45" s="240" t="s">
        <v>5</v>
      </c>
      <c r="C45" s="173">
        <v>5685701</v>
      </c>
      <c r="D45" s="173">
        <v>10500</v>
      </c>
      <c r="E45" s="183"/>
      <c r="F45" s="173">
        <v>5696201</v>
      </c>
      <c r="G45" s="173">
        <v>160775</v>
      </c>
      <c r="H45" s="173">
        <v>5696201</v>
      </c>
      <c r="I45" s="173">
        <v>0</v>
      </c>
    </row>
    <row r="46" spans="1:11" s="53" customFormat="1" ht="13.5">
      <c r="A46" s="242"/>
      <c r="B46" s="243" t="s">
        <v>68</v>
      </c>
      <c r="C46" s="184">
        <v>654871251</v>
      </c>
      <c r="D46" s="184">
        <v>-980673</v>
      </c>
      <c r="E46" s="185"/>
      <c r="F46" s="184">
        <v>653890578</v>
      </c>
      <c r="G46" s="184">
        <v>257822544</v>
      </c>
      <c r="H46" s="184">
        <v>635699954</v>
      </c>
      <c r="I46" s="184">
        <v>18190624</v>
      </c>
      <c r="J46" s="71"/>
      <c r="K46" s="71"/>
    </row>
    <row r="47" spans="1:9" ht="12.75">
      <c r="A47" s="241"/>
      <c r="B47" s="240" t="s">
        <v>6</v>
      </c>
      <c r="C47" s="173">
        <v>722262961</v>
      </c>
      <c r="D47" s="173">
        <v>7391906</v>
      </c>
      <c r="E47" s="182"/>
      <c r="F47" s="173">
        <v>729654867</v>
      </c>
      <c r="G47" s="173">
        <v>443093379</v>
      </c>
      <c r="H47" s="173">
        <v>725670619.662</v>
      </c>
      <c r="I47" s="173">
        <v>3984247.338000059</v>
      </c>
    </row>
    <row r="48" spans="1:9" ht="12.75">
      <c r="A48" s="241"/>
      <c r="B48" s="240" t="s">
        <v>40</v>
      </c>
      <c r="C48" s="178">
        <v>6926307</v>
      </c>
      <c r="D48" s="178">
        <v>1886493</v>
      </c>
      <c r="E48" s="186"/>
      <c r="F48" s="178">
        <v>8812800</v>
      </c>
      <c r="G48" s="178">
        <v>4359628</v>
      </c>
      <c r="H48" s="178">
        <v>8466391</v>
      </c>
      <c r="I48" s="178">
        <v>346409</v>
      </c>
    </row>
    <row r="49" spans="1:11" s="53" customFormat="1" ht="12.75">
      <c r="A49" s="229" t="s">
        <v>41</v>
      </c>
      <c r="B49" s="236"/>
      <c r="C49" s="176">
        <v>1384060519</v>
      </c>
      <c r="D49" s="176">
        <v>8297726</v>
      </c>
      <c r="E49" s="187"/>
      <c r="F49" s="176">
        <v>1392358245</v>
      </c>
      <c r="G49" s="176">
        <v>705275551</v>
      </c>
      <c r="H49" s="176">
        <v>1369836964.662</v>
      </c>
      <c r="I49" s="176">
        <v>22521280.33800006</v>
      </c>
      <c r="J49" s="71"/>
      <c r="K49" s="71"/>
    </row>
    <row r="50" ht="15.75">
      <c r="A50" s="97" t="s">
        <v>201</v>
      </c>
    </row>
  </sheetData>
  <sheetProtection/>
  <printOptions horizontalCentered="1"/>
  <pageMargins left="0.19" right="0.17" top="0.5" bottom="0.61" header="0.5" footer="0.39"/>
  <pageSetup fitToHeight="1" fitToWidth="1" horizontalDpi="300" verticalDpi="300" orientation="landscape" scale="78" r:id="rId1"/>
  <headerFooter alignWithMargins="0">
    <oddFooter>&amp;L&amp;"Times New Roman,Regular"&amp;12Notes: See attached page&amp;R&amp;"Times New Roman,Regular"&amp;12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5.57421875" style="10" customWidth="1"/>
    <col min="2" max="22" width="11.421875" style="10" customWidth="1"/>
    <col min="23" max="23" width="12.28125" style="10" bestFit="1" customWidth="1"/>
    <col min="24" max="16384" width="11.421875" style="10" customWidth="1"/>
  </cols>
  <sheetData>
    <row r="1" spans="1:13" ht="15.75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5.75">
      <c r="A2" s="168" t="s">
        <v>275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.75">
      <c r="A3" s="21" t="s">
        <v>303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2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" ht="15.75">
      <c r="A5" s="11" t="s">
        <v>44</v>
      </c>
      <c r="B5" s="12"/>
    </row>
    <row r="6" spans="1:2" ht="15.75">
      <c r="A6" s="10" t="s">
        <v>122</v>
      </c>
      <c r="B6" s="12" t="s">
        <v>189</v>
      </c>
    </row>
    <row r="7" spans="1:2" ht="15.75">
      <c r="A7" s="10" t="s">
        <v>123</v>
      </c>
      <c r="B7" s="12" t="s">
        <v>184</v>
      </c>
    </row>
    <row r="8" spans="1:2" ht="15.75">
      <c r="A8" s="10" t="s">
        <v>124</v>
      </c>
      <c r="B8" s="12" t="s">
        <v>185</v>
      </c>
    </row>
    <row r="9" spans="1:28" ht="15.75">
      <c r="A9" s="10" t="s">
        <v>125</v>
      </c>
      <c r="B9" s="12" t="s">
        <v>186</v>
      </c>
      <c r="D9" s="65"/>
      <c r="E9" s="66"/>
      <c r="R9" s="12"/>
      <c r="S9" s="67"/>
      <c r="T9" s="68"/>
      <c r="U9" s="12"/>
      <c r="V9" s="12"/>
      <c r="W9" s="12"/>
      <c r="X9" s="12"/>
      <c r="Y9" s="67"/>
      <c r="Z9" s="68"/>
      <c r="AA9" s="12"/>
      <c r="AB9" s="12"/>
    </row>
    <row r="10" spans="1:28" ht="15.75">
      <c r="A10" s="10" t="s">
        <v>126</v>
      </c>
      <c r="B10" s="12" t="s">
        <v>187</v>
      </c>
      <c r="D10" s="65"/>
      <c r="E10" s="66"/>
      <c r="R10" s="12"/>
      <c r="S10" s="67"/>
      <c r="T10" s="68"/>
      <c r="U10" s="12"/>
      <c r="V10" s="12"/>
      <c r="W10" s="12"/>
      <c r="X10" s="12"/>
      <c r="Y10" s="67"/>
      <c r="Z10" s="68"/>
      <c r="AA10" s="12"/>
      <c r="AB10" s="12"/>
    </row>
    <row r="11" spans="1:28" ht="15.75">
      <c r="A11" s="10" t="s">
        <v>168</v>
      </c>
      <c r="B11" s="12" t="s">
        <v>252</v>
      </c>
      <c r="D11" s="65"/>
      <c r="E11" s="66"/>
      <c r="R11" s="12"/>
      <c r="S11" s="67"/>
      <c r="T11" s="68"/>
      <c r="U11" s="12"/>
      <c r="V11" s="12"/>
      <c r="W11" s="12"/>
      <c r="X11" s="12"/>
      <c r="Y11" s="67"/>
      <c r="Z11" s="68"/>
      <c r="AA11" s="12"/>
      <c r="AB11" s="12"/>
    </row>
    <row r="12" spans="1:2" ht="15.75">
      <c r="A12" s="10" t="s">
        <v>169</v>
      </c>
      <c r="B12" s="12" t="s">
        <v>188</v>
      </c>
    </row>
    <row r="13" spans="1:2" ht="15.75">
      <c r="A13" s="10" t="s">
        <v>206</v>
      </c>
      <c r="B13" s="10" t="s">
        <v>209</v>
      </c>
    </row>
    <row r="14" spans="1:2" s="13" customFormat="1" ht="15.75">
      <c r="A14" s="13" t="s">
        <v>207</v>
      </c>
      <c r="B14" s="64" t="s">
        <v>253</v>
      </c>
    </row>
    <row r="15" spans="1:2" s="13" customFormat="1" ht="15.75">
      <c r="A15" s="13" t="s">
        <v>208</v>
      </c>
      <c r="B15" s="10" t="s">
        <v>254</v>
      </c>
    </row>
    <row r="16" spans="1:2" s="13" customFormat="1" ht="15.75">
      <c r="A16" s="13" t="s">
        <v>244</v>
      </c>
      <c r="B16" s="10" t="s">
        <v>255</v>
      </c>
    </row>
    <row r="17" spans="1:10" ht="15.75">
      <c r="A17" s="10" t="s">
        <v>256</v>
      </c>
      <c r="B17" s="10" t="s">
        <v>283</v>
      </c>
      <c r="C17" s="13"/>
      <c r="D17" s="13"/>
      <c r="E17" s="13"/>
      <c r="F17" s="13"/>
      <c r="G17" s="13"/>
      <c r="H17" s="13"/>
      <c r="I17" s="13"/>
      <c r="J17" s="13"/>
    </row>
    <row r="18" spans="1:10" ht="15.75">
      <c r="A18" s="10" t="s">
        <v>265</v>
      </c>
      <c r="B18" s="10" t="s">
        <v>284</v>
      </c>
      <c r="C18" s="13"/>
      <c r="D18" s="13"/>
      <c r="E18" s="13"/>
      <c r="F18" s="13"/>
      <c r="G18" s="13"/>
      <c r="H18" s="13"/>
      <c r="I18" s="13"/>
      <c r="J18" s="13"/>
    </row>
    <row r="19" spans="1:10" ht="15.75">
      <c r="A19" s="10" t="s">
        <v>266</v>
      </c>
      <c r="B19" s="10" t="s">
        <v>285</v>
      </c>
      <c r="C19" s="13"/>
      <c r="D19" s="13"/>
      <c r="E19" s="13"/>
      <c r="F19" s="13"/>
      <c r="G19" s="13"/>
      <c r="H19" s="13"/>
      <c r="I19" s="13"/>
      <c r="J19" s="13"/>
    </row>
    <row r="20" spans="1:10" ht="15.75">
      <c r="A20" s="10" t="s">
        <v>299</v>
      </c>
      <c r="B20" s="10" t="s">
        <v>301</v>
      </c>
      <c r="C20" s="13"/>
      <c r="D20" s="13"/>
      <c r="E20" s="13"/>
      <c r="F20" s="13"/>
      <c r="G20" s="13"/>
      <c r="H20" s="13"/>
      <c r="I20" s="13"/>
      <c r="J20" s="13"/>
    </row>
    <row r="21" spans="1:10" ht="15.75">
      <c r="A21" s="10" t="s">
        <v>300</v>
      </c>
      <c r="B21" s="10" t="s">
        <v>302</v>
      </c>
      <c r="C21" s="13"/>
      <c r="D21" s="13"/>
      <c r="E21" s="13"/>
      <c r="F21" s="13"/>
      <c r="G21" s="13"/>
      <c r="H21" s="13"/>
      <c r="I21" s="13"/>
      <c r="J21" s="13"/>
    </row>
    <row r="22" spans="1:2" ht="15.75">
      <c r="A22" s="69"/>
      <c r="B22" s="69"/>
    </row>
    <row r="23" spans="1:2" ht="15.75">
      <c r="A23" s="69"/>
      <c r="B23" s="70"/>
    </row>
    <row r="24" spans="1:2" ht="15.75">
      <c r="A24" s="69"/>
      <c r="B24" s="69"/>
    </row>
    <row r="25" spans="1:2" ht="15.75">
      <c r="A25" s="69"/>
      <c r="B25" s="69"/>
    </row>
  </sheetData>
  <sheetProtection/>
  <printOptions horizontalCentered="1"/>
  <pageMargins left="0.19" right="0.17" top="0.5" bottom="0.61" header="0.5" footer="0.39"/>
  <pageSetup horizontalDpi="600" verticalDpi="600" orientation="landscape" scale="85" r:id="rId1"/>
  <headerFooter alignWithMargins="0">
    <oddFooter>&amp;R&amp;"Times New Roman,Regular"&amp;12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5" zoomScaleNormal="75" zoomScalePageLayoutView="0" workbookViewId="0" topLeftCell="A19">
      <selection activeCell="E38" sqref="E38"/>
    </sheetView>
  </sheetViews>
  <sheetFormatPr defaultColWidth="9.140625" defaultRowHeight="12.75"/>
  <cols>
    <col min="1" max="1" width="68.7109375" style="59" customWidth="1"/>
    <col min="2" max="2" width="14.57421875" style="62" bestFit="1" customWidth="1"/>
    <col min="3" max="3" width="16.57421875" style="58" bestFit="1" customWidth="1"/>
    <col min="4" max="4" width="14.421875" style="60" bestFit="1" customWidth="1"/>
    <col min="5" max="7" width="16.57421875" style="60" bestFit="1" customWidth="1"/>
    <col min="8" max="8" width="13.7109375" style="60" bestFit="1" customWidth="1"/>
    <col min="9" max="9" width="18.28125" style="95" bestFit="1" customWidth="1"/>
    <col min="10" max="10" width="19.140625" style="82" bestFit="1" customWidth="1"/>
    <col min="11" max="11" width="18.421875" style="82" bestFit="1" customWidth="1"/>
    <col min="12" max="12" width="19.140625" style="82" bestFit="1" customWidth="1"/>
    <col min="13" max="14" width="9.140625" style="59" customWidth="1"/>
    <col min="15" max="15" width="10.140625" style="59" bestFit="1" customWidth="1"/>
    <col min="16" max="16384" width="9.140625" style="59" customWidth="1"/>
  </cols>
  <sheetData>
    <row r="1" spans="1:10" ht="15.75">
      <c r="A1" s="21" t="s">
        <v>3</v>
      </c>
      <c r="B1" s="21"/>
      <c r="C1" s="21"/>
      <c r="D1" s="21"/>
      <c r="E1" s="21"/>
      <c r="F1" s="21"/>
      <c r="G1" s="21"/>
      <c r="H1" s="21"/>
      <c r="J1" s="83"/>
    </row>
    <row r="2" spans="1:10" ht="15.75">
      <c r="A2" s="21" t="s">
        <v>276</v>
      </c>
      <c r="B2" s="21"/>
      <c r="C2" s="21"/>
      <c r="D2" s="21"/>
      <c r="E2" s="21"/>
      <c r="F2" s="21"/>
      <c r="G2" s="21"/>
      <c r="H2" s="21"/>
      <c r="J2" s="83"/>
    </row>
    <row r="3" spans="1:8" ht="15.75">
      <c r="A3" s="21" t="s">
        <v>303</v>
      </c>
      <c r="B3" s="21"/>
      <c r="C3" s="21"/>
      <c r="D3" s="21"/>
      <c r="E3" s="21"/>
      <c r="F3" s="21"/>
      <c r="G3" s="21"/>
      <c r="H3" s="21"/>
    </row>
    <row r="5" spans="1:8" ht="15.75">
      <c r="A5" s="106"/>
      <c r="B5" s="107" t="s">
        <v>69</v>
      </c>
      <c r="C5" s="108"/>
      <c r="D5" s="108"/>
      <c r="E5" s="109" t="s">
        <v>70</v>
      </c>
      <c r="F5" s="109" t="s">
        <v>71</v>
      </c>
      <c r="G5" s="108"/>
      <c r="H5" s="108"/>
    </row>
    <row r="6" spans="1:8" ht="15.75">
      <c r="A6" s="198" t="s">
        <v>67</v>
      </c>
      <c r="B6" s="199" t="s">
        <v>72</v>
      </c>
      <c r="C6" s="200" t="s">
        <v>35</v>
      </c>
      <c r="D6" s="200" t="s">
        <v>36</v>
      </c>
      <c r="E6" s="110" t="s">
        <v>42</v>
      </c>
      <c r="F6" s="110" t="s">
        <v>73</v>
      </c>
      <c r="G6" s="110" t="s">
        <v>38</v>
      </c>
      <c r="H6" s="110" t="s">
        <v>39</v>
      </c>
    </row>
    <row r="7" spans="1:15" ht="15.75" customHeight="1">
      <c r="A7" s="201" t="s">
        <v>74</v>
      </c>
      <c r="B7" s="202" t="s">
        <v>75</v>
      </c>
      <c r="C7" s="122">
        <v>476883404</v>
      </c>
      <c r="D7" s="122">
        <v>9501546</v>
      </c>
      <c r="E7" s="122">
        <v>486384950</v>
      </c>
      <c r="F7" s="122">
        <v>173612710</v>
      </c>
      <c r="G7" s="122">
        <v>468370166</v>
      </c>
      <c r="H7" s="122">
        <v>18014784</v>
      </c>
      <c r="J7" s="95"/>
      <c r="K7" s="95"/>
      <c r="L7" s="95"/>
      <c r="M7" s="95"/>
      <c r="N7" s="95"/>
      <c r="O7" s="95"/>
    </row>
    <row r="8" spans="1:14" ht="15.75" customHeight="1">
      <c r="A8" s="203" t="s">
        <v>76</v>
      </c>
      <c r="B8" s="204" t="s">
        <v>77</v>
      </c>
      <c r="C8" s="130">
        <v>6460964</v>
      </c>
      <c r="D8" s="130">
        <v>2435083</v>
      </c>
      <c r="E8" s="130">
        <v>8896047</v>
      </c>
      <c r="F8" s="130">
        <v>5115567</v>
      </c>
      <c r="G8" s="130">
        <v>8721522</v>
      </c>
      <c r="H8" s="130">
        <v>174525</v>
      </c>
      <c r="J8" s="95"/>
      <c r="K8" s="95"/>
      <c r="L8" s="95"/>
      <c r="M8" s="95"/>
      <c r="N8" s="95"/>
    </row>
    <row r="9" spans="1:26" ht="15.75" customHeight="1">
      <c r="A9" s="203" t="s">
        <v>78</v>
      </c>
      <c r="B9" s="204" t="s">
        <v>79</v>
      </c>
      <c r="C9" s="130">
        <v>8124749</v>
      </c>
      <c r="D9" s="130">
        <v>0</v>
      </c>
      <c r="E9" s="130">
        <v>8124749</v>
      </c>
      <c r="F9" s="130">
        <v>1785019</v>
      </c>
      <c r="G9" s="130">
        <v>8124749</v>
      </c>
      <c r="H9" s="130">
        <v>0</v>
      </c>
      <c r="J9" s="95"/>
      <c r="K9" s="95"/>
      <c r="L9" s="95"/>
      <c r="M9" s="95"/>
      <c r="N9" s="9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14" ht="15.75" customHeight="1">
      <c r="A10" s="203" t="s">
        <v>175</v>
      </c>
      <c r="B10" s="205" t="s">
        <v>193</v>
      </c>
      <c r="C10" s="130">
        <v>157716433</v>
      </c>
      <c r="D10" s="130">
        <v>-12927802</v>
      </c>
      <c r="E10" s="130">
        <v>144788631</v>
      </c>
      <c r="F10" s="130">
        <v>77148473</v>
      </c>
      <c r="G10" s="130">
        <v>144787316</v>
      </c>
      <c r="H10" s="130">
        <v>1315</v>
      </c>
      <c r="J10" s="95"/>
      <c r="K10" s="95"/>
      <c r="L10" s="95"/>
      <c r="M10" s="95"/>
      <c r="N10" s="95"/>
    </row>
    <row r="11" spans="1:14" ht="15.75" customHeight="1">
      <c r="A11" s="206" t="s">
        <v>80</v>
      </c>
      <c r="B11" s="207"/>
      <c r="C11" s="121">
        <v>649185550</v>
      </c>
      <c r="D11" s="121">
        <v>-991173</v>
      </c>
      <c r="E11" s="121">
        <v>648194377</v>
      </c>
      <c r="F11" s="121">
        <v>257661769</v>
      </c>
      <c r="G11" s="121">
        <v>630003753</v>
      </c>
      <c r="H11" s="121">
        <v>18190624</v>
      </c>
      <c r="J11" s="95"/>
      <c r="K11" s="95"/>
      <c r="L11" s="95"/>
      <c r="M11" s="95"/>
      <c r="N11" s="95"/>
    </row>
    <row r="12" spans="1:14" ht="15.75" customHeight="1">
      <c r="A12" s="128" t="s">
        <v>81</v>
      </c>
      <c r="B12" s="129" t="s">
        <v>82</v>
      </c>
      <c r="C12" s="125">
        <v>5685701</v>
      </c>
      <c r="D12" s="125">
        <v>0</v>
      </c>
      <c r="E12" s="125">
        <v>5685701</v>
      </c>
      <c r="F12" s="125">
        <v>160775</v>
      </c>
      <c r="G12" s="125">
        <v>5685701</v>
      </c>
      <c r="H12" s="125">
        <v>0</v>
      </c>
      <c r="J12" s="95"/>
      <c r="K12" s="95"/>
      <c r="L12" s="95"/>
      <c r="M12" s="95"/>
      <c r="N12" s="95"/>
    </row>
    <row r="13" spans="1:14" ht="15.75" customHeight="1">
      <c r="A13" s="132" t="s">
        <v>210</v>
      </c>
      <c r="B13" s="133" t="s">
        <v>211</v>
      </c>
      <c r="C13" s="130">
        <v>0</v>
      </c>
      <c r="D13" s="130">
        <v>10500</v>
      </c>
      <c r="E13" s="130">
        <v>10500</v>
      </c>
      <c r="F13" s="130">
        <v>0</v>
      </c>
      <c r="G13" s="130">
        <v>10500</v>
      </c>
      <c r="H13" s="130">
        <v>0</v>
      </c>
      <c r="J13" s="95"/>
      <c r="K13" s="95"/>
      <c r="L13" s="95"/>
      <c r="M13" s="95"/>
      <c r="N13" s="95"/>
    </row>
    <row r="14" spans="1:14" ht="15.75" customHeight="1">
      <c r="A14" s="134" t="s">
        <v>83</v>
      </c>
      <c r="B14" s="135"/>
      <c r="C14" s="121">
        <v>5685701</v>
      </c>
      <c r="D14" s="121">
        <v>10500</v>
      </c>
      <c r="E14" s="121">
        <v>5696201</v>
      </c>
      <c r="F14" s="121">
        <v>160775</v>
      </c>
      <c r="G14" s="121">
        <v>5696201</v>
      </c>
      <c r="H14" s="121">
        <v>0</v>
      </c>
      <c r="J14" s="95"/>
      <c r="K14" s="95"/>
      <c r="L14" s="95"/>
      <c r="M14" s="95"/>
      <c r="N14" s="95"/>
    </row>
    <row r="15" spans="1:14" ht="15.75" customHeight="1">
      <c r="A15" s="208" t="s">
        <v>43</v>
      </c>
      <c r="B15" s="209"/>
      <c r="C15" s="121">
        <v>654871251</v>
      </c>
      <c r="D15" s="121">
        <v>-980673</v>
      </c>
      <c r="E15" s="121">
        <v>653890578</v>
      </c>
      <c r="F15" s="121">
        <v>257822544</v>
      </c>
      <c r="G15" s="121">
        <v>635699954</v>
      </c>
      <c r="H15" s="121">
        <v>18190624</v>
      </c>
      <c r="J15" s="95"/>
      <c r="K15" s="95"/>
      <c r="L15" s="95"/>
      <c r="M15" s="95"/>
      <c r="N15" s="95"/>
    </row>
    <row r="16" spans="1:14" ht="15.75" customHeight="1">
      <c r="A16" s="210" t="s">
        <v>84</v>
      </c>
      <c r="B16" s="211" t="s">
        <v>177</v>
      </c>
      <c r="C16" s="125">
        <v>32930451</v>
      </c>
      <c r="D16" s="125">
        <v>-431970</v>
      </c>
      <c r="E16" s="125">
        <v>32498481</v>
      </c>
      <c r="F16" s="125">
        <v>16216371</v>
      </c>
      <c r="G16" s="125">
        <v>32498481</v>
      </c>
      <c r="H16" s="125">
        <v>0</v>
      </c>
      <c r="J16" s="95"/>
      <c r="K16" s="95"/>
      <c r="L16" s="95"/>
      <c r="M16" s="95"/>
      <c r="N16" s="95"/>
    </row>
    <row r="17" spans="1:14" ht="15.75" customHeight="1">
      <c r="A17" s="210" t="s">
        <v>178</v>
      </c>
      <c r="B17" s="212" t="s">
        <v>176</v>
      </c>
      <c r="C17" s="120">
        <v>1700597</v>
      </c>
      <c r="D17" s="120">
        <v>2475197</v>
      </c>
      <c r="E17" s="120">
        <v>4175794</v>
      </c>
      <c r="F17" s="120">
        <v>415079</v>
      </c>
      <c r="G17" s="120">
        <v>4175794</v>
      </c>
      <c r="H17" s="120">
        <v>0</v>
      </c>
      <c r="J17" s="95"/>
      <c r="K17" s="95"/>
      <c r="L17" s="95"/>
      <c r="M17" s="95"/>
      <c r="N17" s="95"/>
    </row>
    <row r="18" spans="1:14" ht="15.75" customHeight="1">
      <c r="A18" s="213" t="s">
        <v>85</v>
      </c>
      <c r="B18" s="214" t="s">
        <v>86</v>
      </c>
      <c r="C18" s="120">
        <v>239609828</v>
      </c>
      <c r="D18" s="120">
        <v>6362057</v>
      </c>
      <c r="E18" s="120">
        <v>245971885</v>
      </c>
      <c r="F18" s="120">
        <v>164136155</v>
      </c>
      <c r="G18" s="120">
        <v>245971885</v>
      </c>
      <c r="H18" s="120">
        <v>0</v>
      </c>
      <c r="J18" s="95"/>
      <c r="K18" s="95"/>
      <c r="L18" s="95"/>
      <c r="M18" s="95"/>
      <c r="N18" s="95"/>
    </row>
    <row r="19" spans="1:14" ht="15.75" customHeight="1">
      <c r="A19" s="213" t="s">
        <v>87</v>
      </c>
      <c r="B19" s="214" t="s">
        <v>88</v>
      </c>
      <c r="C19" s="120">
        <v>1735199</v>
      </c>
      <c r="D19" s="120">
        <v>5085226</v>
      </c>
      <c r="E19" s="120">
        <v>6820425</v>
      </c>
      <c r="F19" s="120">
        <v>1743019</v>
      </c>
      <c r="G19" s="120">
        <v>6770714</v>
      </c>
      <c r="H19" s="120">
        <v>49711</v>
      </c>
      <c r="J19" s="95"/>
      <c r="K19" s="95"/>
      <c r="L19" s="95"/>
      <c r="M19" s="95"/>
      <c r="N19" s="95"/>
    </row>
    <row r="20" spans="1:14" ht="15.75" customHeight="1">
      <c r="A20" s="213" t="s">
        <v>89</v>
      </c>
      <c r="B20" s="214" t="s">
        <v>90</v>
      </c>
      <c r="C20" s="120">
        <v>29996704</v>
      </c>
      <c r="D20" s="120">
        <v>86665</v>
      </c>
      <c r="E20" s="120">
        <v>30083369</v>
      </c>
      <c r="F20" s="120">
        <v>19770223</v>
      </c>
      <c r="G20" s="120">
        <v>30083369</v>
      </c>
      <c r="H20" s="120">
        <v>0</v>
      </c>
      <c r="J20" s="95"/>
      <c r="K20" s="95"/>
      <c r="L20" s="95"/>
      <c r="M20" s="95"/>
      <c r="N20" s="95"/>
    </row>
    <row r="21" spans="1:14" ht="15.75">
      <c r="A21" s="215" t="s">
        <v>91</v>
      </c>
      <c r="B21" s="214" t="s">
        <v>92</v>
      </c>
      <c r="C21" s="120">
        <v>1681092</v>
      </c>
      <c r="D21" s="120">
        <v>2305496</v>
      </c>
      <c r="E21" s="120">
        <v>3986588</v>
      </c>
      <c r="F21" s="120">
        <v>1362373</v>
      </c>
      <c r="G21" s="120">
        <v>3986588</v>
      </c>
      <c r="H21" s="120">
        <v>0</v>
      </c>
      <c r="J21" s="95"/>
      <c r="K21" s="95"/>
      <c r="L21" s="95"/>
      <c r="M21" s="95"/>
      <c r="N21" s="95"/>
    </row>
    <row r="22" spans="1:14" ht="15.75">
      <c r="A22" s="215" t="s">
        <v>93</v>
      </c>
      <c r="B22" s="214" t="s">
        <v>94</v>
      </c>
      <c r="C22" s="120">
        <v>2307046</v>
      </c>
      <c r="D22" s="120">
        <v>1458327</v>
      </c>
      <c r="E22" s="120">
        <v>3765373</v>
      </c>
      <c r="F22" s="120">
        <v>1617896</v>
      </c>
      <c r="G22" s="120">
        <v>3765373</v>
      </c>
      <c r="H22" s="120">
        <v>0</v>
      </c>
      <c r="J22" s="95"/>
      <c r="K22" s="95"/>
      <c r="L22" s="95"/>
      <c r="M22" s="95"/>
      <c r="N22" s="95"/>
    </row>
    <row r="23" spans="1:14" ht="15.75">
      <c r="A23" s="215" t="s">
        <v>95</v>
      </c>
      <c r="B23" s="216" t="s">
        <v>96</v>
      </c>
      <c r="C23" s="120">
        <v>5812000</v>
      </c>
      <c r="D23" s="120">
        <v>0</v>
      </c>
      <c r="E23" s="120">
        <v>5812000</v>
      </c>
      <c r="F23" s="120">
        <v>0</v>
      </c>
      <c r="G23" s="120">
        <v>5812000</v>
      </c>
      <c r="H23" s="120">
        <v>0</v>
      </c>
      <c r="J23" s="95"/>
      <c r="K23" s="95"/>
      <c r="L23" s="95"/>
      <c r="M23" s="95"/>
      <c r="N23" s="95"/>
    </row>
    <row r="24" spans="1:14" ht="15.75">
      <c r="A24" s="215" t="s">
        <v>183</v>
      </c>
      <c r="B24" s="216" t="s">
        <v>212</v>
      </c>
      <c r="C24" s="120">
        <v>0</v>
      </c>
      <c r="D24" s="120">
        <v>77890</v>
      </c>
      <c r="E24" s="120">
        <v>77890</v>
      </c>
      <c r="F24" s="120">
        <v>54461</v>
      </c>
      <c r="G24" s="120">
        <v>69188</v>
      </c>
      <c r="H24" s="120">
        <v>8702</v>
      </c>
      <c r="J24" s="95"/>
      <c r="K24" s="95"/>
      <c r="L24" s="95"/>
      <c r="M24" s="95"/>
      <c r="N24" s="95"/>
    </row>
    <row r="25" spans="1:14" ht="15.75" customHeight="1">
      <c r="A25" s="215" t="s">
        <v>97</v>
      </c>
      <c r="B25" s="216" t="s">
        <v>98</v>
      </c>
      <c r="C25" s="120">
        <v>23836659</v>
      </c>
      <c r="D25" s="120">
        <v>4699913</v>
      </c>
      <c r="E25" s="120">
        <v>28536572</v>
      </c>
      <c r="F25" s="120">
        <v>33809811</v>
      </c>
      <c r="G25" s="120">
        <v>28536572</v>
      </c>
      <c r="H25" s="120">
        <v>0</v>
      </c>
      <c r="J25" s="95"/>
      <c r="K25" s="95"/>
      <c r="L25" s="95"/>
      <c r="M25" s="95"/>
      <c r="N25" s="95"/>
    </row>
    <row r="26" spans="1:14" ht="15.75" customHeight="1">
      <c r="A26" s="215" t="s">
        <v>173</v>
      </c>
      <c r="B26" s="214" t="s">
        <v>171</v>
      </c>
      <c r="C26" s="120">
        <v>158000</v>
      </c>
      <c r="D26" s="120">
        <v>-119105</v>
      </c>
      <c r="E26" s="120">
        <v>38895</v>
      </c>
      <c r="F26" s="120">
        <v>64915</v>
      </c>
      <c r="G26" s="120">
        <v>38895</v>
      </c>
      <c r="H26" s="120">
        <v>0</v>
      </c>
      <c r="J26" s="95"/>
      <c r="K26" s="95"/>
      <c r="L26" s="95"/>
      <c r="M26" s="95"/>
      <c r="N26" s="95"/>
    </row>
    <row r="27" spans="1:14" ht="15.75" customHeight="1">
      <c r="A27" s="215" t="s">
        <v>174</v>
      </c>
      <c r="B27" s="214" t="s">
        <v>172</v>
      </c>
      <c r="C27" s="120">
        <v>888320</v>
      </c>
      <c r="D27" s="120">
        <v>1250099</v>
      </c>
      <c r="E27" s="120">
        <v>2138419</v>
      </c>
      <c r="F27" s="120">
        <v>1113116</v>
      </c>
      <c r="G27" s="120">
        <v>2138419</v>
      </c>
      <c r="H27" s="120">
        <v>0</v>
      </c>
      <c r="J27" s="95"/>
      <c r="K27" s="95"/>
      <c r="L27" s="95"/>
      <c r="M27" s="95"/>
      <c r="N27" s="95"/>
    </row>
    <row r="28" spans="1:14" ht="15.75" customHeight="1">
      <c r="A28" s="215" t="s">
        <v>180</v>
      </c>
      <c r="B28" s="214" t="s">
        <v>179</v>
      </c>
      <c r="C28" s="120">
        <v>0</v>
      </c>
      <c r="D28" s="120">
        <v>399858</v>
      </c>
      <c r="E28" s="120">
        <v>399858</v>
      </c>
      <c r="F28" s="120">
        <v>92721</v>
      </c>
      <c r="G28" s="120">
        <v>304056</v>
      </c>
      <c r="H28" s="120">
        <v>95802</v>
      </c>
      <c r="J28" s="95"/>
      <c r="K28" s="95"/>
      <c r="L28" s="95"/>
      <c r="M28" s="95"/>
      <c r="N28" s="95"/>
    </row>
    <row r="29" spans="1:14" ht="15.75" customHeight="1">
      <c r="A29" s="215" t="s">
        <v>238</v>
      </c>
      <c r="B29" s="214" t="s">
        <v>239</v>
      </c>
      <c r="C29" s="120">
        <v>0</v>
      </c>
      <c r="D29" s="120">
        <v>102000</v>
      </c>
      <c r="E29" s="120">
        <v>102000</v>
      </c>
      <c r="F29" s="120">
        <v>18431</v>
      </c>
      <c r="G29" s="120">
        <v>102000</v>
      </c>
      <c r="H29" s="120">
        <v>0</v>
      </c>
      <c r="J29" s="95"/>
      <c r="K29" s="95"/>
      <c r="L29" s="95"/>
      <c r="M29" s="95"/>
      <c r="N29" s="95"/>
    </row>
    <row r="30" spans="1:14" ht="15.75" customHeight="1">
      <c r="A30" s="217" t="s">
        <v>99</v>
      </c>
      <c r="B30" s="214" t="s">
        <v>100</v>
      </c>
      <c r="C30" s="120">
        <v>91986485</v>
      </c>
      <c r="D30" s="120">
        <v>-9556337</v>
      </c>
      <c r="E30" s="120">
        <v>82430148</v>
      </c>
      <c r="F30" s="120">
        <v>41611562</v>
      </c>
      <c r="G30" s="120">
        <v>82430148</v>
      </c>
      <c r="H30" s="120">
        <v>0</v>
      </c>
      <c r="J30" s="95"/>
      <c r="K30" s="95"/>
      <c r="L30" s="95"/>
      <c r="M30" s="95"/>
      <c r="N30" s="95"/>
    </row>
    <row r="31" spans="1:14" ht="15.75" customHeight="1">
      <c r="A31" s="217" t="s">
        <v>101</v>
      </c>
      <c r="B31" s="218" t="s">
        <v>102</v>
      </c>
      <c r="C31" s="120">
        <v>120535268</v>
      </c>
      <c r="D31" s="120">
        <v>-6484819</v>
      </c>
      <c r="E31" s="120">
        <v>114050449</v>
      </c>
      <c r="F31" s="120">
        <v>56034619</v>
      </c>
      <c r="G31" s="120">
        <v>114050449</v>
      </c>
      <c r="H31" s="120">
        <v>0</v>
      </c>
      <c r="J31" s="95"/>
      <c r="K31" s="95"/>
      <c r="L31" s="95"/>
      <c r="M31" s="95"/>
      <c r="N31" s="95"/>
    </row>
    <row r="32" spans="1:14" ht="15.75" customHeight="1">
      <c r="A32" s="217" t="s">
        <v>240</v>
      </c>
      <c r="B32" s="218" t="s">
        <v>241</v>
      </c>
      <c r="C32" s="120">
        <v>21878815</v>
      </c>
      <c r="D32" s="120">
        <v>-14948292</v>
      </c>
      <c r="E32" s="120">
        <v>6930523</v>
      </c>
      <c r="F32" s="120">
        <v>3529187</v>
      </c>
      <c r="G32" s="120">
        <v>6930523</v>
      </c>
      <c r="H32" s="120">
        <v>0</v>
      </c>
      <c r="J32" s="95"/>
      <c r="K32" s="95"/>
      <c r="L32" s="95"/>
      <c r="M32" s="95"/>
      <c r="N32" s="95"/>
    </row>
    <row r="33" spans="1:14" ht="15.75" customHeight="1">
      <c r="A33" s="217" t="s">
        <v>103</v>
      </c>
      <c r="B33" s="219" t="s">
        <v>104</v>
      </c>
      <c r="C33" s="120">
        <v>5736097</v>
      </c>
      <c r="D33" s="120">
        <v>4470828</v>
      </c>
      <c r="E33" s="120">
        <v>10206925</v>
      </c>
      <c r="F33" s="120">
        <v>5112356</v>
      </c>
      <c r="G33" s="120">
        <v>10206925</v>
      </c>
      <c r="H33" s="120">
        <v>0</v>
      </c>
      <c r="J33" s="95"/>
      <c r="K33" s="95"/>
      <c r="L33" s="95"/>
      <c r="M33" s="95"/>
      <c r="N33" s="95"/>
    </row>
    <row r="34" spans="1:14" ht="15.75" customHeight="1">
      <c r="A34" s="217" t="s">
        <v>105</v>
      </c>
      <c r="B34" s="219" t="s">
        <v>106</v>
      </c>
      <c r="C34" s="120">
        <v>90837361</v>
      </c>
      <c r="D34" s="120">
        <v>5094410</v>
      </c>
      <c r="E34" s="120">
        <v>95931771</v>
      </c>
      <c r="F34" s="120">
        <v>54956465</v>
      </c>
      <c r="G34" s="120">
        <v>95931771</v>
      </c>
      <c r="H34" s="120">
        <v>0</v>
      </c>
      <c r="J34" s="95"/>
      <c r="K34" s="95"/>
      <c r="L34" s="95"/>
      <c r="M34" s="95"/>
      <c r="N34" s="95"/>
    </row>
    <row r="35" spans="1:14" ht="15.75" customHeight="1">
      <c r="A35" s="217" t="s">
        <v>242</v>
      </c>
      <c r="B35" s="218" t="s">
        <v>243</v>
      </c>
      <c r="C35" s="120">
        <v>66776</v>
      </c>
      <c r="D35" s="120">
        <v>23472</v>
      </c>
      <c r="E35" s="120">
        <v>90248</v>
      </c>
      <c r="F35" s="120">
        <v>16551</v>
      </c>
      <c r="G35" s="120">
        <v>90248</v>
      </c>
      <c r="H35" s="120">
        <v>0</v>
      </c>
      <c r="J35" s="95"/>
      <c r="K35" s="95"/>
      <c r="L35" s="95"/>
      <c r="M35" s="95"/>
      <c r="N35" s="95"/>
    </row>
    <row r="36" spans="1:14" ht="15.75" customHeight="1">
      <c r="A36" s="217" t="s">
        <v>107</v>
      </c>
      <c r="B36" s="219" t="s">
        <v>108</v>
      </c>
      <c r="C36" s="120">
        <v>33793242</v>
      </c>
      <c r="D36" s="120">
        <v>674972</v>
      </c>
      <c r="E36" s="120">
        <v>34468214</v>
      </c>
      <c r="F36" s="120">
        <v>31513716</v>
      </c>
      <c r="G36" s="120">
        <v>32568214</v>
      </c>
      <c r="H36" s="120">
        <v>1900000</v>
      </c>
      <c r="J36" s="95"/>
      <c r="K36" s="95"/>
      <c r="L36" s="95"/>
      <c r="M36" s="95"/>
      <c r="N36" s="95"/>
    </row>
    <row r="37" spans="1:14" ht="15.75" customHeight="1">
      <c r="A37" s="217" t="s">
        <v>109</v>
      </c>
      <c r="B37" s="220" t="s">
        <v>110</v>
      </c>
      <c r="C37" s="120">
        <v>1889953</v>
      </c>
      <c r="D37" s="120">
        <v>516386</v>
      </c>
      <c r="E37" s="120">
        <v>2406339</v>
      </c>
      <c r="F37" s="120">
        <v>1583510</v>
      </c>
      <c r="G37" s="120">
        <v>2374115.662</v>
      </c>
      <c r="H37" s="120">
        <v>32223.33799999999</v>
      </c>
      <c r="J37" s="95"/>
      <c r="K37" s="95"/>
      <c r="L37" s="95"/>
      <c r="M37" s="95"/>
      <c r="N37" s="95"/>
    </row>
    <row r="38" spans="1:14" ht="15.75" customHeight="1">
      <c r="A38" s="217" t="s">
        <v>111</v>
      </c>
      <c r="B38" s="218" t="s">
        <v>112</v>
      </c>
      <c r="C38" s="120">
        <v>8419129</v>
      </c>
      <c r="D38" s="120">
        <v>545809</v>
      </c>
      <c r="E38" s="120">
        <v>8964938</v>
      </c>
      <c r="F38" s="120">
        <v>3154810</v>
      </c>
      <c r="G38" s="120">
        <v>7572775</v>
      </c>
      <c r="H38" s="120">
        <v>1392163</v>
      </c>
      <c r="J38" s="95"/>
      <c r="K38" s="95"/>
      <c r="L38" s="95"/>
      <c r="M38" s="95"/>
      <c r="N38" s="95"/>
    </row>
    <row r="39" spans="1:14" ht="15.75" customHeight="1">
      <c r="A39" s="217" t="s">
        <v>294</v>
      </c>
      <c r="B39" s="218" t="s">
        <v>295</v>
      </c>
      <c r="C39" s="120">
        <v>0</v>
      </c>
      <c r="D39" s="120">
        <v>922440</v>
      </c>
      <c r="E39" s="120">
        <v>922440</v>
      </c>
      <c r="F39" s="120">
        <v>0</v>
      </c>
      <c r="G39" s="120">
        <v>416794</v>
      </c>
      <c r="H39" s="120">
        <v>505646</v>
      </c>
      <c r="J39" s="95"/>
      <c r="K39" s="95"/>
      <c r="L39" s="95"/>
      <c r="M39" s="95"/>
      <c r="N39" s="95"/>
    </row>
    <row r="40" spans="1:14" ht="15.75" customHeight="1">
      <c r="A40" s="217" t="s">
        <v>296</v>
      </c>
      <c r="B40" s="218" t="s">
        <v>297</v>
      </c>
      <c r="C40" s="120">
        <v>0</v>
      </c>
      <c r="D40" s="120">
        <v>69916</v>
      </c>
      <c r="E40" s="120">
        <v>69916</v>
      </c>
      <c r="F40" s="120">
        <v>0</v>
      </c>
      <c r="G40" s="120">
        <v>69916</v>
      </c>
      <c r="H40" s="120">
        <v>0</v>
      </c>
      <c r="J40" s="95"/>
      <c r="K40" s="95"/>
      <c r="L40" s="95"/>
      <c r="M40" s="95"/>
      <c r="N40" s="95"/>
    </row>
    <row r="41" spans="1:14" ht="15.75">
      <c r="A41" s="217" t="s">
        <v>170</v>
      </c>
      <c r="B41" s="216" t="s">
        <v>200</v>
      </c>
      <c r="C41" s="120">
        <v>6463939</v>
      </c>
      <c r="D41" s="120">
        <v>2311468</v>
      </c>
      <c r="E41" s="120">
        <v>8775407</v>
      </c>
      <c r="F41" s="120">
        <v>5166032</v>
      </c>
      <c r="G41" s="120">
        <v>8775407</v>
      </c>
      <c r="H41" s="120">
        <v>0</v>
      </c>
      <c r="J41" s="95"/>
      <c r="K41" s="95"/>
      <c r="L41" s="95"/>
      <c r="M41" s="95"/>
      <c r="N41" s="95"/>
    </row>
    <row r="42" spans="1:14" ht="15.75">
      <c r="A42" s="206" t="s">
        <v>113</v>
      </c>
      <c r="B42" s="221"/>
      <c r="C42" s="121">
        <v>722262961</v>
      </c>
      <c r="D42" s="121">
        <v>7391906</v>
      </c>
      <c r="E42" s="121">
        <v>729654867</v>
      </c>
      <c r="F42" s="121">
        <v>443093379</v>
      </c>
      <c r="G42" s="121">
        <v>725670619.662</v>
      </c>
      <c r="H42" s="121">
        <v>3984247.338</v>
      </c>
      <c r="J42" s="95"/>
      <c r="K42" s="95"/>
      <c r="L42" s="95"/>
      <c r="M42" s="95"/>
      <c r="N42" s="95"/>
    </row>
    <row r="43" spans="1:14" ht="15.75">
      <c r="A43" s="222" t="s">
        <v>114</v>
      </c>
      <c r="B43" s="223" t="s">
        <v>115</v>
      </c>
      <c r="C43" s="119">
        <v>5754058</v>
      </c>
      <c r="D43" s="119">
        <v>516829</v>
      </c>
      <c r="E43" s="119">
        <v>6270887</v>
      </c>
      <c r="F43" s="119">
        <v>3853594</v>
      </c>
      <c r="G43" s="119">
        <v>5912985</v>
      </c>
      <c r="H43" s="119">
        <v>357902</v>
      </c>
      <c r="J43" s="95"/>
      <c r="K43" s="95"/>
      <c r="L43" s="95"/>
      <c r="M43" s="95"/>
      <c r="N43" s="95"/>
    </row>
    <row r="44" spans="1:14" ht="15.75">
      <c r="A44" s="222" t="s">
        <v>116</v>
      </c>
      <c r="B44" s="223" t="s">
        <v>117</v>
      </c>
      <c r="C44" s="120">
        <v>187249</v>
      </c>
      <c r="D44" s="120">
        <v>1369664</v>
      </c>
      <c r="E44" s="120">
        <v>1556913</v>
      </c>
      <c r="F44" s="120">
        <v>506034</v>
      </c>
      <c r="G44" s="120">
        <v>1568406</v>
      </c>
      <c r="H44" s="120">
        <v>-11493</v>
      </c>
      <c r="J44" s="95"/>
      <c r="K44" s="95"/>
      <c r="L44" s="95"/>
      <c r="M44" s="95"/>
      <c r="N44" s="95"/>
    </row>
    <row r="45" spans="1:8" ht="15.75">
      <c r="A45" s="222" t="s">
        <v>118</v>
      </c>
      <c r="B45" s="212" t="s">
        <v>119</v>
      </c>
      <c r="C45" s="120">
        <v>985000</v>
      </c>
      <c r="D45" s="120">
        <v>0</v>
      </c>
      <c r="E45" s="120">
        <v>985000</v>
      </c>
      <c r="F45" s="120">
        <v>0</v>
      </c>
      <c r="G45" s="120">
        <v>985000</v>
      </c>
      <c r="H45" s="120">
        <v>0</v>
      </c>
    </row>
    <row r="46" spans="1:8" ht="15.75">
      <c r="A46" s="206" t="s">
        <v>120</v>
      </c>
      <c r="B46" s="224"/>
      <c r="C46" s="121">
        <v>6926307</v>
      </c>
      <c r="D46" s="121">
        <v>1886493</v>
      </c>
      <c r="E46" s="121">
        <v>8812800</v>
      </c>
      <c r="F46" s="121">
        <v>4359628</v>
      </c>
      <c r="G46" s="121">
        <v>8466391</v>
      </c>
      <c r="H46" s="121">
        <v>346409</v>
      </c>
    </row>
    <row r="47" spans="1:8" ht="15.75">
      <c r="A47" s="225" t="s">
        <v>121</v>
      </c>
      <c r="B47" s="226"/>
      <c r="C47" s="121">
        <v>1384060519</v>
      </c>
      <c r="D47" s="121">
        <v>8297726</v>
      </c>
      <c r="E47" s="121">
        <v>1392358245</v>
      </c>
      <c r="F47" s="121">
        <v>705275551</v>
      </c>
      <c r="G47" s="121">
        <v>1369836964.662</v>
      </c>
      <c r="H47" s="121">
        <v>22521280.338</v>
      </c>
    </row>
    <row r="48" ht="15.75">
      <c r="B48" s="61"/>
    </row>
  </sheetData>
  <sheetProtection/>
  <printOptions horizontalCentered="1"/>
  <pageMargins left="0.19" right="0.17" top="0.5" bottom="0.61" header="0.5" footer="0.39"/>
  <pageSetup fitToHeight="1" fitToWidth="1" horizontalDpi="600" verticalDpi="600" orientation="landscape" scale="66" r:id="rId1"/>
  <headerFooter alignWithMargins="0">
    <oddFooter>&amp;R&amp;"Times New Roman,Regular"&amp;12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C6" sqref="C6"/>
    </sheetView>
  </sheetViews>
  <sheetFormatPr defaultColWidth="9.140625" defaultRowHeight="12.75"/>
  <cols>
    <col min="1" max="1" width="9.140625" style="5" customWidth="1"/>
    <col min="2" max="2" width="34.140625" style="5" customWidth="1"/>
    <col min="3" max="3" width="15.8515625" style="6" customWidth="1"/>
    <col min="4" max="4" width="11.8515625" style="6" customWidth="1"/>
    <col min="5" max="6" width="16.140625" style="6" bestFit="1" customWidth="1"/>
    <col min="7" max="7" width="15.28125" style="6" customWidth="1"/>
    <col min="8" max="8" width="16.140625" style="6" bestFit="1" customWidth="1"/>
    <col min="9" max="9" width="16.7109375" style="6" bestFit="1" customWidth="1"/>
    <col min="10" max="10" width="16.140625" style="6" customWidth="1"/>
    <col min="11" max="11" width="15.00390625" style="6" customWidth="1"/>
    <col min="12" max="12" width="14.57421875" style="6" customWidth="1"/>
    <col min="13" max="13" width="17.00390625" style="6" customWidth="1"/>
    <col min="14" max="14" width="9.8515625" style="5" bestFit="1" customWidth="1"/>
    <col min="15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21" t="s">
        <v>303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.75">
      <c r="A4" s="54"/>
      <c r="B4" s="55"/>
      <c r="C4" s="55"/>
      <c r="D4" s="55"/>
      <c r="E4" s="56"/>
      <c r="F4" s="56"/>
      <c r="G4" s="56"/>
      <c r="H4" s="56"/>
      <c r="I4" s="56"/>
      <c r="J4" s="56"/>
      <c r="K4" s="56"/>
      <c r="L4" s="56"/>
      <c r="M4" s="56"/>
    </row>
    <row r="5" spans="1:13" ht="60.75" customHeight="1">
      <c r="A5" s="111" t="s">
        <v>1</v>
      </c>
      <c r="B5" s="111" t="s">
        <v>0</v>
      </c>
      <c r="C5" s="112" t="s">
        <v>4</v>
      </c>
      <c r="D5" s="113" t="s">
        <v>5</v>
      </c>
      <c r="E5" s="136" t="s">
        <v>298</v>
      </c>
      <c r="F5" s="114" t="s">
        <v>223</v>
      </c>
      <c r="G5" s="114" t="s">
        <v>228</v>
      </c>
      <c r="H5" s="114" t="s">
        <v>226</v>
      </c>
      <c r="I5" s="114" t="s">
        <v>225</v>
      </c>
      <c r="J5" s="114" t="s">
        <v>230</v>
      </c>
      <c r="K5" s="137" t="s">
        <v>290</v>
      </c>
      <c r="L5" s="137" t="s">
        <v>291</v>
      </c>
      <c r="M5" s="137" t="s">
        <v>292</v>
      </c>
    </row>
    <row r="6" spans="1:25" ht="12.75">
      <c r="A6" s="244" t="s">
        <v>28</v>
      </c>
      <c r="B6" s="245" t="s">
        <v>7</v>
      </c>
      <c r="C6" s="173">
        <v>5938567</v>
      </c>
      <c r="D6" s="173">
        <v>0</v>
      </c>
      <c r="E6" s="178">
        <v>9660351</v>
      </c>
      <c r="F6" s="173">
        <v>57919</v>
      </c>
      <c r="G6" s="173">
        <v>34204</v>
      </c>
      <c r="H6" s="173">
        <v>2118058</v>
      </c>
      <c r="I6" s="173">
        <v>192801</v>
      </c>
      <c r="J6" s="173">
        <v>0</v>
      </c>
      <c r="K6" s="178">
        <v>12063333</v>
      </c>
      <c r="L6" s="173">
        <v>0</v>
      </c>
      <c r="M6" s="173">
        <v>18001900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4" ht="12.75">
      <c r="A7" s="272" t="s">
        <v>157</v>
      </c>
      <c r="B7" s="273"/>
      <c r="C7" s="176">
        <v>5938567</v>
      </c>
      <c r="D7" s="176">
        <v>0</v>
      </c>
      <c r="E7" s="176">
        <v>9660351</v>
      </c>
      <c r="F7" s="176">
        <v>57919</v>
      </c>
      <c r="G7" s="176">
        <v>34204</v>
      </c>
      <c r="H7" s="176">
        <v>2118058</v>
      </c>
      <c r="I7" s="176">
        <v>192801</v>
      </c>
      <c r="J7" s="176">
        <v>0</v>
      </c>
      <c r="K7" s="176">
        <v>12063333</v>
      </c>
      <c r="L7" s="176">
        <v>0</v>
      </c>
      <c r="M7" s="176">
        <v>18001900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2.75">
      <c r="A8" s="244" t="s">
        <v>29</v>
      </c>
      <c r="B8" s="245" t="s">
        <v>8</v>
      </c>
      <c r="C8" s="173">
        <v>200506109</v>
      </c>
      <c r="D8" s="173">
        <v>10500</v>
      </c>
      <c r="E8" s="178">
        <v>120938530</v>
      </c>
      <c r="F8" s="173">
        <v>0</v>
      </c>
      <c r="G8" s="173">
        <v>50300748</v>
      </c>
      <c r="H8" s="173">
        <v>8</v>
      </c>
      <c r="I8" s="173">
        <v>2709243</v>
      </c>
      <c r="J8" s="173">
        <v>44764665</v>
      </c>
      <c r="K8" s="178">
        <v>218713194</v>
      </c>
      <c r="L8" s="173">
        <v>5768255</v>
      </c>
      <c r="M8" s="178">
        <v>424998058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2.75">
      <c r="A9" s="244" t="s">
        <v>30</v>
      </c>
      <c r="B9" s="245" t="s">
        <v>9</v>
      </c>
      <c r="C9" s="173">
        <v>13261501</v>
      </c>
      <c r="D9" s="173">
        <v>0</v>
      </c>
      <c r="E9" s="178">
        <v>11194047</v>
      </c>
      <c r="F9" s="173">
        <v>0</v>
      </c>
      <c r="G9" s="173">
        <v>9810362</v>
      </c>
      <c r="H9" s="173">
        <v>454846</v>
      </c>
      <c r="I9" s="173">
        <v>145933</v>
      </c>
      <c r="J9" s="173">
        <v>13403294.662</v>
      </c>
      <c r="K9" s="178">
        <v>35008482.662</v>
      </c>
      <c r="L9" s="173">
        <v>1384412</v>
      </c>
      <c r="M9" s="178">
        <v>49654395.662</v>
      </c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12.75">
      <c r="A10" s="244" t="s">
        <v>31</v>
      </c>
      <c r="B10" s="245" t="s">
        <v>10</v>
      </c>
      <c r="C10" s="173">
        <v>4375199</v>
      </c>
      <c r="D10" s="173">
        <v>0</v>
      </c>
      <c r="E10" s="178">
        <v>0</v>
      </c>
      <c r="F10" s="173">
        <v>2083914</v>
      </c>
      <c r="G10" s="173">
        <v>5580875</v>
      </c>
      <c r="H10" s="173">
        <v>0</v>
      </c>
      <c r="I10" s="173">
        <v>0</v>
      </c>
      <c r="J10" s="173">
        <v>0</v>
      </c>
      <c r="K10" s="178">
        <v>7664789</v>
      </c>
      <c r="L10" s="173">
        <v>0</v>
      </c>
      <c r="M10" s="178">
        <v>12039988</v>
      </c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2.75">
      <c r="A11" s="244" t="s">
        <v>32</v>
      </c>
      <c r="B11" s="245" t="s">
        <v>140</v>
      </c>
      <c r="C11" s="173">
        <v>7134951</v>
      </c>
      <c r="D11" s="173">
        <v>0</v>
      </c>
      <c r="E11" s="178">
        <v>0</v>
      </c>
      <c r="F11" s="173">
        <v>2161075</v>
      </c>
      <c r="G11" s="173">
        <v>0</v>
      </c>
      <c r="H11" s="173">
        <v>0</v>
      </c>
      <c r="I11" s="173">
        <v>0</v>
      </c>
      <c r="J11" s="173">
        <v>0</v>
      </c>
      <c r="K11" s="178">
        <v>2161075</v>
      </c>
      <c r="L11" s="173">
        <v>0</v>
      </c>
      <c r="M11" s="178">
        <v>9296026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</row>
    <row r="12" spans="1:24" ht="12.75">
      <c r="A12" s="244" t="s">
        <v>33</v>
      </c>
      <c r="B12" s="245" t="s">
        <v>11</v>
      </c>
      <c r="C12" s="173">
        <v>18830371</v>
      </c>
      <c r="D12" s="173">
        <v>0</v>
      </c>
      <c r="E12" s="178">
        <v>0</v>
      </c>
      <c r="F12" s="173">
        <v>6134539</v>
      </c>
      <c r="G12" s="173">
        <v>0</v>
      </c>
      <c r="H12" s="173">
        <v>0</v>
      </c>
      <c r="I12" s="173">
        <v>0</v>
      </c>
      <c r="J12" s="173">
        <v>0</v>
      </c>
      <c r="K12" s="178">
        <v>6134539</v>
      </c>
      <c r="L12" s="173">
        <v>0</v>
      </c>
      <c r="M12" s="178">
        <v>24964910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2.75">
      <c r="A13" s="244" t="s">
        <v>141</v>
      </c>
      <c r="B13" s="245" t="s">
        <v>12</v>
      </c>
      <c r="C13" s="173">
        <v>1416480</v>
      </c>
      <c r="D13" s="173">
        <v>0</v>
      </c>
      <c r="E13" s="178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4936571</v>
      </c>
      <c r="K13" s="178">
        <v>4936571</v>
      </c>
      <c r="L13" s="173">
        <v>0</v>
      </c>
      <c r="M13" s="178">
        <v>6353051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1:24" ht="12.75">
      <c r="A14" s="244" t="s">
        <v>142</v>
      </c>
      <c r="B14" s="245" t="s">
        <v>143</v>
      </c>
      <c r="C14" s="173">
        <v>0</v>
      </c>
      <c r="D14" s="173">
        <v>0</v>
      </c>
      <c r="E14" s="178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2352912</v>
      </c>
      <c r="K14" s="178">
        <v>2352912</v>
      </c>
      <c r="L14" s="173">
        <v>0</v>
      </c>
      <c r="M14" s="178">
        <v>2352912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244" t="s">
        <v>144</v>
      </c>
      <c r="B15" s="245" t="s">
        <v>13</v>
      </c>
      <c r="C15" s="173">
        <v>150000</v>
      </c>
      <c r="D15" s="173">
        <v>0</v>
      </c>
      <c r="E15" s="178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8402900</v>
      </c>
      <c r="K15" s="178">
        <v>8402900</v>
      </c>
      <c r="L15" s="173">
        <v>5000</v>
      </c>
      <c r="M15" s="178">
        <v>8557900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244" t="s">
        <v>145</v>
      </c>
      <c r="B16" s="245" t="s">
        <v>146</v>
      </c>
      <c r="C16" s="173">
        <v>4863861</v>
      </c>
      <c r="D16" s="173">
        <v>0</v>
      </c>
      <c r="E16" s="178">
        <v>34549</v>
      </c>
      <c r="F16" s="173">
        <v>0</v>
      </c>
      <c r="G16" s="173">
        <v>0</v>
      </c>
      <c r="H16" s="173">
        <v>0</v>
      </c>
      <c r="I16" s="173">
        <v>0</v>
      </c>
      <c r="J16" s="173">
        <v>280783</v>
      </c>
      <c r="K16" s="178">
        <v>315332</v>
      </c>
      <c r="L16" s="173">
        <v>0</v>
      </c>
      <c r="M16" s="178">
        <v>5179193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244" t="s">
        <v>147</v>
      </c>
      <c r="B17" s="245" t="s">
        <v>14</v>
      </c>
      <c r="C17" s="173">
        <v>10371649</v>
      </c>
      <c r="D17" s="173">
        <v>0</v>
      </c>
      <c r="E17" s="178">
        <v>3207591</v>
      </c>
      <c r="F17" s="173">
        <v>6290</v>
      </c>
      <c r="G17" s="173">
        <v>312822</v>
      </c>
      <c r="H17" s="173">
        <v>0</v>
      </c>
      <c r="I17" s="173">
        <v>0</v>
      </c>
      <c r="J17" s="173">
        <v>8958979</v>
      </c>
      <c r="K17" s="178">
        <v>12485682</v>
      </c>
      <c r="L17" s="173">
        <v>0</v>
      </c>
      <c r="M17" s="178">
        <v>22857331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244" t="s">
        <v>148</v>
      </c>
      <c r="B18" s="245" t="s">
        <v>15</v>
      </c>
      <c r="C18" s="173">
        <v>159975409</v>
      </c>
      <c r="D18" s="173">
        <v>0</v>
      </c>
      <c r="E18" s="178">
        <v>78144721</v>
      </c>
      <c r="F18" s="173">
        <v>0</v>
      </c>
      <c r="G18" s="173">
        <v>136701235</v>
      </c>
      <c r="H18" s="173">
        <v>0</v>
      </c>
      <c r="I18" s="173">
        <v>0</v>
      </c>
      <c r="J18" s="173">
        <v>0</v>
      </c>
      <c r="K18" s="178">
        <v>214845956</v>
      </c>
      <c r="L18" s="173">
        <v>985000</v>
      </c>
      <c r="M18" s="178">
        <v>375806365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244" t="s">
        <v>149</v>
      </c>
      <c r="B19" s="245" t="s">
        <v>192</v>
      </c>
      <c r="C19" s="173">
        <v>108888194</v>
      </c>
      <c r="D19" s="173">
        <v>0</v>
      </c>
      <c r="E19" s="178">
        <v>0</v>
      </c>
      <c r="F19" s="173">
        <v>0</v>
      </c>
      <c r="G19" s="173">
        <v>101006438</v>
      </c>
      <c r="H19" s="173">
        <v>0</v>
      </c>
      <c r="I19" s="173">
        <v>0</v>
      </c>
      <c r="J19" s="173">
        <v>0</v>
      </c>
      <c r="K19" s="178">
        <v>101006438</v>
      </c>
      <c r="L19" s="173">
        <v>0</v>
      </c>
      <c r="M19" s="178">
        <v>209894632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246" t="s">
        <v>190</v>
      </c>
      <c r="B20" s="232" t="s">
        <v>191</v>
      </c>
      <c r="C20" s="173">
        <v>4272260</v>
      </c>
      <c r="D20" s="173">
        <v>0</v>
      </c>
      <c r="E20" s="178">
        <v>5371935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8">
        <v>5371935</v>
      </c>
      <c r="L20" s="173">
        <v>0</v>
      </c>
      <c r="M20" s="178">
        <v>9644195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272" t="s">
        <v>158</v>
      </c>
      <c r="B21" s="273"/>
      <c r="C21" s="176">
        <v>534045984</v>
      </c>
      <c r="D21" s="176">
        <v>10500</v>
      </c>
      <c r="E21" s="176">
        <v>218891373</v>
      </c>
      <c r="F21" s="176">
        <v>10385818</v>
      </c>
      <c r="G21" s="176">
        <v>303712480</v>
      </c>
      <c r="H21" s="176">
        <v>454854</v>
      </c>
      <c r="I21" s="176">
        <v>2855176</v>
      </c>
      <c r="J21" s="176">
        <v>83100104.662</v>
      </c>
      <c r="K21" s="176">
        <v>619399805.662</v>
      </c>
      <c r="L21" s="176">
        <v>8142667</v>
      </c>
      <c r="M21" s="176">
        <v>1161598956.662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244" t="s">
        <v>34</v>
      </c>
      <c r="B22" s="245" t="s">
        <v>17</v>
      </c>
      <c r="C22" s="173">
        <v>8803935</v>
      </c>
      <c r="D22" s="173">
        <v>5190125</v>
      </c>
      <c r="E22" s="178">
        <v>0</v>
      </c>
      <c r="F22" s="173">
        <v>0</v>
      </c>
      <c r="G22" s="173">
        <v>0</v>
      </c>
      <c r="H22" s="173">
        <v>1733575</v>
      </c>
      <c r="I22" s="173">
        <v>0</v>
      </c>
      <c r="J22" s="173">
        <v>1455806</v>
      </c>
      <c r="K22" s="178">
        <v>3189381</v>
      </c>
      <c r="L22" s="173">
        <v>0</v>
      </c>
      <c r="M22" s="178">
        <v>17183441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244" t="s">
        <v>150</v>
      </c>
      <c r="B23" s="245" t="s">
        <v>18</v>
      </c>
      <c r="C23" s="173">
        <v>1175825</v>
      </c>
      <c r="D23" s="173">
        <v>0</v>
      </c>
      <c r="E23" s="178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3527475</v>
      </c>
      <c r="K23" s="178">
        <v>3527475</v>
      </c>
      <c r="L23" s="173">
        <v>0</v>
      </c>
      <c r="M23" s="178">
        <v>4703300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244" t="s">
        <v>151</v>
      </c>
      <c r="B24" s="245" t="s">
        <v>19</v>
      </c>
      <c r="C24" s="173">
        <v>0</v>
      </c>
      <c r="D24" s="173">
        <v>0</v>
      </c>
      <c r="E24" s="178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2306070</v>
      </c>
      <c r="K24" s="178">
        <v>2306070</v>
      </c>
      <c r="L24" s="173">
        <v>0</v>
      </c>
      <c r="M24" s="178">
        <v>2306070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244" t="s">
        <v>128</v>
      </c>
      <c r="B25" s="245" t="s">
        <v>20</v>
      </c>
      <c r="C25" s="173">
        <v>0</v>
      </c>
      <c r="D25" s="173">
        <v>0</v>
      </c>
      <c r="E25" s="178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3928106</v>
      </c>
      <c r="K25" s="178">
        <v>3928106</v>
      </c>
      <c r="L25" s="173">
        <v>23000</v>
      </c>
      <c r="M25" s="178">
        <v>3951106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244" t="s">
        <v>129</v>
      </c>
      <c r="B26" s="245" t="s">
        <v>245</v>
      </c>
      <c r="C26" s="173">
        <v>1525000</v>
      </c>
      <c r="D26" s="173">
        <v>495576</v>
      </c>
      <c r="E26" s="178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8">
        <v>0</v>
      </c>
      <c r="L26" s="173">
        <v>0</v>
      </c>
      <c r="M26" s="178">
        <v>2020576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244" t="s">
        <v>152</v>
      </c>
      <c r="B27" s="245" t="s">
        <v>246</v>
      </c>
      <c r="C27" s="173">
        <v>733481</v>
      </c>
      <c r="D27" s="173">
        <v>0</v>
      </c>
      <c r="E27" s="178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394002</v>
      </c>
      <c r="K27" s="178">
        <v>394002</v>
      </c>
      <c r="L27" s="173">
        <v>0</v>
      </c>
      <c r="M27" s="178">
        <v>1127483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272" t="s">
        <v>159</v>
      </c>
      <c r="B28" s="273"/>
      <c r="C28" s="176">
        <v>12238241</v>
      </c>
      <c r="D28" s="176">
        <v>5685701</v>
      </c>
      <c r="E28" s="176">
        <v>0</v>
      </c>
      <c r="F28" s="176">
        <v>0</v>
      </c>
      <c r="G28" s="176">
        <v>0</v>
      </c>
      <c r="H28" s="176">
        <v>1733575</v>
      </c>
      <c r="I28" s="176">
        <v>0</v>
      </c>
      <c r="J28" s="176">
        <v>11611459</v>
      </c>
      <c r="K28" s="176">
        <v>13345034</v>
      </c>
      <c r="L28" s="176">
        <v>23000</v>
      </c>
      <c r="M28" s="176">
        <v>31291976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244" t="s">
        <v>130</v>
      </c>
      <c r="B29" s="245" t="s">
        <v>21</v>
      </c>
      <c r="C29" s="173">
        <v>28548226</v>
      </c>
      <c r="D29" s="173">
        <v>0</v>
      </c>
      <c r="E29" s="178">
        <v>0</v>
      </c>
      <c r="F29" s="173">
        <v>0</v>
      </c>
      <c r="G29" s="173">
        <v>0</v>
      </c>
      <c r="H29" s="173">
        <v>19035942</v>
      </c>
      <c r="I29" s="173">
        <v>2235368</v>
      </c>
      <c r="J29" s="173">
        <v>69916</v>
      </c>
      <c r="K29" s="178">
        <v>21341226</v>
      </c>
      <c r="L29" s="173">
        <v>0</v>
      </c>
      <c r="M29" s="178">
        <v>49889452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244" t="s">
        <v>132</v>
      </c>
      <c r="B30" s="245" t="s">
        <v>153</v>
      </c>
      <c r="C30" s="173">
        <v>2872446</v>
      </c>
      <c r="D30" s="173">
        <v>0</v>
      </c>
      <c r="E30" s="178">
        <v>0</v>
      </c>
      <c r="F30" s="173">
        <v>0</v>
      </c>
      <c r="G30" s="173">
        <v>0</v>
      </c>
      <c r="H30" s="173">
        <v>2440613</v>
      </c>
      <c r="I30" s="173">
        <v>492063</v>
      </c>
      <c r="J30" s="173">
        <v>0</v>
      </c>
      <c r="K30" s="178">
        <v>2932676</v>
      </c>
      <c r="L30" s="173">
        <v>0</v>
      </c>
      <c r="M30" s="178">
        <v>5805122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244" t="s">
        <v>134</v>
      </c>
      <c r="B31" s="245" t="s">
        <v>154</v>
      </c>
      <c r="C31" s="173">
        <v>3475132</v>
      </c>
      <c r="D31" s="173">
        <v>0</v>
      </c>
      <c r="E31" s="178">
        <v>0</v>
      </c>
      <c r="F31" s="173">
        <v>0</v>
      </c>
      <c r="G31" s="173">
        <v>0</v>
      </c>
      <c r="H31" s="173">
        <v>3451051</v>
      </c>
      <c r="I31" s="173">
        <v>2219948</v>
      </c>
      <c r="J31" s="173">
        <v>0</v>
      </c>
      <c r="K31" s="178">
        <v>5670999</v>
      </c>
      <c r="L31" s="173">
        <v>0</v>
      </c>
      <c r="M31" s="178">
        <v>9146131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s="8" customFormat="1" ht="12.75">
      <c r="A32" s="272" t="s">
        <v>160</v>
      </c>
      <c r="B32" s="273"/>
      <c r="C32" s="188">
        <v>34895804</v>
      </c>
      <c r="D32" s="188">
        <v>0</v>
      </c>
      <c r="E32" s="188">
        <v>0</v>
      </c>
      <c r="F32" s="188">
        <v>0</v>
      </c>
      <c r="G32" s="188">
        <v>0</v>
      </c>
      <c r="H32" s="188">
        <v>24927606</v>
      </c>
      <c r="I32" s="188">
        <v>4947379</v>
      </c>
      <c r="J32" s="188">
        <v>69916</v>
      </c>
      <c r="K32" s="188">
        <v>29944901</v>
      </c>
      <c r="L32" s="188">
        <v>0</v>
      </c>
      <c r="M32" s="188">
        <v>64840705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8" customFormat="1" ht="12.75">
      <c r="A33" s="247" t="s">
        <v>135</v>
      </c>
      <c r="B33" s="248" t="s">
        <v>23</v>
      </c>
      <c r="C33" s="173">
        <v>12283561</v>
      </c>
      <c r="D33" s="173">
        <v>0</v>
      </c>
      <c r="E33" s="178">
        <v>0</v>
      </c>
      <c r="F33" s="173">
        <v>18173375</v>
      </c>
      <c r="G33" s="173">
        <v>2237190</v>
      </c>
      <c r="H33" s="173">
        <v>989397</v>
      </c>
      <c r="I33" s="173">
        <v>0</v>
      </c>
      <c r="J33" s="173">
        <v>0</v>
      </c>
      <c r="K33" s="189">
        <v>21399962</v>
      </c>
      <c r="L33" s="173">
        <v>290724</v>
      </c>
      <c r="M33" s="189">
        <v>33974247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8" customFormat="1" ht="12.75">
      <c r="A34" s="272" t="s">
        <v>161</v>
      </c>
      <c r="B34" s="273"/>
      <c r="C34" s="188">
        <v>12283561</v>
      </c>
      <c r="D34" s="188">
        <v>0</v>
      </c>
      <c r="E34" s="188">
        <v>0</v>
      </c>
      <c r="F34" s="188">
        <v>18173375</v>
      </c>
      <c r="G34" s="188">
        <v>2237190</v>
      </c>
      <c r="H34" s="188">
        <v>989397</v>
      </c>
      <c r="I34" s="188">
        <v>0</v>
      </c>
      <c r="J34" s="188">
        <v>0</v>
      </c>
      <c r="K34" s="190">
        <v>21399962</v>
      </c>
      <c r="L34" s="188">
        <v>290724</v>
      </c>
      <c r="M34" s="190">
        <v>33974247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2.75">
      <c r="A35" s="245" t="s">
        <v>136</v>
      </c>
      <c r="B35" s="244" t="s">
        <v>24</v>
      </c>
      <c r="C35" s="173">
        <v>6321343</v>
      </c>
      <c r="D35" s="173">
        <v>0</v>
      </c>
      <c r="E35" s="178">
        <v>3763041</v>
      </c>
      <c r="F35" s="173">
        <v>488740</v>
      </c>
      <c r="G35" s="173">
        <v>1327775</v>
      </c>
      <c r="H35" s="173">
        <v>709608</v>
      </c>
      <c r="I35" s="173">
        <v>180240</v>
      </c>
      <c r="J35" s="173">
        <v>403871</v>
      </c>
      <c r="K35" s="174">
        <v>6873275</v>
      </c>
      <c r="L35" s="173">
        <v>0</v>
      </c>
      <c r="M35" s="174">
        <v>13194618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2.75">
      <c r="A36" s="245" t="s">
        <v>137</v>
      </c>
      <c r="B36" s="244" t="s">
        <v>25</v>
      </c>
      <c r="C36" s="173">
        <v>3384410</v>
      </c>
      <c r="D36" s="173">
        <v>0</v>
      </c>
      <c r="E36" s="178">
        <v>875604</v>
      </c>
      <c r="F36" s="173">
        <v>98966</v>
      </c>
      <c r="G36" s="173">
        <v>392657</v>
      </c>
      <c r="H36" s="173">
        <v>364898</v>
      </c>
      <c r="I36" s="173">
        <v>34251</v>
      </c>
      <c r="J36" s="173">
        <v>75915</v>
      </c>
      <c r="K36" s="178">
        <v>1842291</v>
      </c>
      <c r="L36" s="178">
        <v>10000</v>
      </c>
      <c r="M36" s="178">
        <v>5236701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2.75">
      <c r="A37" s="245" t="s">
        <v>138</v>
      </c>
      <c r="B37" s="244" t="s">
        <v>26</v>
      </c>
      <c r="C37" s="173">
        <v>194037</v>
      </c>
      <c r="D37" s="173">
        <v>0</v>
      </c>
      <c r="E37" s="178">
        <v>78602</v>
      </c>
      <c r="F37" s="173">
        <v>11595</v>
      </c>
      <c r="G37" s="173">
        <v>37083</v>
      </c>
      <c r="H37" s="173">
        <v>23370</v>
      </c>
      <c r="I37" s="173">
        <v>4837</v>
      </c>
      <c r="J37" s="173">
        <v>1736</v>
      </c>
      <c r="K37" s="178">
        <v>157223</v>
      </c>
      <c r="L37" s="173">
        <v>0</v>
      </c>
      <c r="M37" s="178">
        <v>351260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2.75">
      <c r="A38" s="245" t="s">
        <v>139</v>
      </c>
      <c r="B38" s="244" t="s">
        <v>27</v>
      </c>
      <c r="C38" s="173">
        <v>11100207</v>
      </c>
      <c r="D38" s="173">
        <v>0</v>
      </c>
      <c r="E38" s="178">
        <v>6562821</v>
      </c>
      <c r="F38" s="173">
        <v>866956</v>
      </c>
      <c r="G38" s="173">
        <v>2341255</v>
      </c>
      <c r="H38" s="173">
        <v>1246848</v>
      </c>
      <c r="I38" s="173">
        <v>315931</v>
      </c>
      <c r="J38" s="173">
        <v>672571</v>
      </c>
      <c r="K38" s="178">
        <v>12006382</v>
      </c>
      <c r="L38" s="173">
        <v>0</v>
      </c>
      <c r="M38" s="178">
        <v>23106589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4" ht="12.75">
      <c r="A39" s="245" t="s">
        <v>155</v>
      </c>
      <c r="B39" s="244" t="s">
        <v>156</v>
      </c>
      <c r="C39" s="173">
        <v>9601599</v>
      </c>
      <c r="D39" s="173">
        <v>0</v>
      </c>
      <c r="E39" s="178">
        <v>6556887</v>
      </c>
      <c r="F39" s="173">
        <v>0</v>
      </c>
      <c r="G39" s="173">
        <v>1836734</v>
      </c>
      <c r="H39" s="173">
        <v>0</v>
      </c>
      <c r="I39" s="173">
        <v>244792</v>
      </c>
      <c r="J39" s="173">
        <v>0</v>
      </c>
      <c r="K39" s="179">
        <v>8638413</v>
      </c>
      <c r="L39" s="173">
        <v>0</v>
      </c>
      <c r="M39" s="179">
        <v>18240012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s="8" customFormat="1" ht="12.75">
      <c r="A40" s="272" t="s">
        <v>162</v>
      </c>
      <c r="B40" s="273"/>
      <c r="C40" s="176">
        <v>30601596</v>
      </c>
      <c r="D40" s="176">
        <v>0</v>
      </c>
      <c r="E40" s="176">
        <v>17836955</v>
      </c>
      <c r="F40" s="176">
        <v>1466257</v>
      </c>
      <c r="G40" s="176">
        <v>5935504</v>
      </c>
      <c r="H40" s="176">
        <v>2344724</v>
      </c>
      <c r="I40" s="176">
        <v>780051</v>
      </c>
      <c r="J40" s="176">
        <v>1154093</v>
      </c>
      <c r="K40" s="176">
        <v>29517584</v>
      </c>
      <c r="L40" s="176">
        <v>10000</v>
      </c>
      <c r="M40" s="176">
        <v>60129180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s="8" customFormat="1" ht="15" customHeight="1">
      <c r="A41" s="249" t="s">
        <v>2</v>
      </c>
      <c r="B41" s="250"/>
      <c r="C41" s="191">
        <v>630003753</v>
      </c>
      <c r="D41" s="191">
        <v>5696201</v>
      </c>
      <c r="E41" s="191">
        <v>246388679</v>
      </c>
      <c r="F41" s="191">
        <v>30083369</v>
      </c>
      <c r="G41" s="191">
        <v>311919378</v>
      </c>
      <c r="H41" s="191">
        <v>32568214</v>
      </c>
      <c r="I41" s="191">
        <v>8775407</v>
      </c>
      <c r="J41" s="191">
        <v>95935572.662</v>
      </c>
      <c r="K41" s="191">
        <v>725670619.662</v>
      </c>
      <c r="L41" s="191">
        <v>8466391</v>
      </c>
      <c r="M41" s="191">
        <v>1369836964.662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ht="15.75">
      <c r="A42" s="97" t="s">
        <v>201</v>
      </c>
    </row>
  </sheetData>
  <sheetProtection/>
  <mergeCells count="6">
    <mergeCell ref="A40:B40"/>
    <mergeCell ref="A7:B7"/>
    <mergeCell ref="A21:B21"/>
    <mergeCell ref="A28:B28"/>
    <mergeCell ref="A32:B32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zoomScale="80" zoomScaleNormal="80" zoomScalePageLayoutView="0" workbookViewId="0" topLeftCell="A1">
      <pane ySplit="5" topLeftCell="A6" activePane="bottomLeft" state="frozen"/>
      <selection pane="topLeft" activeCell="L39" sqref="L39"/>
      <selection pane="bottomLeft" activeCell="G12" sqref="G12"/>
    </sheetView>
  </sheetViews>
  <sheetFormatPr defaultColWidth="9.140625" defaultRowHeight="12.75"/>
  <cols>
    <col min="1" max="1" width="9.57421875" style="5" customWidth="1"/>
    <col min="2" max="2" width="36.140625" style="5" customWidth="1"/>
    <col min="3" max="3" width="13.421875" style="6" customWidth="1"/>
    <col min="4" max="4" width="11.28125" style="6" bestFit="1" customWidth="1"/>
    <col min="5" max="5" width="16.28125" style="6" customWidth="1"/>
    <col min="6" max="6" width="15.28125" style="6" customWidth="1"/>
    <col min="7" max="7" width="14.7109375" style="6" customWidth="1"/>
    <col min="8" max="8" width="15.140625" style="6" customWidth="1"/>
    <col min="9" max="9" width="15.28125" style="6" customWidth="1"/>
    <col min="10" max="13" width="16.57421875" style="6" bestFit="1" customWidth="1"/>
    <col min="14" max="14" width="12.7109375" style="5" bestFit="1" customWidth="1"/>
    <col min="15" max="16" width="9.8515625" style="5" bestFit="1" customWidth="1"/>
    <col min="17" max="16384" width="9.140625" style="5" customWidth="1"/>
  </cols>
  <sheetData>
    <row r="1" spans="1:13" ht="15.7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ht="15.75">
      <c r="A3" s="21" t="s">
        <v>303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7"/>
    </row>
    <row r="4" spans="1:14" ht="15.75">
      <c r="A4" s="54"/>
      <c r="B4" s="55"/>
      <c r="C4" s="55"/>
      <c r="D4" s="55"/>
      <c r="E4" s="56"/>
      <c r="F4" s="56"/>
      <c r="G4" s="56"/>
      <c r="H4" s="56"/>
      <c r="I4" s="84"/>
      <c r="J4" s="56"/>
      <c r="K4" s="56"/>
      <c r="L4" s="56"/>
      <c r="M4" s="56"/>
      <c r="N4" s="57"/>
    </row>
    <row r="5" spans="1:13" ht="60.75" customHeight="1">
      <c r="A5" s="111" t="s">
        <v>1</v>
      </c>
      <c r="B5" s="111" t="s">
        <v>0</v>
      </c>
      <c r="C5" s="112" t="s">
        <v>4</v>
      </c>
      <c r="D5" s="113" t="s">
        <v>5</v>
      </c>
      <c r="E5" s="136" t="s">
        <v>298</v>
      </c>
      <c r="F5" s="114" t="s">
        <v>227</v>
      </c>
      <c r="G5" s="114" t="s">
        <v>228</v>
      </c>
      <c r="H5" s="114" t="s">
        <v>224</v>
      </c>
      <c r="I5" s="114" t="s">
        <v>225</v>
      </c>
      <c r="J5" s="137" t="s">
        <v>229</v>
      </c>
      <c r="K5" s="137" t="s">
        <v>290</v>
      </c>
      <c r="L5" s="137" t="s">
        <v>291</v>
      </c>
      <c r="M5" s="137" t="s">
        <v>292</v>
      </c>
    </row>
    <row r="6" spans="1:26" ht="12.75">
      <c r="A6" s="244" t="s">
        <v>28</v>
      </c>
      <c r="B6" s="245" t="s">
        <v>7</v>
      </c>
      <c r="C6" s="173">
        <v>242594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242594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4" ht="12.75">
      <c r="A7" s="272" t="s">
        <v>157</v>
      </c>
      <c r="B7" s="273"/>
      <c r="C7" s="176">
        <v>242594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242594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4" ht="12.75">
      <c r="A8" s="244" t="s">
        <v>29</v>
      </c>
      <c r="B8" s="245" t="s">
        <v>8</v>
      </c>
      <c r="C8" s="173">
        <v>11383791</v>
      </c>
      <c r="D8" s="173">
        <v>0</v>
      </c>
      <c r="E8" s="173">
        <v>-7425813</v>
      </c>
      <c r="F8" s="173">
        <v>0</v>
      </c>
      <c r="G8" s="173">
        <v>0</v>
      </c>
      <c r="H8" s="173">
        <v>0</v>
      </c>
      <c r="I8" s="173">
        <v>0</v>
      </c>
      <c r="J8" s="173">
        <v>-3408948</v>
      </c>
      <c r="K8" s="173">
        <v>-10834761</v>
      </c>
      <c r="L8" s="173">
        <v>359004</v>
      </c>
      <c r="M8" s="173">
        <v>908034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1:24" ht="12.75">
      <c r="A9" s="244" t="s">
        <v>30</v>
      </c>
      <c r="B9" s="245" t="s">
        <v>9</v>
      </c>
      <c r="C9" s="173">
        <v>540724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202616.33799999952</v>
      </c>
      <c r="K9" s="173">
        <v>202616.33799999952</v>
      </c>
      <c r="L9" s="173">
        <v>-11871</v>
      </c>
      <c r="M9" s="173">
        <v>731469.3379999995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2.75">
      <c r="A10" s="244" t="s">
        <v>31</v>
      </c>
      <c r="B10" s="245" t="s">
        <v>10</v>
      </c>
      <c r="C10" s="173">
        <v>205170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205170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244" t="s">
        <v>32</v>
      </c>
      <c r="B11" s="245" t="s">
        <v>140</v>
      </c>
      <c r="C11" s="173">
        <v>1141943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1141943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244" t="s">
        <v>33</v>
      </c>
      <c r="B12" s="245" t="s">
        <v>11</v>
      </c>
      <c r="C12" s="173">
        <v>-2875121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-2875121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2.75">
      <c r="A13" s="244" t="s">
        <v>141</v>
      </c>
      <c r="B13" s="245" t="s">
        <v>12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2.75">
      <c r="A14" s="244" t="s">
        <v>142</v>
      </c>
      <c r="B14" s="245" t="s">
        <v>143</v>
      </c>
      <c r="C14" s="173">
        <v>0</v>
      </c>
      <c r="D14" s="173">
        <v>0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73">
        <v>391865</v>
      </c>
      <c r="K14" s="173">
        <v>391865</v>
      </c>
      <c r="L14" s="173">
        <v>0</v>
      </c>
      <c r="M14" s="173">
        <v>391865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1:24" ht="12.75">
      <c r="A15" s="244" t="s">
        <v>144</v>
      </c>
      <c r="B15" s="245" t="s">
        <v>13</v>
      </c>
      <c r="C15" s="173">
        <v>0</v>
      </c>
      <c r="D15" s="173">
        <v>0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1371155</v>
      </c>
      <c r="K15" s="173">
        <v>1371155</v>
      </c>
      <c r="L15" s="173">
        <v>0</v>
      </c>
      <c r="M15" s="173">
        <v>1371155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ht="12.75">
      <c r="A16" s="244" t="s">
        <v>145</v>
      </c>
      <c r="B16" s="245" t="s">
        <v>146</v>
      </c>
      <c r="C16" s="173">
        <v>200566</v>
      </c>
      <c r="D16" s="173">
        <v>0</v>
      </c>
      <c r="E16" s="173">
        <v>461160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461160</v>
      </c>
      <c r="L16" s="173">
        <v>0</v>
      </c>
      <c r="M16" s="173">
        <v>661726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ht="12.75">
      <c r="A17" s="244" t="s">
        <v>147</v>
      </c>
      <c r="B17" s="245" t="s">
        <v>14</v>
      </c>
      <c r="C17" s="173">
        <v>525753</v>
      </c>
      <c r="D17" s="173">
        <v>0</v>
      </c>
      <c r="E17" s="173">
        <v>7470299</v>
      </c>
      <c r="F17" s="173">
        <v>43434</v>
      </c>
      <c r="G17" s="173">
        <v>0</v>
      </c>
      <c r="H17" s="173">
        <v>0</v>
      </c>
      <c r="I17" s="173">
        <v>0</v>
      </c>
      <c r="J17" s="173">
        <v>2462114</v>
      </c>
      <c r="K17" s="173">
        <v>9975847</v>
      </c>
      <c r="L17" s="173">
        <v>0</v>
      </c>
      <c r="M17" s="173">
        <v>10501600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12.75">
      <c r="A18" s="244" t="s">
        <v>148</v>
      </c>
      <c r="B18" s="245" t="s">
        <v>15</v>
      </c>
      <c r="C18" s="173">
        <v>3582953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3582953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ht="12.75">
      <c r="A19" s="244" t="s">
        <v>149</v>
      </c>
      <c r="B19" s="245" t="s">
        <v>192</v>
      </c>
      <c r="C19" s="173">
        <v>-603920</v>
      </c>
      <c r="D19" s="173">
        <v>0</v>
      </c>
      <c r="E19" s="173">
        <v>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-603920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ht="12.75">
      <c r="A20" s="246" t="s">
        <v>190</v>
      </c>
      <c r="B20" s="232" t="s">
        <v>191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ht="12.75">
      <c r="A21" s="272" t="s">
        <v>158</v>
      </c>
      <c r="B21" s="273"/>
      <c r="C21" s="176">
        <v>14101859</v>
      </c>
      <c r="D21" s="176">
        <v>0</v>
      </c>
      <c r="E21" s="176">
        <v>505646</v>
      </c>
      <c r="F21" s="176">
        <v>43434</v>
      </c>
      <c r="G21" s="176">
        <v>0</v>
      </c>
      <c r="H21" s="176">
        <v>0</v>
      </c>
      <c r="I21" s="176">
        <v>0</v>
      </c>
      <c r="J21" s="176">
        <v>1018802.3379999995</v>
      </c>
      <c r="K21" s="176">
        <v>1567882.3379999995</v>
      </c>
      <c r="L21" s="176">
        <v>347133</v>
      </c>
      <c r="M21" s="176">
        <v>16016874.338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ht="12.75">
      <c r="A22" s="244" t="s">
        <v>34</v>
      </c>
      <c r="B22" s="245" t="s">
        <v>17</v>
      </c>
      <c r="C22" s="173">
        <v>1099863</v>
      </c>
      <c r="D22" s="173">
        <v>0</v>
      </c>
      <c r="E22" s="173">
        <v>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1099863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ht="12.75">
      <c r="A23" s="244" t="s">
        <v>150</v>
      </c>
      <c r="B23" s="245" t="s">
        <v>18</v>
      </c>
      <c r="C23" s="173">
        <v>84000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252000</v>
      </c>
      <c r="K23" s="173">
        <v>252000</v>
      </c>
      <c r="L23" s="173">
        <v>0</v>
      </c>
      <c r="M23" s="173">
        <v>336000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ht="12.75">
      <c r="A24" s="244" t="s">
        <v>151</v>
      </c>
      <c r="B24" s="245" t="s">
        <v>19</v>
      </c>
      <c r="C24" s="173">
        <v>1000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302969</v>
      </c>
      <c r="K24" s="173">
        <v>302969</v>
      </c>
      <c r="L24" s="173">
        <v>0</v>
      </c>
      <c r="M24" s="173">
        <v>303969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ht="12.75">
      <c r="A25" s="244" t="s">
        <v>128</v>
      </c>
      <c r="B25" s="245" t="s">
        <v>20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</v>
      </c>
      <c r="M25" s="173">
        <v>0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</row>
    <row r="26" spans="1:24" ht="12.75">
      <c r="A26" s="244" t="s">
        <v>129</v>
      </c>
      <c r="B26" s="245" t="s">
        <v>245</v>
      </c>
      <c r="C26" s="173">
        <v>270000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</v>
      </c>
      <c r="M26" s="173">
        <v>270000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</row>
    <row r="27" spans="1:24" ht="12.75">
      <c r="A27" s="244" t="s">
        <v>152</v>
      </c>
      <c r="B27" s="245" t="s">
        <v>246</v>
      </c>
      <c r="C27" s="173">
        <v>27765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27765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28" spans="1:24" ht="12.75">
      <c r="A28" s="272" t="s">
        <v>159</v>
      </c>
      <c r="B28" s="273"/>
      <c r="C28" s="176">
        <v>1482628</v>
      </c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554969</v>
      </c>
      <c r="K28" s="176">
        <v>554969</v>
      </c>
      <c r="L28" s="176">
        <v>0</v>
      </c>
      <c r="M28" s="176">
        <v>2037597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</row>
    <row r="29" spans="1:24" ht="12.75">
      <c r="A29" s="244" t="s">
        <v>130</v>
      </c>
      <c r="B29" s="245" t="s">
        <v>21</v>
      </c>
      <c r="C29" s="173">
        <v>1079107</v>
      </c>
      <c r="D29" s="173">
        <v>0</v>
      </c>
      <c r="E29" s="173">
        <v>0</v>
      </c>
      <c r="F29" s="173">
        <v>0</v>
      </c>
      <c r="G29" s="173">
        <v>0</v>
      </c>
      <c r="H29" s="173">
        <v>1900000</v>
      </c>
      <c r="I29" s="173">
        <v>0</v>
      </c>
      <c r="J29" s="173">
        <v>0</v>
      </c>
      <c r="K29" s="173">
        <v>1900000</v>
      </c>
      <c r="L29" s="173">
        <v>0</v>
      </c>
      <c r="M29" s="173">
        <v>2979107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</row>
    <row r="30" spans="1:24" ht="12.75">
      <c r="A30" s="244" t="s">
        <v>132</v>
      </c>
      <c r="B30" s="245" t="s">
        <v>153</v>
      </c>
      <c r="C30" s="173">
        <v>-23109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-23109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</row>
    <row r="31" spans="1:24" ht="12.75">
      <c r="A31" s="244" t="s">
        <v>134</v>
      </c>
      <c r="B31" s="245" t="s">
        <v>154</v>
      </c>
      <c r="C31" s="173">
        <v>234784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234784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</row>
    <row r="32" spans="1:24" s="8" customFormat="1" ht="12.75">
      <c r="A32" s="272" t="s">
        <v>160</v>
      </c>
      <c r="B32" s="273"/>
      <c r="C32" s="188">
        <v>1290782</v>
      </c>
      <c r="D32" s="188">
        <v>0</v>
      </c>
      <c r="E32" s="188">
        <v>0</v>
      </c>
      <c r="F32" s="188">
        <v>0</v>
      </c>
      <c r="G32" s="188">
        <v>0</v>
      </c>
      <c r="H32" s="188">
        <v>1900000</v>
      </c>
      <c r="I32" s="188">
        <v>0</v>
      </c>
      <c r="J32" s="188">
        <v>0</v>
      </c>
      <c r="K32" s="188">
        <v>1900000</v>
      </c>
      <c r="L32" s="188">
        <v>0</v>
      </c>
      <c r="M32" s="188">
        <v>3190782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4" s="8" customFormat="1" ht="12.75">
      <c r="A33" s="247" t="s">
        <v>135</v>
      </c>
      <c r="B33" s="251" t="s">
        <v>23</v>
      </c>
      <c r="C33" s="174">
        <v>-75119</v>
      </c>
      <c r="D33" s="174">
        <v>0</v>
      </c>
      <c r="E33" s="174">
        <v>0</v>
      </c>
      <c r="F33" s="174">
        <v>-43434</v>
      </c>
      <c r="G33" s="174">
        <v>0</v>
      </c>
      <c r="H33" s="174">
        <v>0</v>
      </c>
      <c r="I33" s="174">
        <v>0</v>
      </c>
      <c r="J33" s="174">
        <v>0</v>
      </c>
      <c r="K33" s="174">
        <v>-43434</v>
      </c>
      <c r="L33" s="174">
        <v>-724</v>
      </c>
      <c r="M33" s="174">
        <v>-119277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4" s="8" customFormat="1" ht="12.75">
      <c r="A34" s="272" t="s">
        <v>161</v>
      </c>
      <c r="B34" s="273"/>
      <c r="C34" s="188">
        <v>-75119</v>
      </c>
      <c r="D34" s="188">
        <v>0</v>
      </c>
      <c r="E34" s="188">
        <v>0</v>
      </c>
      <c r="F34" s="188">
        <v>-43434</v>
      </c>
      <c r="G34" s="188">
        <v>0</v>
      </c>
      <c r="H34" s="188">
        <v>0</v>
      </c>
      <c r="I34" s="188">
        <v>0</v>
      </c>
      <c r="J34" s="188">
        <v>0</v>
      </c>
      <c r="K34" s="188">
        <v>-43434</v>
      </c>
      <c r="L34" s="188">
        <v>-724</v>
      </c>
      <c r="M34" s="188">
        <v>-119277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4" ht="12.75">
      <c r="A35" s="252" t="s">
        <v>136</v>
      </c>
      <c r="B35" s="253" t="s">
        <v>24</v>
      </c>
      <c r="C35" s="173">
        <v>536773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2466</v>
      </c>
      <c r="K35" s="173">
        <v>2466</v>
      </c>
      <c r="L35" s="173">
        <v>0</v>
      </c>
      <c r="M35" s="173">
        <v>539239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</row>
    <row r="36" spans="1:24" ht="12.75">
      <c r="A36" s="244" t="s">
        <v>137</v>
      </c>
      <c r="B36" s="245" t="s">
        <v>25</v>
      </c>
      <c r="C36" s="173">
        <v>127522</v>
      </c>
      <c r="D36" s="173">
        <v>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127522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1:24" ht="12.75">
      <c r="A37" s="244" t="s">
        <v>138</v>
      </c>
      <c r="B37" s="245" t="s">
        <v>26</v>
      </c>
      <c r="C37" s="173">
        <v>6204</v>
      </c>
      <c r="D37" s="173">
        <v>0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6204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4" ht="12.75">
      <c r="A38" s="244" t="s">
        <v>139</v>
      </c>
      <c r="B38" s="245" t="s">
        <v>27</v>
      </c>
      <c r="C38" s="173">
        <v>477381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2364</v>
      </c>
      <c r="K38" s="173">
        <v>2364</v>
      </c>
      <c r="L38" s="173">
        <v>0</v>
      </c>
      <c r="M38" s="173">
        <v>479745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1:24" ht="12.75">
      <c r="A39" s="254" t="s">
        <v>155</v>
      </c>
      <c r="B39" s="235" t="s">
        <v>156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</row>
    <row r="40" spans="1:24" s="8" customFormat="1" ht="12.75">
      <c r="A40" s="272" t="s">
        <v>162</v>
      </c>
      <c r="B40" s="273"/>
      <c r="C40" s="176">
        <v>1147880</v>
      </c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4830</v>
      </c>
      <c r="K40" s="176">
        <v>4830</v>
      </c>
      <c r="L40" s="176">
        <v>0</v>
      </c>
      <c r="M40" s="176">
        <v>1152710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</row>
    <row r="41" spans="1:24" s="8" customFormat="1" ht="15" customHeight="1">
      <c r="A41" s="249" t="s">
        <v>2</v>
      </c>
      <c r="B41" s="250"/>
      <c r="C41" s="188">
        <v>18190624</v>
      </c>
      <c r="D41" s="188">
        <v>0</v>
      </c>
      <c r="E41" s="188">
        <v>505646</v>
      </c>
      <c r="F41" s="188">
        <v>0</v>
      </c>
      <c r="G41" s="188">
        <v>0</v>
      </c>
      <c r="H41" s="188">
        <v>1900000</v>
      </c>
      <c r="I41" s="188">
        <v>0</v>
      </c>
      <c r="J41" s="188">
        <v>1578601.3379999995</v>
      </c>
      <c r="K41" s="188">
        <v>3984247.3379999995</v>
      </c>
      <c r="L41" s="188">
        <v>346409</v>
      </c>
      <c r="M41" s="188">
        <v>22521280.338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</row>
    <row r="42" ht="15.75">
      <c r="A42" s="97" t="s">
        <v>201</v>
      </c>
    </row>
    <row r="54" ht="12.75">
      <c r="L54" s="87"/>
    </row>
  </sheetData>
  <sheetProtection/>
  <mergeCells count="6">
    <mergeCell ref="A40:B40"/>
    <mergeCell ref="A21:B21"/>
    <mergeCell ref="A32:B32"/>
    <mergeCell ref="A28:B28"/>
    <mergeCell ref="A7:B7"/>
    <mergeCell ref="A34:B34"/>
  </mergeCells>
  <printOptions horizontalCentered="1"/>
  <pageMargins left="0.19" right="0.17" top="0.5" bottom="0.61" header="0.5" footer="0.39"/>
  <pageSetup fitToHeight="0" fitToWidth="1" horizontalDpi="600" verticalDpi="600" orientation="landscape" scale="64" r:id="rId1"/>
  <headerFooter alignWithMargins="0">
    <oddFooter>&amp;R&amp;"Times New Roman,Regular"&amp;12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SheetLayoutView="75" zoomScalePageLayoutView="0" workbookViewId="0" topLeftCell="A1">
      <pane ySplit="5" topLeftCell="A6" activePane="bottomLeft" state="frozen"/>
      <selection pane="topLeft" activeCell="L39" sqref="L39"/>
      <selection pane="bottomLeft" activeCell="A1" sqref="A1"/>
    </sheetView>
  </sheetViews>
  <sheetFormatPr defaultColWidth="11.421875" defaultRowHeight="12.75"/>
  <cols>
    <col min="1" max="1" width="9.140625" style="14" customWidth="1"/>
    <col min="2" max="2" width="51.421875" style="14" customWidth="1"/>
    <col min="3" max="3" width="16.28125" style="14" bestFit="1" customWidth="1"/>
    <col min="4" max="4" width="15.00390625" style="14" bestFit="1" customWidth="1"/>
    <col min="5" max="5" width="8.8515625" style="78" bestFit="1" customWidth="1"/>
    <col min="6" max="6" width="16.28125" style="14" bestFit="1" customWidth="1"/>
    <col min="7" max="8" width="15.421875" style="14" bestFit="1" customWidth="1"/>
    <col min="9" max="9" width="15.00390625" style="14" bestFit="1" customWidth="1"/>
    <col min="10" max="10" width="18.28125" style="15" customWidth="1"/>
    <col min="11" max="11" width="16.00390625" style="16" bestFit="1" customWidth="1"/>
    <col min="12" max="12" width="13.421875" style="17" bestFit="1" customWidth="1"/>
    <col min="13" max="13" width="11.421875" style="17" customWidth="1"/>
    <col min="14" max="16384" width="11.421875" style="14" customWidth="1"/>
  </cols>
  <sheetData>
    <row r="1" spans="1:13" s="13" customFormat="1" ht="15.75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8"/>
      <c r="K1" s="19"/>
      <c r="L1" s="20"/>
      <c r="M1" s="20"/>
    </row>
    <row r="2" spans="1:13" s="13" customFormat="1" ht="15.75">
      <c r="A2" s="169" t="s">
        <v>279</v>
      </c>
      <c r="B2" s="169"/>
      <c r="C2" s="169"/>
      <c r="D2" s="169"/>
      <c r="E2" s="169"/>
      <c r="F2" s="169"/>
      <c r="G2" s="169"/>
      <c r="H2" s="169"/>
      <c r="I2" s="169"/>
      <c r="J2" s="18"/>
      <c r="K2" s="19"/>
      <c r="L2" s="20"/>
      <c r="M2" s="20"/>
    </row>
    <row r="3" spans="1:13" s="13" customFormat="1" ht="15.75">
      <c r="A3" s="21" t="s">
        <v>303</v>
      </c>
      <c r="B3" s="169"/>
      <c r="C3" s="169"/>
      <c r="D3" s="169"/>
      <c r="E3" s="169"/>
      <c r="F3" s="169"/>
      <c r="G3" s="169"/>
      <c r="H3" s="169"/>
      <c r="I3" s="169"/>
      <c r="J3" s="18"/>
      <c r="K3" s="19"/>
      <c r="L3" s="20"/>
      <c r="M3" s="20"/>
    </row>
    <row r="4" spans="5:13" s="23" customFormat="1" ht="15.75">
      <c r="E4" s="79"/>
      <c r="J4" s="24"/>
      <c r="L4" s="25"/>
      <c r="M4" s="25"/>
    </row>
    <row r="5" spans="1:13" s="26" customFormat="1" ht="32.25" customHeight="1">
      <c r="A5" s="27"/>
      <c r="B5" s="27" t="s">
        <v>45</v>
      </c>
      <c r="C5" s="27" t="s">
        <v>35</v>
      </c>
      <c r="D5" s="27" t="s">
        <v>36</v>
      </c>
      <c r="E5" s="115" t="s">
        <v>37</v>
      </c>
      <c r="F5" s="27" t="s">
        <v>65</v>
      </c>
      <c r="G5" s="27" t="s">
        <v>66</v>
      </c>
      <c r="H5" s="27" t="s">
        <v>38</v>
      </c>
      <c r="I5" s="27" t="s">
        <v>39</v>
      </c>
      <c r="J5" s="28"/>
      <c r="K5" s="29"/>
      <c r="L5" s="30"/>
      <c r="M5" s="31"/>
    </row>
    <row r="6" spans="1:13" s="13" customFormat="1" ht="15.75">
      <c r="A6" s="274" t="s">
        <v>46</v>
      </c>
      <c r="B6" s="275"/>
      <c r="C6" s="138"/>
      <c r="D6" s="138"/>
      <c r="E6" s="139"/>
      <c r="F6" s="138"/>
      <c r="G6" s="138"/>
      <c r="H6" s="138"/>
      <c r="I6" s="138"/>
      <c r="J6" s="22"/>
      <c r="K6" s="32"/>
      <c r="L6" s="33"/>
      <c r="M6" s="20"/>
    </row>
    <row r="7" spans="1:18" s="13" customFormat="1" ht="18.75" customHeight="1">
      <c r="A7" s="140" t="s">
        <v>194</v>
      </c>
      <c r="B7" s="143" t="s">
        <v>167</v>
      </c>
      <c r="C7" s="141">
        <v>4044777</v>
      </c>
      <c r="D7" s="141">
        <v>90506</v>
      </c>
      <c r="E7" s="142" t="s">
        <v>271</v>
      </c>
      <c r="F7" s="141">
        <v>4135283</v>
      </c>
      <c r="G7" s="141">
        <v>1881034.8600000017</v>
      </c>
      <c r="H7" s="141">
        <v>4135283</v>
      </c>
      <c r="I7" s="141">
        <v>0</v>
      </c>
      <c r="J7" s="34"/>
      <c r="K7" s="34"/>
      <c r="L7" s="34"/>
      <c r="M7" s="34"/>
      <c r="N7" s="34"/>
      <c r="O7" s="34"/>
      <c r="P7" s="34"/>
      <c r="Q7" s="34"/>
      <c r="R7" s="34"/>
    </row>
    <row r="8" spans="1:16" s="13" customFormat="1" ht="18.75" customHeight="1">
      <c r="A8" s="140" t="s">
        <v>195</v>
      </c>
      <c r="B8" s="143" t="s">
        <v>163</v>
      </c>
      <c r="C8" s="141">
        <v>1509174</v>
      </c>
      <c r="D8" s="144">
        <v>964411</v>
      </c>
      <c r="E8" s="145" t="s">
        <v>271</v>
      </c>
      <c r="F8" s="141">
        <v>2473585</v>
      </c>
      <c r="G8" s="141">
        <v>541047.9999999995</v>
      </c>
      <c r="H8" s="141">
        <v>1136894</v>
      </c>
      <c r="I8" s="144">
        <v>1336691</v>
      </c>
      <c r="J8" s="34"/>
      <c r="K8" s="34"/>
      <c r="L8" s="34"/>
      <c r="M8" s="34"/>
      <c r="N8" s="34"/>
      <c r="O8" s="34"/>
      <c r="P8" s="34"/>
    </row>
    <row r="9" spans="1:16" s="13" customFormat="1" ht="18.75" customHeight="1">
      <c r="A9" s="140" t="s">
        <v>196</v>
      </c>
      <c r="B9" s="143" t="s">
        <v>166</v>
      </c>
      <c r="C9" s="141">
        <v>7292108</v>
      </c>
      <c r="D9" s="144">
        <v>798059</v>
      </c>
      <c r="E9" s="142" t="s">
        <v>272</v>
      </c>
      <c r="F9" s="141">
        <v>8090167</v>
      </c>
      <c r="G9" s="141">
        <v>2834202.420000001</v>
      </c>
      <c r="H9" s="141">
        <v>8090167</v>
      </c>
      <c r="I9" s="144">
        <v>0</v>
      </c>
      <c r="J9" s="34"/>
      <c r="K9" s="34"/>
      <c r="L9" s="34"/>
      <c r="M9" s="34"/>
      <c r="N9" s="34"/>
      <c r="O9" s="34"/>
      <c r="P9" s="34"/>
    </row>
    <row r="10" spans="1:16" s="13" customFormat="1" ht="18.75" customHeight="1">
      <c r="A10" s="140" t="s">
        <v>181</v>
      </c>
      <c r="B10" s="143" t="s">
        <v>164</v>
      </c>
      <c r="C10" s="141">
        <v>1975387</v>
      </c>
      <c r="D10" s="144">
        <v>0</v>
      </c>
      <c r="E10" s="145"/>
      <c r="F10" s="141">
        <v>1975387</v>
      </c>
      <c r="G10" s="141">
        <v>1975386.9999999998</v>
      </c>
      <c r="H10" s="141">
        <v>1975387</v>
      </c>
      <c r="I10" s="144">
        <v>0</v>
      </c>
      <c r="J10" s="34"/>
      <c r="K10" s="34"/>
      <c r="L10" s="34"/>
      <c r="M10" s="34"/>
      <c r="N10" s="34"/>
      <c r="O10" s="34"/>
      <c r="P10" s="34"/>
    </row>
    <row r="11" spans="1:16" s="13" customFormat="1" ht="18.75" customHeight="1">
      <c r="A11" s="140" t="s">
        <v>182</v>
      </c>
      <c r="B11" s="143" t="s">
        <v>165</v>
      </c>
      <c r="C11" s="141">
        <v>3316470</v>
      </c>
      <c r="D11" s="144">
        <v>-428677</v>
      </c>
      <c r="E11" s="145" t="s">
        <v>194</v>
      </c>
      <c r="F11" s="141">
        <v>2887793</v>
      </c>
      <c r="G11" s="141">
        <v>1166180.000000001</v>
      </c>
      <c r="H11" s="141">
        <v>2887793</v>
      </c>
      <c r="I11" s="144">
        <v>0</v>
      </c>
      <c r="J11" s="34"/>
      <c r="K11" s="34"/>
      <c r="L11" s="34"/>
      <c r="M11" s="34"/>
      <c r="N11" s="34"/>
      <c r="O11" s="34"/>
      <c r="P11" s="34"/>
    </row>
    <row r="12" spans="1:16" s="13" customFormat="1" ht="18.75" customHeight="1">
      <c r="A12" s="140" t="s">
        <v>197</v>
      </c>
      <c r="B12" s="143" t="s">
        <v>235</v>
      </c>
      <c r="C12" s="141">
        <v>243482</v>
      </c>
      <c r="D12" s="144">
        <v>0</v>
      </c>
      <c r="E12" s="145"/>
      <c r="F12" s="141">
        <v>243482</v>
      </c>
      <c r="G12" s="141">
        <v>86762</v>
      </c>
      <c r="H12" s="141">
        <v>243482</v>
      </c>
      <c r="I12" s="144">
        <v>0</v>
      </c>
      <c r="J12" s="34"/>
      <c r="K12" s="34"/>
      <c r="L12" s="34"/>
      <c r="M12" s="34"/>
      <c r="N12" s="34"/>
      <c r="O12" s="34"/>
      <c r="P12" s="34"/>
    </row>
    <row r="13" spans="1:16" s="13" customFormat="1" ht="18.75" customHeight="1">
      <c r="A13" s="140" t="s">
        <v>198</v>
      </c>
      <c r="B13" s="143" t="s">
        <v>236</v>
      </c>
      <c r="C13" s="141">
        <v>500000</v>
      </c>
      <c r="D13" s="144">
        <v>252960</v>
      </c>
      <c r="E13" s="145" t="s">
        <v>273</v>
      </c>
      <c r="F13" s="141">
        <v>752960</v>
      </c>
      <c r="G13" s="141">
        <v>288698.5</v>
      </c>
      <c r="H13" s="141">
        <v>752960</v>
      </c>
      <c r="I13" s="144">
        <v>0</v>
      </c>
      <c r="J13" s="34"/>
      <c r="K13" s="34"/>
      <c r="L13" s="34"/>
      <c r="M13" s="34"/>
      <c r="N13" s="34"/>
      <c r="O13" s="34"/>
      <c r="P13" s="34"/>
    </row>
    <row r="14" spans="1:16" s="13" customFormat="1" ht="18.75" customHeight="1">
      <c r="A14" s="140" t="s">
        <v>213</v>
      </c>
      <c r="B14" s="143" t="s">
        <v>237</v>
      </c>
      <c r="C14" s="141">
        <v>0</v>
      </c>
      <c r="D14" s="144">
        <v>109200</v>
      </c>
      <c r="E14" s="142" t="s">
        <v>195</v>
      </c>
      <c r="F14" s="141">
        <v>109200</v>
      </c>
      <c r="G14" s="141">
        <v>38692.5</v>
      </c>
      <c r="H14" s="141">
        <v>109200</v>
      </c>
      <c r="I14" s="144">
        <v>0</v>
      </c>
      <c r="J14" s="34"/>
      <c r="K14" s="34"/>
      <c r="L14" s="34"/>
      <c r="M14" s="34"/>
      <c r="N14" s="34"/>
      <c r="O14" s="34"/>
      <c r="P14" s="34"/>
    </row>
    <row r="15" spans="1:16" s="13" customFormat="1" ht="18.75" customHeight="1">
      <c r="A15" s="140" t="s">
        <v>257</v>
      </c>
      <c r="B15" s="143" t="s">
        <v>258</v>
      </c>
      <c r="C15" s="141">
        <v>0</v>
      </c>
      <c r="D15" s="144">
        <v>384800</v>
      </c>
      <c r="E15" s="142" t="s">
        <v>195</v>
      </c>
      <c r="F15" s="141">
        <v>384800</v>
      </c>
      <c r="G15" s="141">
        <v>75570</v>
      </c>
      <c r="H15" s="141">
        <v>384800</v>
      </c>
      <c r="I15" s="144">
        <v>0</v>
      </c>
      <c r="J15" s="34"/>
      <c r="K15" s="34"/>
      <c r="L15" s="34"/>
      <c r="M15" s="34"/>
      <c r="N15" s="34"/>
      <c r="O15" s="34"/>
      <c r="P15" s="34"/>
    </row>
    <row r="16" spans="1:16" s="13" customFormat="1" ht="18.75" customHeight="1">
      <c r="A16" s="140" t="s">
        <v>259</v>
      </c>
      <c r="B16" s="143" t="s">
        <v>260</v>
      </c>
      <c r="C16" s="141">
        <v>0</v>
      </c>
      <c r="D16" s="144">
        <v>413900</v>
      </c>
      <c r="E16" s="142" t="s">
        <v>195</v>
      </c>
      <c r="F16" s="141">
        <v>413900</v>
      </c>
      <c r="G16" s="141">
        <v>187963.99999999988</v>
      </c>
      <c r="H16" s="141">
        <v>413900</v>
      </c>
      <c r="I16" s="144">
        <v>0</v>
      </c>
      <c r="J16" s="34"/>
      <c r="K16" s="34"/>
      <c r="L16" s="34"/>
      <c r="M16" s="34"/>
      <c r="N16" s="34"/>
      <c r="O16" s="34"/>
      <c r="P16" s="34"/>
    </row>
    <row r="17" spans="1:16" s="13" customFormat="1" ht="15.75">
      <c r="A17" s="170" t="s">
        <v>47</v>
      </c>
      <c r="B17" s="146"/>
      <c r="C17" s="147">
        <v>18881398</v>
      </c>
      <c r="D17" s="147">
        <v>2585159</v>
      </c>
      <c r="E17" s="148"/>
      <c r="F17" s="147">
        <v>21466557</v>
      </c>
      <c r="G17" s="147">
        <v>9075539.280000003</v>
      </c>
      <c r="H17" s="147">
        <v>20129866</v>
      </c>
      <c r="I17" s="147">
        <v>1336691</v>
      </c>
      <c r="J17" s="34"/>
      <c r="K17" s="34"/>
      <c r="L17" s="34"/>
      <c r="M17" s="34"/>
      <c r="N17" s="34"/>
      <c r="O17" s="34"/>
      <c r="P17" s="34"/>
    </row>
    <row r="18" spans="1:16" s="36" customFormat="1" ht="15.75">
      <c r="A18" s="192"/>
      <c r="B18" s="193"/>
      <c r="C18" s="192"/>
      <c r="D18" s="192"/>
      <c r="E18" s="194"/>
      <c r="F18" s="192"/>
      <c r="G18" s="192"/>
      <c r="H18" s="192"/>
      <c r="I18" s="192"/>
      <c r="J18" s="34"/>
      <c r="K18" s="34"/>
      <c r="L18" s="34"/>
      <c r="M18" s="34"/>
      <c r="N18" s="34"/>
      <c r="O18" s="34"/>
      <c r="P18" s="34"/>
    </row>
    <row r="19" spans="1:16" s="36" customFormat="1" ht="16.5" thickBot="1">
      <c r="A19" s="171" t="s">
        <v>48</v>
      </c>
      <c r="B19" s="171"/>
      <c r="C19" s="151">
        <v>18881398</v>
      </c>
      <c r="D19" s="151">
        <v>2585159</v>
      </c>
      <c r="E19" s="152"/>
      <c r="F19" s="151">
        <v>21466557</v>
      </c>
      <c r="G19" s="151">
        <v>9075539.280000003</v>
      </c>
      <c r="H19" s="151">
        <v>20129866</v>
      </c>
      <c r="I19" s="151">
        <v>1336691</v>
      </c>
      <c r="J19" s="34"/>
      <c r="K19" s="34"/>
      <c r="L19" s="34"/>
      <c r="M19" s="34"/>
      <c r="N19" s="34"/>
      <c r="O19" s="34"/>
      <c r="P19" s="34"/>
    </row>
    <row r="20" spans="1:16" s="37" customFormat="1" ht="16.5" thickTop="1">
      <c r="A20" s="192"/>
      <c r="B20" s="193"/>
      <c r="C20" s="192"/>
      <c r="D20" s="192"/>
      <c r="E20" s="194"/>
      <c r="F20" s="192"/>
      <c r="G20" s="192"/>
      <c r="H20" s="192"/>
      <c r="I20" s="192"/>
      <c r="J20" s="34"/>
      <c r="K20" s="34"/>
      <c r="L20" s="34"/>
      <c r="M20" s="34"/>
      <c r="N20" s="34"/>
      <c r="O20" s="34"/>
      <c r="P20" s="34"/>
    </row>
    <row r="21" spans="1:16" s="38" customFormat="1" ht="13.5" customHeight="1">
      <c r="A21" s="192"/>
      <c r="B21" s="193"/>
      <c r="C21" s="192"/>
      <c r="D21" s="192"/>
      <c r="E21" s="194"/>
      <c r="F21" s="192"/>
      <c r="G21" s="192"/>
      <c r="H21" s="192"/>
      <c r="I21" s="192"/>
      <c r="J21" s="34"/>
      <c r="K21" s="34"/>
      <c r="L21" s="34"/>
      <c r="M21" s="34"/>
      <c r="N21" s="34"/>
      <c r="O21" s="34"/>
      <c r="P21" s="34"/>
    </row>
    <row r="22" spans="1:16" s="36" customFormat="1" ht="15.75">
      <c r="A22" s="172" t="s">
        <v>49</v>
      </c>
      <c r="B22" s="153"/>
      <c r="C22" s="149"/>
      <c r="D22" s="149"/>
      <c r="E22" s="150"/>
      <c r="F22" s="149"/>
      <c r="G22" s="149"/>
      <c r="H22" s="149"/>
      <c r="I22" s="149"/>
      <c r="J22" s="34"/>
      <c r="K22" s="34"/>
      <c r="L22" s="34"/>
      <c r="M22" s="34"/>
      <c r="N22" s="34"/>
      <c r="O22" s="34"/>
      <c r="P22" s="34"/>
    </row>
    <row r="23" spans="1:16" s="36" customFormat="1" ht="21.75" customHeight="1">
      <c r="A23" s="154" t="s">
        <v>4</v>
      </c>
      <c r="B23" s="158"/>
      <c r="C23" s="141">
        <v>10239322</v>
      </c>
      <c r="D23" s="141">
        <v>2458886</v>
      </c>
      <c r="E23" s="142"/>
      <c r="F23" s="141">
        <v>12698208</v>
      </c>
      <c r="G23" s="141">
        <v>4912792</v>
      </c>
      <c r="H23" s="141">
        <v>11361517</v>
      </c>
      <c r="I23" s="141">
        <v>1336691</v>
      </c>
      <c r="J23" s="34"/>
      <c r="K23" s="34"/>
      <c r="L23" s="34"/>
      <c r="M23" s="34"/>
      <c r="N23" s="34"/>
      <c r="O23" s="34"/>
      <c r="P23" s="34"/>
    </row>
    <row r="24" spans="1:16" s="13" customFormat="1" ht="15.75">
      <c r="A24" s="155"/>
      <c r="B24" s="167" t="s">
        <v>43</v>
      </c>
      <c r="C24" s="156">
        <v>10239322</v>
      </c>
      <c r="D24" s="156">
        <v>2458886</v>
      </c>
      <c r="E24" s="157"/>
      <c r="F24" s="156">
        <v>12698208</v>
      </c>
      <c r="G24" s="156">
        <v>4912792</v>
      </c>
      <c r="H24" s="156">
        <v>11361517</v>
      </c>
      <c r="I24" s="156">
        <v>1336691</v>
      </c>
      <c r="J24" s="34"/>
      <c r="K24" s="34"/>
      <c r="L24" s="34"/>
      <c r="M24" s="34"/>
      <c r="N24" s="34"/>
      <c r="O24" s="34"/>
      <c r="P24" s="34"/>
    </row>
    <row r="25" spans="1:16" s="39" customFormat="1" ht="15.75">
      <c r="A25" s="154" t="s">
        <v>6</v>
      </c>
      <c r="B25" s="158"/>
      <c r="C25" s="141">
        <v>8642076</v>
      </c>
      <c r="D25" s="144">
        <v>126273</v>
      </c>
      <c r="E25" s="142"/>
      <c r="F25" s="141">
        <v>8768349</v>
      </c>
      <c r="G25" s="141">
        <v>4162747</v>
      </c>
      <c r="H25" s="141">
        <v>8768349</v>
      </c>
      <c r="I25" s="144">
        <v>0</v>
      </c>
      <c r="J25" s="34"/>
      <c r="K25" s="34"/>
      <c r="L25" s="34"/>
      <c r="M25" s="34"/>
      <c r="N25" s="34"/>
      <c r="O25" s="34"/>
      <c r="P25" s="34"/>
    </row>
    <row r="26" spans="1:16" s="40" customFormat="1" ht="15.75">
      <c r="A26" s="146" t="s">
        <v>41</v>
      </c>
      <c r="B26" s="146"/>
      <c r="C26" s="147">
        <v>18881398</v>
      </c>
      <c r="D26" s="147">
        <v>2585159</v>
      </c>
      <c r="E26" s="148"/>
      <c r="F26" s="147">
        <v>21466557</v>
      </c>
      <c r="G26" s="147">
        <v>9075539</v>
      </c>
      <c r="H26" s="147">
        <v>20129866</v>
      </c>
      <c r="I26" s="147">
        <v>1336691</v>
      </c>
      <c r="J26" s="34"/>
      <c r="K26" s="34"/>
      <c r="L26" s="34"/>
      <c r="M26" s="34"/>
      <c r="N26" s="34"/>
      <c r="O26" s="34"/>
      <c r="P26" s="34"/>
    </row>
    <row r="27" spans="1:9" ht="16.5">
      <c r="A27" s="41"/>
      <c r="B27" s="35"/>
      <c r="C27" s="85"/>
      <c r="D27" s="85"/>
      <c r="E27" s="85"/>
      <c r="F27" s="85"/>
      <c r="G27" s="85"/>
      <c r="H27" s="85"/>
      <c r="I27" s="85"/>
    </row>
    <row r="28" spans="1:9" ht="16.5">
      <c r="A28" s="37" t="s">
        <v>44</v>
      </c>
      <c r="B28" s="35"/>
      <c r="C28" s="85"/>
      <c r="D28" s="85"/>
      <c r="E28" s="85"/>
      <c r="F28" s="85"/>
      <c r="G28" s="85"/>
      <c r="H28" s="85"/>
      <c r="I28" s="85"/>
    </row>
    <row r="29" spans="1:9" ht="16.5" customHeight="1">
      <c r="A29" s="197" t="s">
        <v>214</v>
      </c>
      <c r="B29" s="99"/>
      <c r="C29" s="99"/>
      <c r="D29" s="99"/>
      <c r="E29" s="99"/>
      <c r="F29" s="99"/>
      <c r="G29" s="99"/>
      <c r="H29" s="99"/>
      <c r="I29" s="99"/>
    </row>
    <row r="30" spans="1:9" ht="16.5" customHeight="1">
      <c r="A30" s="197" t="s">
        <v>215</v>
      </c>
      <c r="B30" s="96"/>
      <c r="C30" s="96"/>
      <c r="D30" s="96"/>
      <c r="E30" s="96"/>
      <c r="F30" s="96"/>
      <c r="G30" s="96"/>
      <c r="H30" s="96"/>
      <c r="I30" s="96"/>
    </row>
    <row r="31" spans="1:9" ht="16.5" customHeight="1">
      <c r="A31" s="197" t="s">
        <v>247</v>
      </c>
      <c r="B31" s="96"/>
      <c r="C31" s="96"/>
      <c r="D31" s="96"/>
      <c r="E31" s="96"/>
      <c r="F31" s="96"/>
      <c r="G31" s="96"/>
      <c r="H31" s="96"/>
      <c r="I31" s="96"/>
    </row>
    <row r="32" spans="1:9" ht="16.5" customHeight="1">
      <c r="A32" s="197" t="s">
        <v>270</v>
      </c>
      <c r="B32" s="96"/>
      <c r="C32" s="96"/>
      <c r="D32" s="96"/>
      <c r="E32" s="96"/>
      <c r="F32" s="96"/>
      <c r="G32" s="96"/>
      <c r="H32" s="96"/>
      <c r="I32" s="96"/>
    </row>
    <row r="33" spans="1:9" ht="16.5" customHeight="1">
      <c r="A33" s="197"/>
      <c r="B33" s="96"/>
      <c r="C33" s="96"/>
      <c r="D33" s="96"/>
      <c r="E33" s="96"/>
      <c r="F33" s="96"/>
      <c r="G33" s="96"/>
      <c r="H33" s="96"/>
      <c r="I33" s="96"/>
    </row>
    <row r="34" spans="1:9" ht="16.5" customHeight="1">
      <c r="A34" s="197"/>
      <c r="B34" s="96"/>
      <c r="C34" s="96"/>
      <c r="D34" s="96"/>
      <c r="E34" s="96"/>
      <c r="F34" s="96"/>
      <c r="G34" s="96"/>
      <c r="H34" s="96"/>
      <c r="I34" s="96"/>
    </row>
    <row r="35" spans="1:9" ht="16.5" customHeight="1">
      <c r="A35" s="197"/>
      <c r="B35" s="96"/>
      <c r="C35" s="96"/>
      <c r="D35" s="96"/>
      <c r="E35" s="96"/>
      <c r="F35" s="96"/>
      <c r="G35" s="96"/>
      <c r="H35" s="96"/>
      <c r="I35" s="96"/>
    </row>
    <row r="38" ht="16.5">
      <c r="F38" s="75"/>
    </row>
    <row r="39" ht="16.5">
      <c r="F39" s="76"/>
    </row>
    <row r="40" ht="16.5">
      <c r="F40" s="75"/>
    </row>
  </sheetData>
  <sheetProtection/>
  <mergeCells count="1">
    <mergeCell ref="A6:B6"/>
  </mergeCells>
  <printOptions horizontalCentered="1"/>
  <pageMargins left="0.19" right="0.17" top="0.5" bottom="0.61" header="0.5" footer="0.39"/>
  <pageSetup fitToHeight="1" fitToWidth="1" horizontalDpi="600" verticalDpi="600" orientation="landscape" scale="75" r:id="rId1"/>
  <headerFooter alignWithMargins="0">
    <oddFooter>&amp;R&amp;"Times New Roman,Regular"&amp;12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zoomScalePageLayoutView="0" workbookViewId="0" topLeftCell="A19">
      <selection activeCell="A1" sqref="A1"/>
    </sheetView>
  </sheetViews>
  <sheetFormatPr defaultColWidth="9.140625" defaultRowHeight="12.75"/>
  <cols>
    <col min="1" max="1" width="10.00390625" style="1" customWidth="1"/>
    <col min="2" max="2" width="42.421875" style="1" customWidth="1"/>
    <col min="3" max="7" width="15.7109375" style="91" customWidth="1"/>
    <col min="8" max="16384" width="9.140625" style="5" customWidth="1"/>
  </cols>
  <sheetData>
    <row r="1" spans="1:7" ht="15.75">
      <c r="A1" s="3" t="s">
        <v>3</v>
      </c>
      <c r="B1" s="86"/>
      <c r="C1" s="92"/>
      <c r="D1" s="92"/>
      <c r="E1" s="92"/>
      <c r="F1" s="92"/>
      <c r="G1" s="92"/>
    </row>
    <row r="2" spans="1:7" ht="15.75">
      <c r="A2" s="3" t="s">
        <v>280</v>
      </c>
      <c r="B2" s="86"/>
      <c r="C2" s="92"/>
      <c r="D2" s="92"/>
      <c r="E2" s="92"/>
      <c r="F2" s="92"/>
      <c r="G2" s="92"/>
    </row>
    <row r="3" spans="1:7" ht="15.75">
      <c r="A3" s="21" t="s">
        <v>303</v>
      </c>
      <c r="B3" s="86"/>
      <c r="C3" s="92"/>
      <c r="D3" s="92"/>
      <c r="E3" s="92"/>
      <c r="F3" s="92"/>
      <c r="G3" s="92"/>
    </row>
    <row r="4" spans="1:7" ht="15.75">
      <c r="A4" s="42"/>
      <c r="B4" s="43"/>
      <c r="C4" s="93"/>
      <c r="D4" s="93"/>
      <c r="E4" s="93"/>
      <c r="F4" s="93"/>
      <c r="G4" s="93"/>
    </row>
    <row r="5" spans="1:7" ht="32.25" customHeight="1">
      <c r="A5" s="102" t="s">
        <v>1</v>
      </c>
      <c r="B5" s="103" t="s">
        <v>0</v>
      </c>
      <c r="C5" s="116" t="s">
        <v>35</v>
      </c>
      <c r="D5" s="116" t="s">
        <v>50</v>
      </c>
      <c r="E5" s="117" t="s">
        <v>51</v>
      </c>
      <c r="F5" s="117" t="s">
        <v>221</v>
      </c>
      <c r="G5" s="117" t="s">
        <v>222</v>
      </c>
    </row>
    <row r="6" spans="1:13" ht="15.75">
      <c r="A6" s="118" t="s">
        <v>28</v>
      </c>
      <c r="B6" s="2" t="s">
        <v>127</v>
      </c>
      <c r="C6" s="159">
        <v>426.8</v>
      </c>
      <c r="D6" s="159">
        <v>426.7</v>
      </c>
      <c r="E6" s="159">
        <v>416.5</v>
      </c>
      <c r="F6" s="159">
        <v>408.3</v>
      </c>
      <c r="G6" s="159">
        <v>410.2</v>
      </c>
      <c r="H6" s="94"/>
      <c r="I6" s="94"/>
      <c r="J6" s="94"/>
      <c r="K6" s="94"/>
      <c r="L6" s="94"/>
      <c r="M6" s="94"/>
    </row>
    <row r="7" spans="1:12" ht="15.75">
      <c r="A7" s="131" t="s">
        <v>157</v>
      </c>
      <c r="B7" s="160"/>
      <c r="C7" s="161">
        <v>426.8</v>
      </c>
      <c r="D7" s="161">
        <v>426.7</v>
      </c>
      <c r="E7" s="161">
        <v>416.5</v>
      </c>
      <c r="F7" s="161">
        <v>408.3</v>
      </c>
      <c r="G7" s="161">
        <v>410.2</v>
      </c>
      <c r="H7" s="94"/>
      <c r="I7" s="94"/>
      <c r="J7" s="94"/>
      <c r="K7" s="94"/>
      <c r="L7" s="94"/>
    </row>
    <row r="8" spans="1:12" ht="15.75">
      <c r="A8" s="118" t="s">
        <v>29</v>
      </c>
      <c r="B8" s="2" t="s">
        <v>8</v>
      </c>
      <c r="C8" s="162">
        <v>8110.5</v>
      </c>
      <c r="D8" s="162">
        <v>8095.2</v>
      </c>
      <c r="E8" s="162">
        <v>7863.400000000001</v>
      </c>
      <c r="F8" s="162">
        <v>7717.5</v>
      </c>
      <c r="G8" s="162">
        <v>7768.2</v>
      </c>
      <c r="H8" s="94"/>
      <c r="I8" s="94"/>
      <c r="J8" s="94"/>
      <c r="K8" s="94"/>
      <c r="L8" s="94"/>
    </row>
    <row r="9" spans="1:12" ht="15.75">
      <c r="A9" s="118" t="s">
        <v>30</v>
      </c>
      <c r="B9" s="2" t="s">
        <v>9</v>
      </c>
      <c r="C9" s="162">
        <v>512</v>
      </c>
      <c r="D9" s="162">
        <v>511.2</v>
      </c>
      <c r="E9" s="162">
        <v>518.8</v>
      </c>
      <c r="F9" s="162">
        <v>501.6</v>
      </c>
      <c r="G9" s="162">
        <v>497.9</v>
      </c>
      <c r="H9" s="94"/>
      <c r="I9" s="94"/>
      <c r="J9" s="94"/>
      <c r="K9" s="94"/>
      <c r="L9" s="94"/>
    </row>
    <row r="10" spans="1:12" ht="15.75">
      <c r="A10" s="118" t="s">
        <v>31</v>
      </c>
      <c r="B10" s="2" t="s">
        <v>10</v>
      </c>
      <c r="C10" s="162">
        <v>0</v>
      </c>
      <c r="D10" s="162">
        <v>0</v>
      </c>
      <c r="E10" s="162">
        <v>0</v>
      </c>
      <c r="F10" s="162">
        <v>0</v>
      </c>
      <c r="G10" s="162">
        <v>0</v>
      </c>
      <c r="H10" s="94"/>
      <c r="I10" s="94"/>
      <c r="J10" s="94"/>
      <c r="K10" s="94"/>
      <c r="L10" s="94"/>
    </row>
    <row r="11" spans="1:12" ht="15.75">
      <c r="A11" s="118" t="s">
        <v>32</v>
      </c>
      <c r="B11" s="2" t="s">
        <v>140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94"/>
      <c r="I11" s="94"/>
      <c r="J11" s="94"/>
      <c r="K11" s="94"/>
      <c r="L11" s="94"/>
    </row>
    <row r="12" spans="1:12" ht="15.75">
      <c r="A12" s="118" t="s">
        <v>33</v>
      </c>
      <c r="B12" s="2" t="s">
        <v>11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94"/>
      <c r="I12" s="94"/>
      <c r="J12" s="94"/>
      <c r="K12" s="94"/>
      <c r="L12" s="94"/>
    </row>
    <row r="13" spans="1:12" ht="15.75">
      <c r="A13" s="118" t="s">
        <v>141</v>
      </c>
      <c r="B13" s="2" t="s">
        <v>12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94"/>
      <c r="I13" s="94"/>
      <c r="J13" s="94"/>
      <c r="K13" s="94"/>
      <c r="L13" s="94"/>
    </row>
    <row r="14" spans="1:12" ht="15.75">
      <c r="A14" s="118" t="s">
        <v>142</v>
      </c>
      <c r="B14" s="2" t="s">
        <v>143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94"/>
      <c r="I14" s="94"/>
      <c r="J14" s="94"/>
      <c r="K14" s="94"/>
      <c r="L14" s="94"/>
    </row>
    <row r="15" spans="1:12" ht="15.75">
      <c r="A15" s="118" t="s">
        <v>144</v>
      </c>
      <c r="B15" s="2" t="s">
        <v>13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94"/>
      <c r="I15" s="94"/>
      <c r="J15" s="94"/>
      <c r="K15" s="94"/>
      <c r="L15" s="94"/>
    </row>
    <row r="16" spans="1:12" ht="15.75">
      <c r="A16" s="118" t="s">
        <v>145</v>
      </c>
      <c r="B16" s="2" t="s">
        <v>146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94"/>
      <c r="I16" s="94"/>
      <c r="J16" s="94"/>
      <c r="K16" s="94"/>
      <c r="L16" s="94"/>
    </row>
    <row r="17" spans="1:12" ht="15.75">
      <c r="A17" s="118" t="s">
        <v>147</v>
      </c>
      <c r="B17" s="2" t="s">
        <v>14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94"/>
      <c r="I17" s="94"/>
      <c r="J17" s="94"/>
      <c r="K17" s="94"/>
      <c r="L17" s="94"/>
    </row>
    <row r="18" spans="1:12" ht="15.75">
      <c r="A18" s="118" t="s">
        <v>148</v>
      </c>
      <c r="B18" s="2" t="s">
        <v>15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94"/>
      <c r="I18" s="94"/>
      <c r="J18" s="94"/>
      <c r="K18" s="94"/>
      <c r="L18" s="94"/>
    </row>
    <row r="19" spans="1:12" ht="15.75">
      <c r="A19" s="118" t="s">
        <v>149</v>
      </c>
      <c r="B19" s="2" t="s">
        <v>16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94"/>
      <c r="I19" s="94"/>
      <c r="J19" s="94"/>
      <c r="K19" s="94"/>
      <c r="L19" s="94"/>
    </row>
    <row r="20" spans="1:12" ht="15.75">
      <c r="A20" s="118" t="s">
        <v>190</v>
      </c>
      <c r="B20" s="2" t="s">
        <v>191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94"/>
      <c r="I20" s="94"/>
      <c r="J20" s="94"/>
      <c r="K20" s="94"/>
      <c r="L20" s="94"/>
    </row>
    <row r="21" spans="1:12" ht="15.75">
      <c r="A21" s="131" t="s">
        <v>158</v>
      </c>
      <c r="B21" s="160"/>
      <c r="C21" s="161">
        <v>8622.5</v>
      </c>
      <c r="D21" s="161">
        <v>8606.4</v>
      </c>
      <c r="E21" s="161">
        <v>8382.2</v>
      </c>
      <c r="F21" s="161">
        <v>8219.1</v>
      </c>
      <c r="G21" s="161">
        <v>8266.1</v>
      </c>
      <c r="H21" s="94"/>
      <c r="I21" s="94"/>
      <c r="J21" s="94"/>
      <c r="K21" s="94"/>
      <c r="L21" s="94"/>
    </row>
    <row r="22" spans="1:12" ht="15.75">
      <c r="A22" s="118" t="s">
        <v>34</v>
      </c>
      <c r="B22" s="2" t="s">
        <v>17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94"/>
      <c r="I22" s="94"/>
      <c r="J22" s="94"/>
      <c r="K22" s="94"/>
      <c r="L22" s="94"/>
    </row>
    <row r="23" spans="1:12" ht="15.75">
      <c r="A23" s="118" t="s">
        <v>150</v>
      </c>
      <c r="B23" s="2" t="s">
        <v>18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94"/>
      <c r="I23" s="94"/>
      <c r="J23" s="94"/>
      <c r="K23" s="94"/>
      <c r="L23" s="94"/>
    </row>
    <row r="24" spans="1:12" ht="15.75">
      <c r="A24" s="118" t="s">
        <v>151</v>
      </c>
      <c r="B24" s="2" t="s">
        <v>19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94"/>
      <c r="I24" s="94"/>
      <c r="J24" s="94"/>
      <c r="K24" s="94"/>
      <c r="L24" s="94"/>
    </row>
    <row r="25" spans="1:12" ht="15.75">
      <c r="A25" s="118" t="s">
        <v>128</v>
      </c>
      <c r="B25" s="2" t="s">
        <v>20</v>
      </c>
      <c r="C25" s="162">
        <v>2</v>
      </c>
      <c r="D25" s="162">
        <v>1.9</v>
      </c>
      <c r="E25" s="162">
        <v>1.9</v>
      </c>
      <c r="F25" s="162">
        <v>2</v>
      </c>
      <c r="G25" s="162">
        <v>2</v>
      </c>
      <c r="H25" s="94"/>
      <c r="I25" s="94"/>
      <c r="J25" s="94"/>
      <c r="K25" s="94"/>
      <c r="L25" s="94"/>
    </row>
    <row r="26" spans="1:12" ht="15.75">
      <c r="A26" s="118" t="s">
        <v>129</v>
      </c>
      <c r="B26" s="2" t="s">
        <v>204</v>
      </c>
      <c r="C26" s="162">
        <v>0</v>
      </c>
      <c r="D26" s="162">
        <v>0</v>
      </c>
      <c r="E26" s="162">
        <v>0</v>
      </c>
      <c r="F26" s="162">
        <v>0</v>
      </c>
      <c r="G26" s="162">
        <v>0</v>
      </c>
      <c r="H26" s="94"/>
      <c r="I26" s="94"/>
      <c r="J26" s="94"/>
      <c r="K26" s="94"/>
      <c r="L26" s="94"/>
    </row>
    <row r="27" spans="1:12" ht="15.75">
      <c r="A27" s="118" t="s">
        <v>152</v>
      </c>
      <c r="B27" s="2" t="s">
        <v>205</v>
      </c>
      <c r="C27" s="162">
        <v>16.7</v>
      </c>
      <c r="D27" s="162">
        <v>16.6</v>
      </c>
      <c r="E27" s="162">
        <v>16.5</v>
      </c>
      <c r="F27" s="162">
        <v>15.2</v>
      </c>
      <c r="G27" s="162">
        <v>15.9</v>
      </c>
      <c r="H27" s="94"/>
      <c r="I27" s="94"/>
      <c r="J27" s="94"/>
      <c r="K27" s="94"/>
      <c r="L27" s="94"/>
    </row>
    <row r="28" spans="1:12" ht="15.75">
      <c r="A28" s="131" t="s">
        <v>159</v>
      </c>
      <c r="B28" s="160"/>
      <c r="C28" s="161">
        <v>18.7</v>
      </c>
      <c r="D28" s="161">
        <v>18.5</v>
      </c>
      <c r="E28" s="161">
        <v>18.4</v>
      </c>
      <c r="F28" s="161">
        <v>17.2</v>
      </c>
      <c r="G28" s="161">
        <v>17.9</v>
      </c>
      <c r="H28" s="94"/>
      <c r="I28" s="94"/>
      <c r="J28" s="94"/>
      <c r="K28" s="94"/>
      <c r="L28" s="94"/>
    </row>
    <row r="29" spans="1:12" ht="15.75">
      <c r="A29" s="118" t="s">
        <v>130</v>
      </c>
      <c r="B29" s="2" t="s">
        <v>131</v>
      </c>
      <c r="C29" s="162">
        <v>806.1</v>
      </c>
      <c r="D29" s="162">
        <v>805.8</v>
      </c>
      <c r="E29" s="162">
        <v>785.5</v>
      </c>
      <c r="F29" s="162">
        <v>753.5</v>
      </c>
      <c r="G29" s="162">
        <v>754.4</v>
      </c>
      <c r="H29" s="94"/>
      <c r="I29" s="94"/>
      <c r="J29" s="94"/>
      <c r="K29" s="94"/>
      <c r="L29" s="94"/>
    </row>
    <row r="30" spans="1:12" ht="15.75">
      <c r="A30" s="118" t="s">
        <v>132</v>
      </c>
      <c r="B30" s="2" t="s">
        <v>133</v>
      </c>
      <c r="C30" s="162">
        <v>77.2</v>
      </c>
      <c r="D30" s="162">
        <v>77.2</v>
      </c>
      <c r="E30" s="162">
        <v>76.30000000000001</v>
      </c>
      <c r="F30" s="162">
        <v>76.7</v>
      </c>
      <c r="G30" s="162">
        <v>75.7</v>
      </c>
      <c r="H30" s="94"/>
      <c r="I30" s="94"/>
      <c r="J30" s="94"/>
      <c r="K30" s="94"/>
      <c r="L30" s="94"/>
    </row>
    <row r="31" spans="1:12" ht="15.75">
      <c r="A31" s="118" t="s">
        <v>134</v>
      </c>
      <c r="B31" s="2" t="s">
        <v>22</v>
      </c>
      <c r="C31" s="162">
        <v>167.7</v>
      </c>
      <c r="D31" s="162">
        <v>167.6</v>
      </c>
      <c r="E31" s="162">
        <v>178.1</v>
      </c>
      <c r="F31" s="162">
        <v>164.5</v>
      </c>
      <c r="G31" s="162">
        <v>172</v>
      </c>
      <c r="H31" s="94"/>
      <c r="I31" s="94"/>
      <c r="J31" s="94"/>
      <c r="K31" s="94"/>
      <c r="L31" s="94"/>
    </row>
    <row r="32" spans="1:12" ht="15.75">
      <c r="A32" s="276" t="s">
        <v>160</v>
      </c>
      <c r="B32" s="277"/>
      <c r="C32" s="163">
        <v>1051</v>
      </c>
      <c r="D32" s="163">
        <v>1050.6</v>
      </c>
      <c r="E32" s="163">
        <v>1039.8999999999999</v>
      </c>
      <c r="F32" s="163">
        <v>994.7</v>
      </c>
      <c r="G32" s="163">
        <v>1002.1</v>
      </c>
      <c r="H32" s="94"/>
      <c r="I32" s="94"/>
      <c r="J32" s="94"/>
      <c r="K32" s="94"/>
      <c r="L32" s="94"/>
    </row>
    <row r="33" spans="1:12" ht="15.75">
      <c r="A33" s="118" t="s">
        <v>135</v>
      </c>
      <c r="B33" s="2" t="s">
        <v>23</v>
      </c>
      <c r="C33" s="162">
        <v>666.1</v>
      </c>
      <c r="D33" s="162">
        <v>603</v>
      </c>
      <c r="E33" s="162">
        <v>609</v>
      </c>
      <c r="F33" s="162">
        <v>575.8</v>
      </c>
      <c r="G33" s="162">
        <v>576.6</v>
      </c>
      <c r="H33" s="94"/>
      <c r="I33" s="94"/>
      <c r="J33" s="94"/>
      <c r="K33" s="94"/>
      <c r="L33" s="94"/>
    </row>
    <row r="34" spans="1:12" s="8" customFormat="1" ht="15.75">
      <c r="A34" s="131" t="s">
        <v>161</v>
      </c>
      <c r="B34" s="127"/>
      <c r="C34" s="161">
        <v>666.1</v>
      </c>
      <c r="D34" s="161">
        <v>603</v>
      </c>
      <c r="E34" s="161">
        <v>609</v>
      </c>
      <c r="F34" s="161">
        <v>575.8</v>
      </c>
      <c r="G34" s="161">
        <v>576.6</v>
      </c>
      <c r="H34" s="94"/>
      <c r="I34" s="94"/>
      <c r="J34" s="94"/>
      <c r="K34" s="94"/>
      <c r="L34" s="94"/>
    </row>
    <row r="35" spans="1:12" ht="15.75">
      <c r="A35" s="123" t="s">
        <v>136</v>
      </c>
      <c r="B35" s="124" t="s">
        <v>24</v>
      </c>
      <c r="C35" s="159">
        <v>232</v>
      </c>
      <c r="D35" s="159">
        <v>231.1</v>
      </c>
      <c r="E35" s="159">
        <v>208.3</v>
      </c>
      <c r="F35" s="159">
        <v>194.3</v>
      </c>
      <c r="G35" s="159">
        <v>185</v>
      </c>
      <c r="H35" s="94"/>
      <c r="I35" s="94"/>
      <c r="J35" s="94"/>
      <c r="K35" s="94"/>
      <c r="L35" s="94"/>
    </row>
    <row r="36" spans="1:12" ht="15.75">
      <c r="A36" s="118" t="s">
        <v>137</v>
      </c>
      <c r="B36" s="2" t="s">
        <v>25</v>
      </c>
      <c r="C36" s="162">
        <v>69.7</v>
      </c>
      <c r="D36" s="162">
        <v>72.3</v>
      </c>
      <c r="E36" s="162">
        <v>74</v>
      </c>
      <c r="F36" s="162">
        <v>66.6</v>
      </c>
      <c r="G36" s="162">
        <v>63.5</v>
      </c>
      <c r="H36" s="94"/>
      <c r="I36" s="94"/>
      <c r="J36" s="94"/>
      <c r="K36" s="94"/>
      <c r="L36" s="94"/>
    </row>
    <row r="37" spans="1:12" ht="15.75">
      <c r="A37" s="118" t="s">
        <v>138</v>
      </c>
      <c r="B37" s="2" t="s">
        <v>26</v>
      </c>
      <c r="C37" s="162">
        <v>4.9</v>
      </c>
      <c r="D37" s="162">
        <v>5.9</v>
      </c>
      <c r="E37" s="162">
        <v>5.8</v>
      </c>
      <c r="F37" s="162">
        <v>5</v>
      </c>
      <c r="G37" s="162">
        <v>5.1</v>
      </c>
      <c r="H37" s="94"/>
      <c r="I37" s="94"/>
      <c r="J37" s="94"/>
      <c r="K37" s="94"/>
      <c r="L37" s="94"/>
    </row>
    <row r="38" spans="1:12" ht="15.75">
      <c r="A38" s="118" t="s">
        <v>139</v>
      </c>
      <c r="B38" s="2" t="s">
        <v>27</v>
      </c>
      <c r="C38" s="162">
        <v>159.6</v>
      </c>
      <c r="D38" s="162">
        <v>160.6</v>
      </c>
      <c r="E38" s="162">
        <v>155</v>
      </c>
      <c r="F38" s="162">
        <v>143.7</v>
      </c>
      <c r="G38" s="162">
        <v>142.6</v>
      </c>
      <c r="H38" s="94"/>
      <c r="I38" s="94"/>
      <c r="J38" s="94"/>
      <c r="K38" s="94"/>
      <c r="L38" s="94"/>
    </row>
    <row r="39" spans="1:12" ht="15.75">
      <c r="A39" s="118" t="s">
        <v>155</v>
      </c>
      <c r="B39" s="2" t="s">
        <v>156</v>
      </c>
      <c r="C39" s="162">
        <v>0</v>
      </c>
      <c r="D39" s="162">
        <v>0</v>
      </c>
      <c r="E39" s="162">
        <v>0</v>
      </c>
      <c r="F39" s="162">
        <v>0</v>
      </c>
      <c r="G39" s="162">
        <v>0</v>
      </c>
      <c r="H39" s="94"/>
      <c r="I39" s="94"/>
      <c r="J39" s="94"/>
      <c r="K39" s="94"/>
      <c r="L39" s="94"/>
    </row>
    <row r="40" spans="1:12" s="8" customFormat="1" ht="15.75">
      <c r="A40" s="131" t="s">
        <v>162</v>
      </c>
      <c r="B40" s="127"/>
      <c r="C40" s="161">
        <v>466.19999999999993</v>
      </c>
      <c r="D40" s="161">
        <v>469.9</v>
      </c>
      <c r="E40" s="161">
        <v>443.1</v>
      </c>
      <c r="F40" s="161">
        <v>409.59999999999997</v>
      </c>
      <c r="G40" s="161">
        <v>396.2</v>
      </c>
      <c r="H40" s="94"/>
      <c r="I40" s="94"/>
      <c r="J40" s="94"/>
      <c r="K40" s="94"/>
      <c r="L40" s="94"/>
    </row>
    <row r="41" spans="1:12" s="8" customFormat="1" ht="15" customHeight="1">
      <c r="A41" s="126" t="s">
        <v>2</v>
      </c>
      <c r="B41" s="127"/>
      <c r="C41" s="161">
        <v>11251.3</v>
      </c>
      <c r="D41" s="161">
        <v>11175.1</v>
      </c>
      <c r="E41" s="161">
        <v>10909.1</v>
      </c>
      <c r="F41" s="161">
        <v>10624.699999999999</v>
      </c>
      <c r="G41" s="161">
        <v>10669.100000000002</v>
      </c>
      <c r="H41" s="94"/>
      <c r="I41" s="94"/>
      <c r="J41" s="94"/>
      <c r="K41" s="94"/>
      <c r="L41" s="94"/>
    </row>
    <row r="43" ht="15.75">
      <c r="A43" s="100" t="s">
        <v>44</v>
      </c>
    </row>
    <row r="44" ht="15.75">
      <c r="A44" s="195" t="s">
        <v>216</v>
      </c>
    </row>
    <row r="45" ht="15.75">
      <c r="A45" s="196" t="s">
        <v>217</v>
      </c>
    </row>
    <row r="46" ht="15.75">
      <c r="A46" s="196" t="s">
        <v>218</v>
      </c>
    </row>
    <row r="47" ht="15.75">
      <c r="A47" s="195" t="s">
        <v>219</v>
      </c>
    </row>
    <row r="48" ht="15.75">
      <c r="A48" s="196" t="s">
        <v>220</v>
      </c>
    </row>
    <row r="49" ht="15.75">
      <c r="A49" s="196" t="s">
        <v>261</v>
      </c>
    </row>
    <row r="50" ht="15.75">
      <c r="A50" s="101" t="s">
        <v>202</v>
      </c>
    </row>
  </sheetData>
  <sheetProtection/>
  <mergeCells count="1">
    <mergeCell ref="A32:B32"/>
  </mergeCells>
  <printOptions horizontalCentered="1"/>
  <pageMargins left="0.19" right="0.17" top="0.5" bottom="0.61" header="0.5" footer="0.39"/>
  <pageSetup fitToHeight="1" fitToWidth="1" horizontalDpi="600" verticalDpi="600" orientation="landscape" scale="64" r:id="rId1"/>
  <headerFooter alignWithMargins="0">
    <oddFooter>&amp;R&amp;"Times New Roman,Regular"&amp;12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11.421875" defaultRowHeight="12.75"/>
  <cols>
    <col min="1" max="1" width="7.57421875" style="47" customWidth="1"/>
    <col min="2" max="2" width="68.421875" style="47" bestFit="1" customWidth="1"/>
    <col min="3" max="3" width="16.7109375" style="47" customWidth="1"/>
    <col min="4" max="4" width="16.00390625" style="47" customWidth="1"/>
    <col min="5" max="5" width="16.7109375" style="47" customWidth="1"/>
    <col min="6" max="6" width="19.00390625" style="47" customWidth="1"/>
    <col min="7" max="7" width="12.28125" style="47" customWidth="1"/>
    <col min="8" max="16384" width="11.421875" style="47" customWidth="1"/>
  </cols>
  <sheetData>
    <row r="1" spans="1:7" s="10" customFormat="1" ht="15.75">
      <c r="A1" s="278" t="s">
        <v>3</v>
      </c>
      <c r="B1" s="278"/>
      <c r="C1" s="278"/>
      <c r="D1" s="278"/>
      <c r="E1" s="278"/>
      <c r="F1" s="278"/>
      <c r="G1" s="9"/>
    </row>
    <row r="2" spans="1:7" s="10" customFormat="1" ht="15.75">
      <c r="A2" s="278" t="s">
        <v>281</v>
      </c>
      <c r="B2" s="278"/>
      <c r="C2" s="278"/>
      <c r="D2" s="278"/>
      <c r="E2" s="278"/>
      <c r="F2" s="278"/>
      <c r="G2" s="9"/>
    </row>
    <row r="3" spans="1:7" s="10" customFormat="1" ht="16.5" customHeight="1">
      <c r="A3" s="279" t="s">
        <v>305</v>
      </c>
      <c r="B3" s="279"/>
      <c r="C3" s="279"/>
      <c r="D3" s="279"/>
      <c r="E3" s="279"/>
      <c r="F3" s="279"/>
      <c r="G3" s="9"/>
    </row>
    <row r="4" spans="1:6" s="44" customFormat="1" ht="15.75">
      <c r="A4" s="280"/>
      <c r="B4" s="280"/>
      <c r="C4" s="280"/>
      <c r="D4" s="280"/>
      <c r="E4" s="280"/>
      <c r="F4" s="280"/>
    </row>
    <row r="5" spans="1:6" s="45" customFormat="1" ht="15.75">
      <c r="A5" s="255"/>
      <c r="B5" s="255"/>
      <c r="C5" s="255"/>
      <c r="D5" s="255"/>
      <c r="E5" s="256" t="s">
        <v>306</v>
      </c>
      <c r="F5" s="255"/>
    </row>
    <row r="6" spans="1:6" s="10" customFormat="1" ht="36" customHeight="1">
      <c r="A6" s="257"/>
      <c r="B6" s="258" t="s">
        <v>52</v>
      </c>
      <c r="C6" s="257" t="s">
        <v>262</v>
      </c>
      <c r="D6" s="257" t="s">
        <v>263</v>
      </c>
      <c r="E6" s="257" t="s">
        <v>264</v>
      </c>
      <c r="F6" s="257" t="s">
        <v>234</v>
      </c>
    </row>
    <row r="7" spans="1:45" s="10" customFormat="1" ht="18.75" customHeight="1">
      <c r="A7" s="259"/>
      <c r="B7" s="260"/>
      <c r="C7" s="259"/>
      <c r="D7" s="259"/>
      <c r="E7" s="259"/>
      <c r="F7" s="259"/>
      <c r="G7" s="90"/>
      <c r="H7" s="90"/>
      <c r="I7" s="90"/>
      <c r="J7" s="9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0" customFormat="1" ht="18.75" customHeight="1">
      <c r="A8" s="261">
        <v>1</v>
      </c>
      <c r="B8" s="262" t="s">
        <v>53</v>
      </c>
      <c r="C8" s="144">
        <v>819714.6</v>
      </c>
      <c r="D8" s="144">
        <v>419136</v>
      </c>
      <c r="E8" s="144">
        <v>723195</v>
      </c>
      <c r="F8" s="263">
        <f aca="true" t="shared" si="0" ref="F8:F22">+E8-C8</f>
        <v>-96519.59999999998</v>
      </c>
      <c r="G8" s="90"/>
      <c r="H8" s="90"/>
      <c r="I8" s="90"/>
      <c r="J8" s="9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10" customFormat="1" ht="18.75" customHeight="1">
      <c r="A9" s="261">
        <f aca="true" t="shared" si="1" ref="A9:A22">A8+1</f>
        <v>2</v>
      </c>
      <c r="B9" s="262" t="s">
        <v>54</v>
      </c>
      <c r="C9" s="144">
        <v>229905</v>
      </c>
      <c r="D9" s="144">
        <v>112152</v>
      </c>
      <c r="E9" s="144">
        <v>196168.32270134502</v>
      </c>
      <c r="F9" s="263">
        <f t="shared" si="0"/>
        <v>-33736.67729865498</v>
      </c>
      <c r="G9" s="90"/>
      <c r="H9" s="90"/>
      <c r="I9" s="90"/>
      <c r="J9" s="90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10" customFormat="1" ht="18.75" customHeight="1">
      <c r="A10" s="261">
        <f t="shared" si="1"/>
        <v>3</v>
      </c>
      <c r="B10" s="262" t="s">
        <v>55</v>
      </c>
      <c r="C10" s="144">
        <v>141459.06403200002</v>
      </c>
      <c r="D10" s="144">
        <v>47048</v>
      </c>
      <c r="E10" s="144">
        <v>83072.82576439274</v>
      </c>
      <c r="F10" s="263">
        <f t="shared" si="0"/>
        <v>-58386.23826760729</v>
      </c>
      <c r="G10" s="90"/>
      <c r="H10" s="90"/>
      <c r="I10" s="90"/>
      <c r="J10" s="90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1" customFormat="1" ht="18.75" customHeight="1">
      <c r="A11" s="261">
        <f t="shared" si="1"/>
        <v>4</v>
      </c>
      <c r="B11" s="262" t="s">
        <v>286</v>
      </c>
      <c r="C11" s="144">
        <v>10213.434867</v>
      </c>
      <c r="D11" s="144">
        <v>6364</v>
      </c>
      <c r="E11" s="144">
        <v>11072.7512352</v>
      </c>
      <c r="F11" s="263">
        <f t="shared" si="0"/>
        <v>859.3163681999995</v>
      </c>
      <c r="G11" s="90"/>
      <c r="H11" s="90"/>
      <c r="I11" s="90"/>
      <c r="J11" s="90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</row>
    <row r="12" spans="1:45" s="10" customFormat="1" ht="18.75" customHeight="1">
      <c r="A12" s="261">
        <f t="shared" si="1"/>
        <v>5</v>
      </c>
      <c r="B12" s="262" t="s">
        <v>56</v>
      </c>
      <c r="C12" s="144">
        <v>171762</v>
      </c>
      <c r="D12" s="144">
        <v>91987</v>
      </c>
      <c r="E12" s="144">
        <v>168388.3037</v>
      </c>
      <c r="F12" s="263">
        <f t="shared" si="0"/>
        <v>-3373.6963000000105</v>
      </c>
      <c r="G12" s="90"/>
      <c r="H12" s="90"/>
      <c r="I12" s="90"/>
      <c r="J12" s="90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0" customFormat="1" ht="18.75" customHeight="1">
      <c r="A13" s="261">
        <f t="shared" si="1"/>
        <v>6</v>
      </c>
      <c r="B13" s="262" t="s">
        <v>57</v>
      </c>
      <c r="C13" s="144">
        <v>91003</v>
      </c>
      <c r="D13" s="144">
        <v>39184</v>
      </c>
      <c r="E13" s="144">
        <v>69294.723624</v>
      </c>
      <c r="F13" s="263">
        <f t="shared" si="0"/>
        <v>-21708.276375999994</v>
      </c>
      <c r="G13" s="90"/>
      <c r="H13" s="90"/>
      <c r="I13" s="90"/>
      <c r="J13" s="9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1" customFormat="1" ht="18.75" customHeight="1">
      <c r="A14" s="261">
        <f t="shared" si="1"/>
        <v>7</v>
      </c>
      <c r="B14" s="262" t="s">
        <v>287</v>
      </c>
      <c r="C14" s="144">
        <v>9804</v>
      </c>
      <c r="D14" s="144">
        <v>5873</v>
      </c>
      <c r="E14" s="144">
        <v>10111.170144916321</v>
      </c>
      <c r="F14" s="263">
        <f t="shared" si="0"/>
        <v>307.1701449163211</v>
      </c>
      <c r="G14" s="90"/>
      <c r="H14" s="90"/>
      <c r="I14" s="90"/>
      <c r="J14" s="90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s="10" customFormat="1" ht="18.75" customHeight="1">
      <c r="A15" s="261">
        <f t="shared" si="1"/>
        <v>8</v>
      </c>
      <c r="B15" s="262" t="s">
        <v>63</v>
      </c>
      <c r="C15" s="164">
        <v>26.8</v>
      </c>
      <c r="D15" s="164">
        <v>20.445692325480913</v>
      </c>
      <c r="E15" s="162">
        <v>20.664765441403272</v>
      </c>
      <c r="F15" s="264">
        <f t="shared" si="0"/>
        <v>-6.1352345585967285</v>
      </c>
      <c r="G15" s="90"/>
      <c r="H15" s="90"/>
      <c r="I15" s="90"/>
      <c r="J15" s="90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0" customFormat="1" ht="18.75" customHeight="1">
      <c r="A16" s="261">
        <f t="shared" si="1"/>
        <v>9</v>
      </c>
      <c r="B16" s="262" t="s">
        <v>64</v>
      </c>
      <c r="C16" s="164">
        <v>37.46860463795482</v>
      </c>
      <c r="D16" s="164">
        <v>24.634524005380765</v>
      </c>
      <c r="E16" s="162">
        <v>24.647142857142857</v>
      </c>
      <c r="F16" s="264">
        <f t="shared" si="0"/>
        <v>-12.821461780811962</v>
      </c>
      <c r="G16" s="90"/>
      <c r="H16" s="90"/>
      <c r="I16" s="90"/>
      <c r="J16" s="90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10" customFormat="1" ht="18.75" customHeight="1">
      <c r="A17" s="261">
        <f t="shared" si="1"/>
        <v>10</v>
      </c>
      <c r="B17" s="262" t="s">
        <v>58</v>
      </c>
      <c r="C17" s="144">
        <v>33393.082979583596</v>
      </c>
      <c r="D17" s="144">
        <v>29072.428571428572</v>
      </c>
      <c r="E17" s="165">
        <v>28969</v>
      </c>
      <c r="F17" s="263">
        <f t="shared" si="0"/>
        <v>-4424.082979583596</v>
      </c>
      <c r="G17" s="90"/>
      <c r="H17" s="90"/>
      <c r="I17" s="90"/>
      <c r="J17" s="90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11" customFormat="1" ht="18.75" customHeight="1">
      <c r="A18" s="261">
        <f t="shared" si="1"/>
        <v>11</v>
      </c>
      <c r="B18" s="262" t="s">
        <v>59</v>
      </c>
      <c r="C18" s="144">
        <v>17283</v>
      </c>
      <c r="D18" s="144">
        <v>16084.915583700813</v>
      </c>
      <c r="E18" s="144">
        <v>16239.379348732551</v>
      </c>
      <c r="F18" s="144">
        <f t="shared" si="0"/>
        <v>-1043.620651267449</v>
      </c>
      <c r="G18" s="90"/>
      <c r="H18" s="90"/>
      <c r="I18" s="90"/>
      <c r="J18" s="90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</row>
    <row r="19" spans="1:45" s="11" customFormat="1" ht="18.75" customHeight="1">
      <c r="A19" s="261">
        <f t="shared" si="1"/>
        <v>12</v>
      </c>
      <c r="B19" s="265" t="s">
        <v>60</v>
      </c>
      <c r="C19" s="144">
        <v>38356</v>
      </c>
      <c r="D19" s="144">
        <v>38203.26647990753</v>
      </c>
      <c r="E19" s="144">
        <v>38924.12825836935</v>
      </c>
      <c r="F19" s="144">
        <f t="shared" si="0"/>
        <v>568.1282583693464</v>
      </c>
      <c r="G19" s="90"/>
      <c r="H19" s="90"/>
      <c r="I19" s="90"/>
      <c r="J19" s="9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</row>
    <row r="20" spans="1:45" s="11" customFormat="1" ht="18.75" customHeight="1">
      <c r="A20" s="261">
        <f t="shared" si="1"/>
        <v>13</v>
      </c>
      <c r="B20" s="262" t="s">
        <v>61</v>
      </c>
      <c r="C20" s="144">
        <v>5359</v>
      </c>
      <c r="D20" s="144">
        <v>5174</v>
      </c>
      <c r="E20" s="144">
        <v>5174</v>
      </c>
      <c r="F20" s="144">
        <f t="shared" si="0"/>
        <v>-185</v>
      </c>
      <c r="G20" s="90"/>
      <c r="H20" s="90"/>
      <c r="I20" s="90"/>
      <c r="J20" s="90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</row>
    <row r="21" spans="1:45" s="11" customFormat="1" ht="18.75" customHeight="1">
      <c r="A21" s="261">
        <f t="shared" si="1"/>
        <v>14</v>
      </c>
      <c r="B21" s="262" t="s">
        <v>62</v>
      </c>
      <c r="C21" s="144">
        <v>4136</v>
      </c>
      <c r="D21" s="144">
        <v>5455.2619047619055</v>
      </c>
      <c r="E21" s="144">
        <v>5455</v>
      </c>
      <c r="F21" s="144">
        <f t="shared" si="0"/>
        <v>1319</v>
      </c>
      <c r="G21" s="90"/>
      <c r="H21" s="90"/>
      <c r="I21" s="90"/>
      <c r="J21" s="90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  <row r="22" spans="1:45" s="11" customFormat="1" ht="18.75" customHeight="1">
      <c r="A22" s="266">
        <f t="shared" si="1"/>
        <v>15</v>
      </c>
      <c r="B22" s="267" t="s">
        <v>288</v>
      </c>
      <c r="C22" s="166">
        <v>51215.18622</v>
      </c>
      <c r="D22" s="166">
        <v>24752</v>
      </c>
      <c r="E22" s="166">
        <v>41314.455518200004</v>
      </c>
      <c r="F22" s="166">
        <f t="shared" si="0"/>
        <v>-9900.7307018</v>
      </c>
      <c r="G22" s="90"/>
      <c r="H22" s="90"/>
      <c r="I22" s="90"/>
      <c r="J22" s="90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</row>
    <row r="23" spans="1:6" ht="16.5">
      <c r="A23" s="72"/>
      <c r="B23" s="72"/>
      <c r="C23" s="268"/>
      <c r="D23" s="73"/>
      <c r="E23" s="73"/>
      <c r="F23" s="73"/>
    </row>
    <row r="24" spans="1:10" ht="16.5">
      <c r="A24" s="281" t="s">
        <v>307</v>
      </c>
      <c r="B24" s="282"/>
      <c r="C24" s="73"/>
      <c r="D24" s="73"/>
      <c r="E24" s="73"/>
      <c r="F24" s="73"/>
      <c r="G24" s="88"/>
      <c r="H24" s="88"/>
      <c r="I24" s="88"/>
      <c r="J24" s="88"/>
    </row>
    <row r="25" spans="1:10" ht="16.5">
      <c r="A25" s="98"/>
      <c r="C25" s="48"/>
      <c r="G25" s="88"/>
      <c r="H25" s="88"/>
      <c r="I25" s="88"/>
      <c r="J25" s="88"/>
    </row>
    <row r="26" spans="7:10" ht="16.5">
      <c r="G26" s="88"/>
      <c r="H26" s="88"/>
      <c r="I26" s="88"/>
      <c r="J26" s="88"/>
    </row>
    <row r="27" spans="7:10" ht="16.5">
      <c r="G27" s="88"/>
      <c r="H27" s="88"/>
      <c r="I27" s="88"/>
      <c r="J27" s="88"/>
    </row>
    <row r="28" spans="7:10" ht="16.5">
      <c r="G28" s="88"/>
      <c r="H28" s="88"/>
      <c r="I28" s="88"/>
      <c r="J28" s="88"/>
    </row>
    <row r="29" spans="7:10" ht="16.5">
      <c r="G29" s="88"/>
      <c r="H29" s="88"/>
      <c r="I29" s="88"/>
      <c r="J29" s="88"/>
    </row>
    <row r="30" spans="7:10" ht="16.5">
      <c r="G30" s="88"/>
      <c r="H30" s="88"/>
      <c r="I30" s="88"/>
      <c r="J30" s="88"/>
    </row>
    <row r="31" spans="7:10" ht="16.5">
      <c r="G31" s="88"/>
      <c r="H31" s="88"/>
      <c r="I31" s="88"/>
      <c r="J31" s="88"/>
    </row>
    <row r="32" spans="7:10" ht="16.5">
      <c r="G32" s="88"/>
      <c r="H32" s="88"/>
      <c r="I32" s="88"/>
      <c r="J32" s="88"/>
    </row>
    <row r="33" spans="7:10" ht="16.5">
      <c r="G33" s="88"/>
      <c r="H33" s="88"/>
      <c r="I33" s="88"/>
      <c r="J33" s="88"/>
    </row>
    <row r="34" spans="7:10" ht="16.5">
      <c r="G34" s="88"/>
      <c r="H34" s="88"/>
      <c r="I34" s="88"/>
      <c r="J34" s="88"/>
    </row>
    <row r="35" spans="7:10" ht="16.5">
      <c r="G35" s="88"/>
      <c r="H35" s="88"/>
      <c r="I35" s="88"/>
      <c r="J35" s="88"/>
    </row>
    <row r="36" ht="16.5">
      <c r="G36" s="88"/>
    </row>
  </sheetData>
  <sheetProtection/>
  <mergeCells count="5">
    <mergeCell ref="A1:F1"/>
    <mergeCell ref="A2:F2"/>
    <mergeCell ref="A3:F3"/>
    <mergeCell ref="A4:F4"/>
    <mergeCell ref="A24:B24"/>
  </mergeCells>
  <printOptions horizontalCentered="1"/>
  <pageMargins left="0.19" right="0.17" top="0.5" bottom="0.61" header="0.5" footer="0.39"/>
  <pageSetup fitToHeight="1" fitToWidth="1" horizontalDpi="600" verticalDpi="600" orientation="landscape" scale="96" r:id="rId1"/>
  <headerFooter alignWithMargins="0">
    <oddFooter>&amp;R&amp;"Times New Roman,Regular"&amp;12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 Monthly Financial Report Data</dc:subject>
  <dc:creator>DFPS Finance</dc:creator>
  <cp:keywords/>
  <dc:description/>
  <cp:lastModifiedBy>Davis,Andrew W. (DFPS)</cp:lastModifiedBy>
  <cp:lastPrinted>2013-05-06T15:59:52Z</cp:lastPrinted>
  <dcterms:created xsi:type="dcterms:W3CDTF">2007-10-30T15:19:17Z</dcterms:created>
  <dcterms:modified xsi:type="dcterms:W3CDTF">2013-06-07T18:09:42Z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