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fileSharing readOnlyRecommended="1"/>
  <workbookPr codeName="ThisWorkbook" defaultThemeVersion="124226"/>
  <mc:AlternateContent xmlns:mc="http://schemas.openxmlformats.org/markup-compatibility/2006">
    <mc:Choice Requires="x15">
      <x15ac:absPath xmlns:x15ac="http://schemas.microsoft.com/office/spreadsheetml/2010/11/ac" url="C:\Users\micham\Desktop\mm-desktop\2020-09-14-june-mfr\"/>
    </mc:Choice>
  </mc:AlternateContent>
  <xr:revisionPtr revIDLastSave="0" documentId="13_ncr:1_{C686E903-F71B-467F-AC2F-F28F9A487C74}" xr6:coauthVersionLast="36" xr6:coauthVersionMax="36" xr10:uidLastSave="{00000000-0000-0000-0000-000000000000}"/>
  <bookViews>
    <workbookView xWindow="-12" yWindow="5988" windowWidth="23052" windowHeight="1308" tabRatio="897" xr2:uid="{00000000-000D-0000-FFFF-FFFF00000000}"/>
  </bookViews>
  <sheets>
    <sheet name="Table of Contents" sheetId="185" r:id="rId1"/>
    <sheet name="Schedule 1" sheetId="11" r:id="rId2"/>
    <sheet name="Schedule 1a" sheetId="55" r:id="rId3"/>
    <sheet name="Schedule 1b" sheetId="122" r:id="rId4"/>
    <sheet name="Schedule 2" sheetId="214" r:id="rId5"/>
    <sheet name="Schedule 3" sheetId="93" r:id="rId6"/>
    <sheet name="Schedule 4" sheetId="14" r:id="rId7"/>
    <sheet name="Schedule 5" sheetId="12" r:id="rId8"/>
    <sheet name="Schedule 6" sheetId="17" r:id="rId9"/>
    <sheet name="Fund 0666" sheetId="104" r:id="rId10"/>
    <sheet name="Fund 0802" sheetId="106" r:id="rId11"/>
    <sheet name="Fund 8093" sheetId="105" r:id="rId12"/>
    <sheet name="Schedule 8" sheetId="18" r:id="rId13"/>
    <sheet name="Footnotes to Schedule 7" sheetId="19" state="hidden" r:id="rId14"/>
    <sheet name="Schedule 9" sheetId="157" r:id="rId15"/>
    <sheet name="Schedule 10" sheetId="118" r:id="rId16"/>
    <sheet name="Schedule 11 A.1.1" sheetId="221" r:id="rId17"/>
    <sheet name="Schedule 11 B.1.1" sheetId="220" r:id="rId18"/>
    <sheet name="Schedule 11 D.1.1" sheetId="219" r:id="rId19"/>
  </sheets>
  <externalReferences>
    <externalReference r:id="rId20"/>
  </externalReferences>
  <definedNames>
    <definedName name="_1REPORT_1" localSheetId="12">#REF!</definedName>
    <definedName name="_3REPORT_1" localSheetId="9">#REF!</definedName>
    <definedName name="_3REPORT_1" localSheetId="10">#REF!</definedName>
    <definedName name="_3REPORT_1" localSheetId="11">#REF!</definedName>
    <definedName name="_3REPORT_1" localSheetId="2">#REF!</definedName>
    <definedName name="_3REPORT_1" localSheetId="0">#REF!</definedName>
    <definedName name="_3REPORT_1">#REF!</definedName>
    <definedName name="_xlnm._FilterDatabase" localSheetId="6" hidden="1">'Schedule 4'!$A$6:$J$69</definedName>
    <definedName name="Capital" localSheetId="9">#REF!</definedName>
    <definedName name="Capital" localSheetId="10">#REF!</definedName>
    <definedName name="Capital" localSheetId="11">#REF!</definedName>
    <definedName name="Capital" localSheetId="2">#REF!</definedName>
    <definedName name="Capital" localSheetId="12">#REF!</definedName>
    <definedName name="Capital" localSheetId="0">#REF!</definedName>
    <definedName name="Capital">#REF!</definedName>
    <definedName name="Data" localSheetId="0">'[1]Schedule 4'!#REF!</definedName>
    <definedName name="Data">'Schedule 4'!#REF!</definedName>
    <definedName name="FISCAL_YEAR" localSheetId="9">#REF!</definedName>
    <definedName name="FISCAL_YEAR" localSheetId="10">#REF!</definedName>
    <definedName name="FISCAL_YEAR" localSheetId="11">#REF!</definedName>
    <definedName name="FISCAL_YEAR" localSheetId="1">'Schedule 1'!#REF!</definedName>
    <definedName name="FISCAL_YEAR" localSheetId="2">#REF!</definedName>
    <definedName name="FISCAL_YEAR" localSheetId="3">'Schedule 1b'!#REF!</definedName>
    <definedName name="FISCAL_YEAR" localSheetId="6">'Schedule 4'!#REF!</definedName>
    <definedName name="FISCAL_YEAR" localSheetId="7">'Schedule 5'!#REF!</definedName>
    <definedName name="FISCAL_YEAR" localSheetId="8">'Schedule 6'!#REF!</definedName>
    <definedName name="FISCAL_YEAR" localSheetId="12">'Schedule 8'!#REF!</definedName>
    <definedName name="FISCAL_YEAR" localSheetId="0">#REF!</definedName>
    <definedName name="FISCAL_YEAR">#REF!</definedName>
    <definedName name="FISCAL_YEAR2" localSheetId="9">#REF!</definedName>
    <definedName name="FISCAL_YEAR2" localSheetId="10">#REF!</definedName>
    <definedName name="FISCAL_YEAR2" localSheetId="11">#REF!</definedName>
    <definedName name="FISCAL_YEAR2" localSheetId="1">'Schedule 1'!#REF!</definedName>
    <definedName name="FISCAL_YEAR2" localSheetId="3">'Schedule 1b'!#REF!</definedName>
    <definedName name="FISCAL_YEAR2" localSheetId="12">#REF!</definedName>
    <definedName name="FISCAL_YEAR2" localSheetId="0">#REF!</definedName>
    <definedName name="FISCAL_YEAR2">#REF!</definedName>
    <definedName name="MOF_Link" localSheetId="12">#REF!</definedName>
    <definedName name="MOF_Link" localSheetId="0">#REF!</definedName>
    <definedName name="MOF_Link">#REF!</definedName>
    <definedName name="MOF_Link_Bud" localSheetId="12">#REF!</definedName>
    <definedName name="MOF_Link_Bud" localSheetId="0">#REF!</definedName>
    <definedName name="MOF_Link_Bud">#REF!</definedName>
    <definedName name="MOF_Link_Exp" localSheetId="12">#REF!</definedName>
    <definedName name="MOF_Link_Exp" localSheetId="0">#REF!</definedName>
    <definedName name="MOF_Link_Exp">#REF!</definedName>
    <definedName name="NvsASD" localSheetId="1">"V2009-03-31"</definedName>
    <definedName name="NvsASD" localSheetId="3">"V2009-03-31"</definedName>
    <definedName name="NvsASD" localSheetId="6">"V2009-03-31"</definedName>
    <definedName name="NvsASD" localSheetId="7">"V2009-03-31"</definedName>
    <definedName name="NvsASD" localSheetId="8">"V2009-03-31"</definedName>
    <definedName name="NvsASD" localSheetId="12">"V2008-12-31"</definedName>
    <definedName name="NvsASD">"V2009-02-28"</definedName>
    <definedName name="NvsAutoDrillOk">"VN"</definedName>
    <definedName name="NvsElapsedTime" localSheetId="9">0.0000347222230629995</definedName>
    <definedName name="NvsElapsedTime" localSheetId="10">0.0000115740695036948</definedName>
    <definedName name="NvsElapsedTime" localSheetId="11">0.0000347222230629995</definedName>
    <definedName name="NvsElapsedTime" localSheetId="1">0.0000925925996853039</definedName>
    <definedName name="NvsElapsedTime" localSheetId="3">0.0000925925996853039</definedName>
    <definedName name="NvsElapsedTime" localSheetId="6">0.00844907407736173</definedName>
    <definedName name="NvsElapsedTime" localSheetId="7">0.0000231481462833472</definedName>
    <definedName name="NvsElapsedTime" localSheetId="8">0.0000231481462833472</definedName>
    <definedName name="NvsElapsedTime" localSheetId="12">0.0000231481462833472</definedName>
    <definedName name="NvsElapsedTime">0.0000347222230629995</definedName>
    <definedName name="NvsEndTime" localSheetId="9">40976.437974537</definedName>
    <definedName name="NvsEndTime" localSheetId="10">40976.4384259259</definedName>
    <definedName name="NvsEndTime" localSheetId="11">40976.437974537</definedName>
    <definedName name="NvsEndTime" localSheetId="1">39939.4283333333</definedName>
    <definedName name="NvsEndTime" localSheetId="3">39939.4283333333</definedName>
    <definedName name="NvsEndTime" localSheetId="6">39939.461099537</definedName>
    <definedName name="NvsEndTime" localSheetId="7">39939.4408796296</definedName>
    <definedName name="NvsEndTime" localSheetId="8">39939.4408796296</definedName>
    <definedName name="NvsEndTime" localSheetId="12">39846.5348148148</definedName>
    <definedName name="NvsEndTime">39897.4423148148</definedName>
    <definedName name="NvsInstLang">"VENG"</definedName>
    <definedName name="NvsInstSpec">"%,FBUDGET_REF,TBUDGET_REF,N2009"</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"%,X,RZF..,CZF.."</definedName>
    <definedName name="NvsPanelBusUnit">"V"</definedName>
    <definedName name="NvsPanelEffdt">"V1900-01-01"</definedName>
    <definedName name="NvsPanelSetid">"V53000"</definedName>
    <definedName name="NvsReqBU">"V53000"</definedName>
    <definedName name="NvsReqBUOnly">"VY"</definedName>
    <definedName name="NvsSheetType" localSheetId="9">"M"</definedName>
    <definedName name="NvsSheetType" localSheetId="10">"M"</definedName>
    <definedName name="NvsSheetType" localSheetId="11">"M"</definedName>
    <definedName name="NvsSheetType" localSheetId="1">"M"</definedName>
    <definedName name="NvsSheetType" localSheetId="3">"M"</definedName>
    <definedName name="NvsSheetType" localSheetId="6">"M"</definedName>
    <definedName name="NvsSheetType" localSheetId="7">"M"</definedName>
    <definedName name="NvsSheetType" localSheetId="8">"M"</definedName>
    <definedName name="NvsSheetType" localSheetId="12">"M"</definedName>
    <definedName name="NvsTransLed">"VN"</definedName>
    <definedName name="NvsTreeASD" localSheetId="1">"V2009-03-31"</definedName>
    <definedName name="NvsTreeASD" localSheetId="3">"V2009-03-31"</definedName>
    <definedName name="NvsTreeASD" localSheetId="6">"V2009-03-31"</definedName>
    <definedName name="NvsTreeASD" localSheetId="7">"V2009-03-31"</definedName>
    <definedName name="NvsTreeASD" localSheetId="8">"V2009-03-31"</definedName>
    <definedName name="NvsTreeASD" localSheetId="12">"V2008-12-31"</definedName>
    <definedName name="NvsTreeASD">"V2009-02-28"</definedName>
    <definedName name="NvsValTbl.ACCOUNT">"GL_ACCOUNT_TBL"</definedName>
    <definedName name="NvsValTbl.ACCOUNTING_PERIOD">"CAL_DETP_TBL"</definedName>
    <definedName name="NvsValTbl.BUDGET_REF">"BUD_REF_TBL"</definedName>
    <definedName name="NvsValTbl.CLASS_FLD">"CLASS_TBL"</definedName>
    <definedName name="NvsValTbl.FUND_CODE">"FUND_TBL"</definedName>
    <definedName name="NvsValTbl.LEDGER">"LED_DEFN_TBL"</definedName>
    <definedName name="NvsValTbl.PROGRAM_CODE">"PROGRAM_TBL"</definedName>
    <definedName name="NvsValTbl.PROJECT_ID">"PROJECT_HEADER"</definedName>
    <definedName name="NvsValTbl.SCENARIO">"BD_SCENARIO_TBL"</definedName>
    <definedName name="October">#REF!</definedName>
    <definedName name="PERIOD_ENDING" localSheetId="9">#REF!</definedName>
    <definedName name="PERIOD_ENDING" localSheetId="10">#REF!</definedName>
    <definedName name="PERIOD_ENDING" localSheetId="11">#REF!</definedName>
    <definedName name="PERIOD_ENDING" localSheetId="1">'Schedule 1'!#REF!</definedName>
    <definedName name="PERIOD_ENDING" localSheetId="2">#REF!</definedName>
    <definedName name="PERIOD_ENDING" localSheetId="3">'Schedule 1b'!#REF!</definedName>
    <definedName name="PERIOD_ENDING" localSheetId="6">'Schedule 4'!#REF!</definedName>
    <definedName name="PERIOD_ENDING" localSheetId="7">'Schedule 5'!#REF!</definedName>
    <definedName name="PERIOD_ENDING" localSheetId="8">'Schedule 6'!#REF!</definedName>
    <definedName name="PERIOD_ENDING" localSheetId="12">'Schedule 8'!#REF!</definedName>
    <definedName name="PERIOD_ENDING" localSheetId="0">#REF!</definedName>
    <definedName name="PERIOD_ENDING">#REF!</definedName>
    <definedName name="PERIOD_ENDING2" localSheetId="9">#REF!</definedName>
    <definedName name="PERIOD_ENDING2" localSheetId="10">#REF!</definedName>
    <definedName name="PERIOD_ENDING2" localSheetId="11">#REF!</definedName>
    <definedName name="PERIOD_ENDING2" localSheetId="1">'Schedule 1'!#REF!</definedName>
    <definedName name="PERIOD_ENDING2" localSheetId="3">'Schedule 1b'!#REF!</definedName>
    <definedName name="PERIOD_ENDING2" localSheetId="12">#REF!</definedName>
    <definedName name="PERIOD_ENDING2" localSheetId="0">#REF!</definedName>
    <definedName name="PERIOD_ENDING2">#REF!</definedName>
    <definedName name="_xlnm.Print_Area" localSheetId="13">'Footnotes to Schedule 7'!$A$1:$C$15</definedName>
    <definedName name="_xlnm.Print_Area" localSheetId="9">'Fund 0666'!$A$1:$O$31</definedName>
    <definedName name="_xlnm.Print_Area" localSheetId="10">'Fund 0802'!$A$1:$O$30</definedName>
    <definedName name="_xlnm.Print_Area" localSheetId="11">'Fund 8093'!$A$1:$O$35</definedName>
    <definedName name="_xlnm.Print_Area" localSheetId="1">'Schedule 1'!$A$1:$L$68</definedName>
    <definedName name="_xlnm.Print_Area" localSheetId="3">'Schedule 1b'!$A$1:$L$72</definedName>
    <definedName name="_xlnm.Print_Area" localSheetId="6">'Schedule 4'!$A$1:$I$59</definedName>
    <definedName name="_xlnm.Print_Area" localSheetId="7">'Schedule 5'!$A$1:$N$41</definedName>
    <definedName name="_xlnm.Print_Area" localSheetId="8">'Schedule 6'!$A$1:$N$46</definedName>
    <definedName name="_xlnm.Print_Area" localSheetId="12">'Schedule 8'!$A$1:$M$29</definedName>
    <definedName name="_xlnm.Print_Titles" localSheetId="1">'Schedule 1'!$1:$3</definedName>
    <definedName name="_xlnm.Print_Titles" localSheetId="2">'Schedule 1a'!$A:$B</definedName>
    <definedName name="_xlnm.Print_Titles" localSheetId="3">'Schedule 1b'!$1:$3</definedName>
    <definedName name="_xlnm.Print_Titles" localSheetId="6">'Schedule 4'!$1:$3</definedName>
    <definedName name="_xlnm.Print_Titles" localSheetId="7">'Schedule 5'!$1:$5</definedName>
    <definedName name="_xlnm.Print_Titles" localSheetId="8">'Schedule 6'!$1:$4</definedName>
    <definedName name="REPORT" localSheetId="9">#REF!</definedName>
    <definedName name="REPORT" localSheetId="10">#REF!</definedName>
    <definedName name="REPORT" localSheetId="11">#REF!</definedName>
    <definedName name="REPORT" localSheetId="2">#REF!</definedName>
    <definedName name="REPORT" localSheetId="12">#REF!</definedName>
    <definedName name="REPORT" localSheetId="0">#REF!</definedName>
    <definedName name="REPORT">#REF!</definedName>
    <definedName name="TCM" localSheetId="9">#REF!</definedName>
    <definedName name="TCM" localSheetId="10">#REF!</definedName>
    <definedName name="TCM" localSheetId="11">#REF!</definedName>
    <definedName name="TCM" localSheetId="0">#REF!</definedName>
    <definedName name="TCM">#REF!</definedName>
    <definedName name="Z_46622DE0_E91A_4302_BCA7_5EE9B6F39336_.wvu.Rows" localSheetId="12" hidden="1">'Schedule 8'!$13:$14</definedName>
    <definedName name="Z_8F8E0CD0_CBCE_40E8_A79C_FFB34B5A61AC_.wvu.Rows" localSheetId="12" hidden="1">'Schedule 8'!$13:$14</definedName>
  </definedNames>
  <calcPr calcId="191029"/>
  <fileRecoveryPr autoRecover="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K23" i="93" l="1"/>
  <c r="N8" i="93" l="1"/>
  <c r="J23" i="93" l="1"/>
  <c r="I23" i="93"/>
  <c r="H23" i="93"/>
  <c r="G23" i="93"/>
  <c r="F23" i="93"/>
  <c r="E23" i="93"/>
  <c r="D23" i="93"/>
  <c r="C23" i="93"/>
  <c r="AC18" i="55" l="1"/>
  <c r="K19" i="18" l="1"/>
  <c r="K21" i="18" s="1"/>
  <c r="J13" i="104" l="1"/>
  <c r="I13" i="104" l="1"/>
  <c r="C15" i="19" l="1"/>
  <c r="C9" i="19"/>
  <c r="D20" i="18"/>
  <c r="C19" i="18"/>
  <c r="C21" i="18" s="1"/>
  <c r="N17" i="18"/>
  <c r="N16" i="18"/>
  <c r="N15" i="18"/>
  <c r="N13" i="18"/>
  <c r="K12" i="18"/>
  <c r="K14" i="18" s="1"/>
  <c r="C12" i="18"/>
  <c r="C14" i="18" s="1"/>
  <c r="A3" i="18"/>
  <c r="D16" i="106"/>
  <c r="D20" i="106" s="1"/>
  <c r="D23" i="106" s="1"/>
  <c r="C16" i="106"/>
  <c r="C20" i="106" s="1"/>
  <c r="C23" i="106" s="1"/>
  <c r="C25" i="106" s="1"/>
  <c r="O13" i="106"/>
  <c r="O9" i="106"/>
  <c r="D9" i="106"/>
  <c r="E9" i="106" s="1"/>
  <c r="A3" i="106"/>
  <c r="C25" i="105"/>
  <c r="C28" i="105" s="1"/>
  <c r="N21" i="105"/>
  <c r="N25" i="105" s="1"/>
  <c r="N28" i="105" s="1"/>
  <c r="M21" i="105"/>
  <c r="M25" i="105" s="1"/>
  <c r="M28" i="105" s="1"/>
  <c r="L21" i="105"/>
  <c r="L25" i="105" s="1"/>
  <c r="L28" i="105" s="1"/>
  <c r="K21" i="105"/>
  <c r="K25" i="105" s="1"/>
  <c r="K28" i="105" s="1"/>
  <c r="J21" i="105"/>
  <c r="J25" i="105" s="1"/>
  <c r="J28" i="105" s="1"/>
  <c r="I21" i="105"/>
  <c r="I25" i="105" s="1"/>
  <c r="I28" i="105" s="1"/>
  <c r="H21" i="105"/>
  <c r="H25" i="105" s="1"/>
  <c r="H28" i="105" s="1"/>
  <c r="G21" i="105"/>
  <c r="G25" i="105" s="1"/>
  <c r="G28" i="105" s="1"/>
  <c r="F21" i="105"/>
  <c r="F25" i="105" s="1"/>
  <c r="F28" i="105" s="1"/>
  <c r="E21" i="105"/>
  <c r="E25" i="105" s="1"/>
  <c r="E28" i="105" s="1"/>
  <c r="D21" i="105"/>
  <c r="D25" i="105" s="1"/>
  <c r="D28" i="105" s="1"/>
  <c r="D30" i="105" s="1"/>
  <c r="C21" i="105"/>
  <c r="O18" i="105"/>
  <c r="O17" i="105"/>
  <c r="O16" i="105"/>
  <c r="O15" i="105"/>
  <c r="O14" i="105"/>
  <c r="O13" i="105"/>
  <c r="O9" i="105"/>
  <c r="F9" i="105"/>
  <c r="G9" i="105" s="1"/>
  <c r="E9" i="105"/>
  <c r="D9" i="105"/>
  <c r="O7" i="105"/>
  <c r="O7" i="106" s="1"/>
  <c r="A3" i="105"/>
  <c r="N20" i="104"/>
  <c r="N24" i="104" s="1"/>
  <c r="N27" i="104" s="1"/>
  <c r="M20" i="104"/>
  <c r="M24" i="104" s="1"/>
  <c r="M27" i="104" s="1"/>
  <c r="L20" i="104"/>
  <c r="L24" i="104" s="1"/>
  <c r="L27" i="104" s="1"/>
  <c r="K20" i="104"/>
  <c r="K24" i="104" s="1"/>
  <c r="K27" i="104" s="1"/>
  <c r="J20" i="104"/>
  <c r="J24" i="104" s="1"/>
  <c r="J27" i="104" s="1"/>
  <c r="I20" i="104"/>
  <c r="I24" i="104" s="1"/>
  <c r="I27" i="104" s="1"/>
  <c r="H20" i="104"/>
  <c r="H24" i="104" s="1"/>
  <c r="H27" i="104" s="1"/>
  <c r="G20" i="104"/>
  <c r="G24" i="104" s="1"/>
  <c r="G27" i="104" s="1"/>
  <c r="F20" i="104"/>
  <c r="F24" i="104" s="1"/>
  <c r="F27" i="104" s="1"/>
  <c r="E20" i="104"/>
  <c r="E24" i="104" s="1"/>
  <c r="D20" i="104"/>
  <c r="D24" i="104" s="1"/>
  <c r="D27" i="104" s="1"/>
  <c r="C20" i="104"/>
  <c r="C24" i="104" s="1"/>
  <c r="C27" i="104" s="1"/>
  <c r="C29" i="104" s="1"/>
  <c r="O19" i="104"/>
  <c r="O18" i="104"/>
  <c r="O17" i="104"/>
  <c r="O16" i="104"/>
  <c r="O15" i="104"/>
  <c r="O14" i="104"/>
  <c r="O13" i="104"/>
  <c r="O9" i="104"/>
  <c r="A3" i="17"/>
  <c r="A3" i="12"/>
  <c r="J58" i="14"/>
  <c r="J52" i="14"/>
  <c r="J20" i="14"/>
  <c r="J18" i="14"/>
  <c r="J16" i="14"/>
  <c r="C17" i="14"/>
  <c r="J14" i="14"/>
  <c r="J12" i="14"/>
  <c r="A3" i="14"/>
  <c r="B23" i="93"/>
  <c r="N21" i="93"/>
  <c r="N20" i="93"/>
  <c r="N19" i="93"/>
  <c r="N18" i="93"/>
  <c r="N17" i="93"/>
  <c r="N16" i="93"/>
  <c r="N15" i="93"/>
  <c r="N14" i="93"/>
  <c r="N13" i="93"/>
  <c r="N12" i="93"/>
  <c r="N11" i="93"/>
  <c r="N10" i="93"/>
  <c r="N9" i="93"/>
  <c r="A3" i="93"/>
  <c r="C50" i="122"/>
  <c r="C53" i="122" s="1"/>
  <c r="M47" i="122"/>
  <c r="M46" i="122"/>
  <c r="M44" i="122"/>
  <c r="H43" i="122"/>
  <c r="C43" i="122"/>
  <c r="C45" i="122" s="1"/>
  <c r="M42" i="122"/>
  <c r="C40" i="122"/>
  <c r="M39" i="122"/>
  <c r="C34" i="122"/>
  <c r="M33" i="122"/>
  <c r="C29" i="122"/>
  <c r="M28" i="122"/>
  <c r="C21" i="122"/>
  <c r="M20" i="122"/>
  <c r="M6" i="122"/>
  <c r="A3" i="122"/>
  <c r="C49" i="11"/>
  <c r="C52" i="11" s="1"/>
  <c r="M46" i="11"/>
  <c r="M45" i="11"/>
  <c r="M43" i="11"/>
  <c r="C42" i="11"/>
  <c r="M41" i="11"/>
  <c r="C39" i="11"/>
  <c r="C44" i="11" s="1"/>
  <c r="M38" i="11"/>
  <c r="C33" i="11"/>
  <c r="M32" i="11"/>
  <c r="C28" i="11"/>
  <c r="M27" i="11"/>
  <c r="C20" i="11"/>
  <c r="M19" i="11"/>
  <c r="C7" i="11"/>
  <c r="M6" i="11"/>
  <c r="G19" i="18" l="1"/>
  <c r="D19" i="18" s="1"/>
  <c r="D21" i="18" s="1"/>
  <c r="D18" i="18"/>
  <c r="N18" i="18" s="1"/>
  <c r="C13" i="14"/>
  <c r="C19" i="14" s="1"/>
  <c r="C57" i="14"/>
  <c r="C30" i="105"/>
  <c r="C51" i="14"/>
  <c r="H9" i="105"/>
  <c r="G30" i="105"/>
  <c r="F9" i="106"/>
  <c r="E16" i="106"/>
  <c r="E20" i="106" s="1"/>
  <c r="E23" i="106" s="1"/>
  <c r="D25" i="106"/>
  <c r="O21" i="105"/>
  <c r="O25" i="105" s="1"/>
  <c r="O28" i="105" s="1"/>
  <c r="O30" i="105" s="1"/>
  <c r="F30" i="105"/>
  <c r="N23" i="93"/>
  <c r="E25" i="106"/>
  <c r="E30" i="105"/>
  <c r="O20" i="104"/>
  <c r="E27" i="104"/>
  <c r="O24" i="104"/>
  <c r="O27" i="104" s="1"/>
  <c r="N20" i="18"/>
  <c r="G21" i="18"/>
  <c r="C59" i="14" l="1"/>
  <c r="G9" i="106"/>
  <c r="F16" i="106"/>
  <c r="I9" i="105"/>
  <c r="H30" i="105"/>
  <c r="O29" i="104"/>
  <c r="N19" i="18"/>
  <c r="N21" i="18"/>
  <c r="I30" i="105" l="1"/>
  <c r="J9" i="105"/>
  <c r="F20" i="106"/>
  <c r="H9" i="106"/>
  <c r="G16" i="106"/>
  <c r="G20" i="106" s="1"/>
  <c r="G23" i="106" s="1"/>
  <c r="G25" i="106" l="1"/>
  <c r="F23" i="106"/>
  <c r="F25" i="106" s="1"/>
  <c r="I9" i="106"/>
  <c r="H16" i="106"/>
  <c r="H20" i="106" s="1"/>
  <c r="H23" i="106" s="1"/>
  <c r="J30" i="105"/>
  <c r="K9" i="105"/>
  <c r="G42" i="11" l="1"/>
  <c r="AC17" i="55"/>
  <c r="D9" i="11"/>
  <c r="J7" i="11"/>
  <c r="AC12" i="55"/>
  <c r="D9" i="122"/>
  <c r="M9" i="122" s="1"/>
  <c r="J20" i="11"/>
  <c r="I28" i="11"/>
  <c r="I7" i="11"/>
  <c r="AC15" i="55"/>
  <c r="AC16" i="55"/>
  <c r="I16" i="106"/>
  <c r="J9" i="106"/>
  <c r="K30" i="105"/>
  <c r="L9" i="105"/>
  <c r="H25" i="106"/>
  <c r="L30" i="105" l="1"/>
  <c r="M9" i="105"/>
  <c r="J16" i="106"/>
  <c r="J20" i="106" s="1"/>
  <c r="J23" i="106" s="1"/>
  <c r="K9" i="106"/>
  <c r="I20" i="106"/>
  <c r="J25" i="106" l="1"/>
  <c r="I23" i="106"/>
  <c r="I25" i="106" s="1"/>
  <c r="K16" i="106"/>
  <c r="L9" i="106"/>
  <c r="M30" i="105"/>
  <c r="N9" i="105"/>
  <c r="N30" i="105" s="1"/>
  <c r="L16" i="106" l="1"/>
  <c r="L20" i="106" s="1"/>
  <c r="L23" i="106" s="1"/>
  <c r="M9" i="106"/>
  <c r="K20" i="106"/>
  <c r="N9" i="106" l="1"/>
  <c r="M16" i="106"/>
  <c r="K23" i="106"/>
  <c r="K25" i="106" s="1"/>
  <c r="L25" i="106"/>
  <c r="M20" i="106" l="1"/>
  <c r="N16" i="106"/>
  <c r="N20" i="106" s="1"/>
  <c r="N23" i="106" s="1"/>
  <c r="O16" i="106" l="1"/>
  <c r="N25" i="106"/>
  <c r="M23" i="106"/>
  <c r="M25" i="106" s="1"/>
  <c r="O20" i="106"/>
  <c r="O23" i="106" s="1"/>
  <c r="O25" i="106" s="1"/>
  <c r="F51" i="14" l="1"/>
  <c r="D42" i="14"/>
  <c r="J42" i="14" s="1"/>
  <c r="D25" i="14"/>
  <c r="D21" i="14"/>
  <c r="D36" i="14"/>
  <c r="J36" i="14" s="1"/>
  <c r="D27" i="14"/>
  <c r="D41" i="14"/>
  <c r="J41" i="14" s="1"/>
  <c r="D39" i="14"/>
  <c r="J39" i="14" s="1"/>
  <c r="D43" i="14"/>
  <c r="J43" i="14" s="1"/>
  <c r="D32" i="14"/>
  <c r="D29" i="14"/>
  <c r="J29" i="14" s="1"/>
  <c r="D37" i="14"/>
  <c r="J37" i="14" s="1"/>
  <c r="D38" i="14"/>
  <c r="J38" i="14" s="1"/>
  <c r="D31" i="14"/>
  <c r="D30" i="14"/>
  <c r="J30" i="14" s="1"/>
  <c r="D34" i="14"/>
  <c r="J34" i="14" s="1"/>
  <c r="D28" i="14"/>
  <c r="J28" i="14" s="1"/>
  <c r="D50" i="14"/>
  <c r="D23" i="14"/>
  <c r="D45" i="14"/>
  <c r="J45" i="14" s="1"/>
  <c r="D48" i="14"/>
  <c r="J48" i="14" s="1"/>
  <c r="D40" i="14"/>
  <c r="D49" i="14"/>
  <c r="J49" i="14" s="1"/>
  <c r="D22" i="14"/>
  <c r="J22" i="14" s="1"/>
  <c r="D24" i="14"/>
  <c r="D44" i="14"/>
  <c r="D46" i="14"/>
  <c r="J46" i="14" s="1"/>
  <c r="D47" i="14"/>
  <c r="J47" i="14" s="1"/>
  <c r="D35" i="14"/>
  <c r="J35" i="14" s="1"/>
  <c r="D33" i="14"/>
  <c r="J33" i="14" s="1"/>
  <c r="D26" i="14"/>
  <c r="J26" i="14" s="1"/>
  <c r="I20" i="11"/>
  <c r="G39" i="11"/>
  <c r="G28" i="11"/>
  <c r="G33" i="11"/>
  <c r="G20" i="11"/>
  <c r="M9" i="12"/>
  <c r="D32" i="122"/>
  <c r="M32" i="122" s="1"/>
  <c r="D23" i="122"/>
  <c r="M23" i="122" s="1"/>
  <c r="AC7" i="55"/>
  <c r="C20" i="55"/>
  <c r="C24" i="55" s="1"/>
  <c r="J21" i="122"/>
  <c r="C21" i="12"/>
  <c r="I40" i="17"/>
  <c r="I31" i="14"/>
  <c r="I37" i="12"/>
  <c r="H29" i="17"/>
  <c r="L9" i="122"/>
  <c r="L27" i="12"/>
  <c r="N27" i="12" s="1"/>
  <c r="H13" i="14"/>
  <c r="K9" i="12"/>
  <c r="M39" i="12"/>
  <c r="L19" i="12"/>
  <c r="N19" i="12" s="1"/>
  <c r="F21" i="12"/>
  <c r="I33" i="14"/>
  <c r="D12" i="122"/>
  <c r="M12" i="122" s="1"/>
  <c r="L16" i="12"/>
  <c r="N16" i="12" s="1"/>
  <c r="D33" i="17"/>
  <c r="L25" i="122"/>
  <c r="L36" i="11"/>
  <c r="H21" i="12"/>
  <c r="L31" i="11"/>
  <c r="L22" i="11"/>
  <c r="D36" i="122"/>
  <c r="M36" i="122" s="1"/>
  <c r="M28" i="12"/>
  <c r="L14" i="12"/>
  <c r="N14" i="12" s="1"/>
  <c r="L37" i="122"/>
  <c r="C33" i="17"/>
  <c r="D40" i="17"/>
  <c r="K37" i="12"/>
  <c r="L34" i="12"/>
  <c r="N34" i="12" s="1"/>
  <c r="C32" i="12"/>
  <c r="L24" i="17"/>
  <c r="N24" i="17" s="1"/>
  <c r="J20" i="55"/>
  <c r="J24" i="55" s="1"/>
  <c r="M33" i="17"/>
  <c r="I35" i="14"/>
  <c r="D26" i="122"/>
  <c r="M26" i="122" s="1"/>
  <c r="I39" i="14"/>
  <c r="K39" i="11"/>
  <c r="F28" i="12"/>
  <c r="L17" i="12"/>
  <c r="N17" i="12" s="1"/>
  <c r="L25" i="11"/>
  <c r="D25" i="122"/>
  <c r="M25" i="122" s="1"/>
  <c r="M32" i="12"/>
  <c r="G37" i="12"/>
  <c r="I56" i="14"/>
  <c r="L18" i="122"/>
  <c r="D11" i="14"/>
  <c r="J11" i="14" s="1"/>
  <c r="K50" i="122"/>
  <c r="K53" i="122" s="1"/>
  <c r="D16" i="122"/>
  <c r="M16" i="122" s="1"/>
  <c r="H37" i="12"/>
  <c r="L12" i="11"/>
  <c r="L35" i="122"/>
  <c r="I40" i="122"/>
  <c r="G38" i="17"/>
  <c r="L21" i="11"/>
  <c r="L20" i="12"/>
  <c r="N20" i="12" s="1"/>
  <c r="L31" i="17"/>
  <c r="N31" i="17" s="1"/>
  <c r="I11" i="14"/>
  <c r="L22" i="122"/>
  <c r="I29" i="122"/>
  <c r="J19" i="18"/>
  <c r="J21" i="18" s="1"/>
  <c r="F38" i="17"/>
  <c r="K7" i="11"/>
  <c r="G21" i="122"/>
  <c r="D8" i="122"/>
  <c r="M8" i="122" s="1"/>
  <c r="L10" i="12"/>
  <c r="N10" i="12" s="1"/>
  <c r="E21" i="12"/>
  <c r="AC9" i="55"/>
  <c r="G40" i="122"/>
  <c r="D35" i="122"/>
  <c r="M35" i="122" s="1"/>
  <c r="F32" i="12"/>
  <c r="L24" i="122"/>
  <c r="H39" i="12"/>
  <c r="D8" i="18"/>
  <c r="N8" i="18" s="1"/>
  <c r="G12" i="18"/>
  <c r="G14" i="18" s="1"/>
  <c r="F9" i="17"/>
  <c r="D14" i="122"/>
  <c r="M14" i="122" s="1"/>
  <c r="L51" i="122"/>
  <c r="I36" i="14"/>
  <c r="G39" i="12"/>
  <c r="Q20" i="55"/>
  <c r="Q24" i="55" s="1"/>
  <c r="C9" i="17"/>
  <c r="M9" i="18"/>
  <c r="G51" i="14"/>
  <c r="I21" i="14"/>
  <c r="J28" i="11"/>
  <c r="L32" i="122"/>
  <c r="L36" i="122"/>
  <c r="D35" i="11"/>
  <c r="M35" i="11" s="1"/>
  <c r="D38" i="122"/>
  <c r="M38" i="122" s="1"/>
  <c r="D20" i="55"/>
  <c r="D24" i="55" s="1"/>
  <c r="F37" i="12"/>
  <c r="F33" i="17"/>
  <c r="D21" i="11"/>
  <c r="M21" i="11" s="1"/>
  <c r="H9" i="17"/>
  <c r="Y20" i="55"/>
  <c r="Y24" i="55" s="1"/>
  <c r="L31" i="12"/>
  <c r="N31" i="12" s="1"/>
  <c r="L26" i="12"/>
  <c r="N26" i="12" s="1"/>
  <c r="D53" i="14"/>
  <c r="F57" i="14"/>
  <c r="K43" i="122"/>
  <c r="K38" i="17"/>
  <c r="G40" i="17"/>
  <c r="O20" i="55"/>
  <c r="O24" i="55" s="1"/>
  <c r="AC8" i="55"/>
  <c r="L16" i="17"/>
  <c r="N16" i="17" s="1"/>
  <c r="AC11" i="55"/>
  <c r="L48" i="11"/>
  <c r="D48" i="11"/>
  <c r="M48" i="11" s="1"/>
  <c r="I20" i="55"/>
  <c r="I24" i="55" s="1"/>
  <c r="H33" i="17"/>
  <c r="I8" i="14"/>
  <c r="G13" i="14"/>
  <c r="I41" i="14"/>
  <c r="F20" i="55"/>
  <c r="F24" i="55" s="1"/>
  <c r="R20" i="55"/>
  <c r="R24" i="55" s="1"/>
  <c r="L30" i="11"/>
  <c r="D12" i="11"/>
  <c r="M12" i="11" s="1"/>
  <c r="D31" i="122"/>
  <c r="M31" i="122" s="1"/>
  <c r="L12" i="12"/>
  <c r="N12" i="12" s="1"/>
  <c r="L21" i="17"/>
  <c r="N21" i="17" s="1"/>
  <c r="D9" i="14"/>
  <c r="J9" i="14" s="1"/>
  <c r="E20" i="55"/>
  <c r="E24" i="55" s="1"/>
  <c r="AC22" i="55"/>
  <c r="L26" i="11"/>
  <c r="K49" i="11"/>
  <c r="K52" i="11" s="1"/>
  <c r="L23" i="11"/>
  <c r="L13" i="122"/>
  <c r="D22" i="122"/>
  <c r="G29" i="122"/>
  <c r="I9" i="14"/>
  <c r="D15" i="122"/>
  <c r="M15" i="122" s="1"/>
  <c r="J50" i="122"/>
  <c r="J53" i="122" s="1"/>
  <c r="D24" i="122"/>
  <c r="M24" i="122" s="1"/>
  <c r="L20" i="17"/>
  <c r="N20" i="17" s="1"/>
  <c r="I46" i="14"/>
  <c r="L15" i="122"/>
  <c r="C29" i="17"/>
  <c r="D17" i="11"/>
  <c r="M17" i="11" s="1"/>
  <c r="D11" i="11"/>
  <c r="M11" i="11" s="1"/>
  <c r="AB20" i="55"/>
  <c r="AB24" i="55" s="1"/>
  <c r="H57" i="14"/>
  <c r="C40" i="17"/>
  <c r="I50" i="14"/>
  <c r="L35" i="12"/>
  <c r="N35" i="12" s="1"/>
  <c r="L18" i="12"/>
  <c r="N18" i="12" s="1"/>
  <c r="J42" i="11"/>
  <c r="I28" i="12"/>
  <c r="I22" i="14"/>
  <c r="I24" i="14"/>
  <c r="D41" i="122"/>
  <c r="D43" i="122" s="1"/>
  <c r="G43" i="122"/>
  <c r="G7" i="122"/>
  <c r="D5" i="122"/>
  <c r="D7" i="122" s="1"/>
  <c r="K33" i="11"/>
  <c r="D37" i="11"/>
  <c r="M37" i="11" s="1"/>
  <c r="C9" i="12"/>
  <c r="I43" i="14"/>
  <c r="D8" i="14"/>
  <c r="F13" i="14"/>
  <c r="D25" i="11"/>
  <c r="M25" i="11" s="1"/>
  <c r="J12" i="18"/>
  <c r="J14" i="18" s="1"/>
  <c r="L8" i="17"/>
  <c r="L9" i="17" s="1"/>
  <c r="E9" i="17"/>
  <c r="J39" i="12"/>
  <c r="L17" i="17"/>
  <c r="N17" i="17" s="1"/>
  <c r="L48" i="122"/>
  <c r="I50" i="122"/>
  <c r="K21" i="122"/>
  <c r="L10" i="11"/>
  <c r="J31" i="14"/>
  <c r="D49" i="122"/>
  <c r="M49" i="122" s="1"/>
  <c r="L13" i="11"/>
  <c r="AA20" i="55"/>
  <c r="AA24" i="55" s="1"/>
  <c r="L24" i="12"/>
  <c r="N24" i="12" s="1"/>
  <c r="G49" i="11"/>
  <c r="G52" i="11" s="1"/>
  <c r="I34" i="122"/>
  <c r="L30" i="122"/>
  <c r="L17" i="122"/>
  <c r="D26" i="11"/>
  <c r="M26" i="11" s="1"/>
  <c r="T20" i="55"/>
  <c r="T24" i="55" s="1"/>
  <c r="L8" i="11"/>
  <c r="J33" i="11"/>
  <c r="M22" i="17"/>
  <c r="D56" i="14"/>
  <c r="J56" i="14" s="1"/>
  <c r="C37" i="12"/>
  <c r="I39" i="11"/>
  <c r="L34" i="11"/>
  <c r="I47" i="14"/>
  <c r="J43" i="122"/>
  <c r="L16" i="11"/>
  <c r="D39" i="12"/>
  <c r="L28" i="17"/>
  <c r="N28" i="17" s="1"/>
  <c r="L11" i="17"/>
  <c r="N11" i="17" s="1"/>
  <c r="L14" i="11"/>
  <c r="J40" i="14"/>
  <c r="V20" i="55"/>
  <c r="V24" i="55" s="1"/>
  <c r="K34" i="122"/>
  <c r="L37" i="11"/>
  <c r="I9" i="12"/>
  <c r="J9" i="17"/>
  <c r="D15" i="11"/>
  <c r="M15" i="11" s="1"/>
  <c r="I28" i="14"/>
  <c r="I26" i="14"/>
  <c r="J40" i="122"/>
  <c r="D10" i="18"/>
  <c r="N10" i="18" s="1"/>
  <c r="H40" i="17"/>
  <c r="AC6" i="55"/>
  <c r="I43" i="122"/>
  <c r="L41" i="122"/>
  <c r="L43" i="122" s="1"/>
  <c r="L12" i="18"/>
  <c r="L14" i="18" s="1"/>
  <c r="L36" i="17"/>
  <c r="N36" i="17" s="1"/>
  <c r="J37" i="12"/>
  <c r="F9" i="12"/>
  <c r="AC13" i="55"/>
  <c r="L20" i="55"/>
  <c r="L24" i="55" s="1"/>
  <c r="D14" i="11"/>
  <c r="M14" i="11" s="1"/>
  <c r="L50" i="11"/>
  <c r="D50" i="11"/>
  <c r="M50" i="11" s="1"/>
  <c r="Z20" i="55"/>
  <c r="Z24" i="55" s="1"/>
  <c r="L11" i="11"/>
  <c r="D11" i="122"/>
  <c r="M11" i="122" s="1"/>
  <c r="L23" i="12"/>
  <c r="N23" i="12" s="1"/>
  <c r="D31" i="11"/>
  <c r="M31" i="11" s="1"/>
  <c r="J38" i="17"/>
  <c r="J33" i="17"/>
  <c r="J23" i="14"/>
  <c r="D51" i="11"/>
  <c r="M51" i="11" s="1"/>
  <c r="L51" i="11"/>
  <c r="I27" i="14"/>
  <c r="AC21" i="55"/>
  <c r="P20" i="55"/>
  <c r="P24" i="55" s="1"/>
  <c r="X20" i="55"/>
  <c r="X24" i="55" s="1"/>
  <c r="D48" i="122"/>
  <c r="G50" i="122"/>
  <c r="G53" i="122" s="1"/>
  <c r="L14" i="122"/>
  <c r="K40" i="122"/>
  <c r="K28" i="11"/>
  <c r="I21" i="12"/>
  <c r="J32" i="12"/>
  <c r="I49" i="14"/>
  <c r="G22" i="17"/>
  <c r="M38" i="17"/>
  <c r="I32" i="12"/>
  <c r="D18" i="11"/>
  <c r="M18" i="11" s="1"/>
  <c r="G34" i="122"/>
  <c r="D30" i="122"/>
  <c r="K42" i="11"/>
  <c r="M9" i="17"/>
  <c r="D54" i="14"/>
  <c r="J54" i="14" s="1"/>
  <c r="D11" i="18"/>
  <c r="N11" i="18" s="1"/>
  <c r="H20" i="55"/>
  <c r="H24" i="55" s="1"/>
  <c r="L33" i="12"/>
  <c r="E37" i="12"/>
  <c r="K39" i="12"/>
  <c r="J27" i="14"/>
  <c r="J9" i="12"/>
  <c r="K33" i="17"/>
  <c r="D21" i="12"/>
  <c r="I33" i="11"/>
  <c r="L29" i="11"/>
  <c r="N20" i="55"/>
  <c r="N24" i="55" s="1"/>
  <c r="L9" i="11"/>
  <c r="L26" i="17"/>
  <c r="N26" i="17" s="1"/>
  <c r="I34" i="14"/>
  <c r="L31" i="122"/>
  <c r="I9" i="17"/>
  <c r="AC14" i="55"/>
  <c r="L19" i="122"/>
  <c r="D29" i="11"/>
  <c r="I45" i="14"/>
  <c r="I21" i="122"/>
  <c r="L8" i="122"/>
  <c r="M29" i="17"/>
  <c r="L34" i="17"/>
  <c r="E38" i="17"/>
  <c r="D55" i="14"/>
  <c r="J55" i="14" s="1"/>
  <c r="L12" i="122"/>
  <c r="L11" i="122"/>
  <c r="K21" i="12"/>
  <c r="C38" i="17"/>
  <c r="L16" i="122"/>
  <c r="J29" i="17"/>
  <c r="L19" i="18"/>
  <c r="L21" i="18" s="1"/>
  <c r="D9" i="18"/>
  <c r="N9" i="18" s="1"/>
  <c r="F39" i="12"/>
  <c r="H28" i="12"/>
  <c r="L38" i="122"/>
  <c r="AC23" i="55"/>
  <c r="K32" i="12"/>
  <c r="M8" i="18"/>
  <c r="I12" i="18"/>
  <c r="I14" i="18" s="1"/>
  <c r="L27" i="17"/>
  <c r="N27" i="17" s="1"/>
  <c r="D17" i="122"/>
  <c r="M17" i="122" s="1"/>
  <c r="H38" i="17"/>
  <c r="L25" i="12"/>
  <c r="N25" i="12" s="1"/>
  <c r="I42" i="14"/>
  <c r="L29" i="12"/>
  <c r="E32" i="12"/>
  <c r="L15" i="17"/>
  <c r="N15" i="17" s="1"/>
  <c r="J44" i="14"/>
  <c r="G28" i="12"/>
  <c r="W20" i="55"/>
  <c r="W24" i="55" s="1"/>
  <c r="G32" i="12"/>
  <c r="J21" i="12"/>
  <c r="L32" i="17"/>
  <c r="N32" i="17" s="1"/>
  <c r="L39" i="17"/>
  <c r="L40" i="17" s="1"/>
  <c r="E40" i="17"/>
  <c r="F29" i="17"/>
  <c r="J29" i="122"/>
  <c r="D9" i="12"/>
  <c r="H17" i="14"/>
  <c r="C22" i="17"/>
  <c r="G20" i="55"/>
  <c r="G24" i="55" s="1"/>
  <c r="J49" i="11"/>
  <c r="J52" i="11" s="1"/>
  <c r="D22" i="17"/>
  <c r="L17" i="11"/>
  <c r="F17" i="14"/>
  <c r="D15" i="14"/>
  <c r="D17" i="14" s="1"/>
  <c r="L14" i="17"/>
  <c r="N14" i="17" s="1"/>
  <c r="AC10" i="55"/>
  <c r="D37" i="12"/>
  <c r="I38" i="14"/>
  <c r="D28" i="12"/>
  <c r="I40" i="14"/>
  <c r="D51" i="122"/>
  <c r="M51" i="122" s="1"/>
  <c r="K22" i="17"/>
  <c r="D22" i="11"/>
  <c r="M22" i="11" s="1"/>
  <c r="D13" i="11"/>
  <c r="M13" i="11" s="1"/>
  <c r="J32" i="14"/>
  <c r="D38" i="17"/>
  <c r="I10" i="14"/>
  <c r="L5" i="11"/>
  <c r="L7" i="11" s="1"/>
  <c r="M10" i="18"/>
  <c r="D34" i="11"/>
  <c r="M34" i="11" s="1"/>
  <c r="H22" i="17"/>
  <c r="M20" i="55"/>
  <c r="M24" i="55" s="1"/>
  <c r="I39" i="12"/>
  <c r="I29" i="14"/>
  <c r="D52" i="122"/>
  <c r="M52" i="122" s="1"/>
  <c r="K7" i="122"/>
  <c r="L18" i="17"/>
  <c r="N18" i="17" s="1"/>
  <c r="E29" i="17"/>
  <c r="L23" i="17"/>
  <c r="G9" i="17"/>
  <c r="M37" i="12"/>
  <c r="K40" i="17"/>
  <c r="I54" i="14"/>
  <c r="L27" i="122"/>
  <c r="L12" i="17"/>
  <c r="N12" i="17" s="1"/>
  <c r="L15" i="12"/>
  <c r="N15" i="12" s="1"/>
  <c r="D18" i="122"/>
  <c r="M18" i="122" s="1"/>
  <c r="L30" i="12"/>
  <c r="N30" i="12" s="1"/>
  <c r="I23" i="14"/>
  <c r="I55" i="14"/>
  <c r="D40" i="11"/>
  <c r="D42" i="11" s="1"/>
  <c r="I33" i="17"/>
  <c r="J22" i="17"/>
  <c r="H9" i="12"/>
  <c r="G33" i="17"/>
  <c r="E9" i="12"/>
  <c r="L8" i="12"/>
  <c r="L9" i="12" s="1"/>
  <c r="I32" i="14"/>
  <c r="D13" i="122"/>
  <c r="M13" i="122" s="1"/>
  <c r="L10" i="17"/>
  <c r="E22" i="17"/>
  <c r="I30" i="14"/>
  <c r="K20" i="55"/>
  <c r="K24" i="55" s="1"/>
  <c r="D30" i="11"/>
  <c r="M30" i="11" s="1"/>
  <c r="D10" i="122"/>
  <c r="M10" i="122" s="1"/>
  <c r="D32" i="12"/>
  <c r="K29" i="17"/>
  <c r="L35" i="11"/>
  <c r="K20" i="11"/>
  <c r="L26" i="122"/>
  <c r="K29" i="122"/>
  <c r="L37" i="17"/>
  <c r="N37" i="17" s="1"/>
  <c r="I42" i="11"/>
  <c r="L40" i="11"/>
  <c r="L42" i="11" s="1"/>
  <c r="M40" i="17"/>
  <c r="D10" i="14"/>
  <c r="J10" i="14" s="1"/>
  <c r="L49" i="122"/>
  <c r="C28" i="12"/>
  <c r="D16" i="11"/>
  <c r="M16" i="11" s="1"/>
  <c r="I44" i="14"/>
  <c r="E33" i="17"/>
  <c r="L30" i="17"/>
  <c r="L13" i="12"/>
  <c r="N13" i="12" s="1"/>
  <c r="J7" i="122"/>
  <c r="D29" i="17"/>
  <c r="J39" i="11"/>
  <c r="G29" i="17"/>
  <c r="H32" i="12"/>
  <c r="G57" i="14"/>
  <c r="I53" i="14"/>
  <c r="D36" i="11"/>
  <c r="M36" i="11" s="1"/>
  <c r="I15" i="14"/>
  <c r="I17" i="14" s="1"/>
  <c r="G17" i="14"/>
  <c r="I22" i="17"/>
  <c r="J28" i="12"/>
  <c r="I25" i="14"/>
  <c r="M20" i="18"/>
  <c r="G9" i="12"/>
  <c r="I38" i="17"/>
  <c r="L15" i="11"/>
  <c r="D24" i="11"/>
  <c r="M24" i="11" s="1"/>
  <c r="L24" i="11"/>
  <c r="L23" i="122"/>
  <c r="D19" i="122"/>
  <c r="M19" i="122" s="1"/>
  <c r="M21" i="12"/>
  <c r="L35" i="17"/>
  <c r="N35" i="17" s="1"/>
  <c r="H51" i="14"/>
  <c r="D37" i="122"/>
  <c r="M37" i="122" s="1"/>
  <c r="E39" i="12"/>
  <c r="L38" i="12"/>
  <c r="L39" i="12" s="1"/>
  <c r="I48" i="14"/>
  <c r="D27" i="122"/>
  <c r="M27" i="122" s="1"/>
  <c r="G7" i="11"/>
  <c r="D5" i="11"/>
  <c r="D7" i="11" s="1"/>
  <c r="L19" i="17"/>
  <c r="N19" i="17" s="1"/>
  <c r="L52" i="122"/>
  <c r="L18" i="11"/>
  <c r="K9" i="17"/>
  <c r="F40" i="17"/>
  <c r="U20" i="55"/>
  <c r="U24" i="55" s="1"/>
  <c r="D23" i="11"/>
  <c r="M23" i="11" s="1"/>
  <c r="L36" i="12"/>
  <c r="N36" i="12" s="1"/>
  <c r="L25" i="17"/>
  <c r="N25" i="17" s="1"/>
  <c r="M11" i="18"/>
  <c r="M9" i="11"/>
  <c r="S20" i="55"/>
  <c r="S24" i="55" s="1"/>
  <c r="I7" i="122"/>
  <c r="L5" i="122"/>
  <c r="L7" i="122" s="1"/>
  <c r="E28" i="12"/>
  <c r="L22" i="12"/>
  <c r="I29" i="17"/>
  <c r="I19" i="18"/>
  <c r="M18" i="18"/>
  <c r="I37" i="14"/>
  <c r="G21" i="12"/>
  <c r="D10" i="11"/>
  <c r="M10" i="11" s="1"/>
  <c r="K28" i="12"/>
  <c r="J34" i="122"/>
  <c r="L47" i="11"/>
  <c r="D47" i="11"/>
  <c r="I49" i="11"/>
  <c r="L10" i="122"/>
  <c r="J40" i="17"/>
  <c r="D9" i="17"/>
  <c r="L13" i="17"/>
  <c r="N13" i="17" s="1"/>
  <c r="D8" i="11"/>
  <c r="F22" i="17"/>
  <c r="L11" i="12"/>
  <c r="N11" i="12" s="1"/>
  <c r="C39" i="12"/>
  <c r="H19" i="14" l="1"/>
  <c r="J15" i="14"/>
  <c r="D51" i="14"/>
  <c r="J51" i="14" s="1"/>
  <c r="D34" i="122"/>
  <c r="M34" i="122" s="1"/>
  <c r="J44" i="11"/>
  <c r="M41" i="122"/>
  <c r="M43" i="122"/>
  <c r="M42" i="17"/>
  <c r="I44" i="11"/>
  <c r="L33" i="11"/>
  <c r="M7" i="122"/>
  <c r="F42" i="17"/>
  <c r="G44" i="11"/>
  <c r="C41" i="12"/>
  <c r="M5" i="122"/>
  <c r="M40" i="11"/>
  <c r="D39" i="11"/>
  <c r="M39" i="11" s="1"/>
  <c r="K42" i="17"/>
  <c r="M5" i="11"/>
  <c r="L32" i="12"/>
  <c r="J42" i="17"/>
  <c r="N21" i="12"/>
  <c r="D57" i="14"/>
  <c r="I57" i="14"/>
  <c r="J53" i="14"/>
  <c r="L49" i="11"/>
  <c r="L52" i="11" s="1"/>
  <c r="I52" i="11"/>
  <c r="J41" i="12"/>
  <c r="K45" i="122"/>
  <c r="M47" i="11"/>
  <c r="D49" i="11"/>
  <c r="D52" i="11" s="1"/>
  <c r="M19" i="18"/>
  <c r="M21" i="18" s="1"/>
  <c r="I21" i="18"/>
  <c r="E41" i="12"/>
  <c r="AC20" i="55"/>
  <c r="AC24" i="55" s="1"/>
  <c r="M12" i="18"/>
  <c r="M14" i="18" s="1"/>
  <c r="L20" i="11"/>
  <c r="K44" i="11"/>
  <c r="L39" i="11"/>
  <c r="M30" i="122"/>
  <c r="N8" i="12"/>
  <c r="N9" i="12" s="1"/>
  <c r="N39" i="17"/>
  <c r="N40" i="17" s="1"/>
  <c r="I51" i="14"/>
  <c r="D21" i="122"/>
  <c r="M21" i="122" s="1"/>
  <c r="L40" i="122"/>
  <c r="M42" i="11"/>
  <c r="L38" i="17"/>
  <c r="K41" i="12"/>
  <c r="M8" i="11"/>
  <c r="D20" i="11"/>
  <c r="M20" i="11" s="1"/>
  <c r="G41" i="12"/>
  <c r="L28" i="12"/>
  <c r="J17" i="14"/>
  <c r="G19" i="14"/>
  <c r="G59" i="14" s="1"/>
  <c r="N22" i="12"/>
  <c r="N28" i="12" s="1"/>
  <c r="H59" i="14"/>
  <c r="D42" i="17"/>
  <c r="I41" i="12"/>
  <c r="M7" i="11"/>
  <c r="F19" i="14"/>
  <c r="F59" i="14" s="1"/>
  <c r="D41" i="12"/>
  <c r="N34" i="17"/>
  <c r="N38" i="17" s="1"/>
  <c r="L37" i="12"/>
  <c r="H42" i="17"/>
  <c r="D40" i="122"/>
  <c r="M40" i="122" s="1"/>
  <c r="G45" i="122"/>
  <c r="N38" i="12"/>
  <c r="N39" i="12" s="1"/>
  <c r="N33" i="12"/>
  <c r="N37" i="12" s="1"/>
  <c r="I53" i="122"/>
  <c r="L50" i="122"/>
  <c r="L53" i="122" s="1"/>
  <c r="L28" i="11"/>
  <c r="I13" i="14"/>
  <c r="I19" i="14" s="1"/>
  <c r="N8" i="17"/>
  <c r="N9" i="17" s="1"/>
  <c r="H41" i="12"/>
  <c r="N23" i="17"/>
  <c r="N29" i="17" s="1"/>
  <c r="L29" i="17"/>
  <c r="L21" i="122"/>
  <c r="G42" i="17"/>
  <c r="M41" i="12"/>
  <c r="I42" i="17"/>
  <c r="N30" i="17"/>
  <c r="N33" i="17" s="1"/>
  <c r="L33" i="17"/>
  <c r="N10" i="17"/>
  <c r="N22" i="17" s="1"/>
  <c r="L22" i="17"/>
  <c r="F41" i="12"/>
  <c r="M48" i="122"/>
  <c r="D50" i="122"/>
  <c r="D53" i="122" s="1"/>
  <c r="J45" i="122"/>
  <c r="L34" i="122"/>
  <c r="J8" i="14"/>
  <c r="D13" i="14"/>
  <c r="D19" i="14" s="1"/>
  <c r="M22" i="122"/>
  <c r="D29" i="122"/>
  <c r="M29" i="122" s="1"/>
  <c r="D12" i="18"/>
  <c r="D14" i="18" s="1"/>
  <c r="N14" i="18" s="1"/>
  <c r="L29" i="122"/>
  <c r="M29" i="11"/>
  <c r="D33" i="11"/>
  <c r="M33" i="11" s="1"/>
  <c r="E42" i="17"/>
  <c r="C42" i="17"/>
  <c r="D28" i="11"/>
  <c r="M28" i="11" s="1"/>
  <c r="L21" i="12"/>
  <c r="I45" i="122"/>
  <c r="N29" i="12"/>
  <c r="N32" i="12" s="1"/>
  <c r="J57" i="14" l="1"/>
  <c r="D59" i="14"/>
  <c r="J59" i="14" s="1"/>
  <c r="M53" i="122"/>
  <c r="M52" i="11"/>
  <c r="D44" i="11"/>
  <c r="M44" i="11" s="1"/>
  <c r="M50" i="122"/>
  <c r="J13" i="14"/>
  <c r="L42" i="17"/>
  <c r="N41" i="12"/>
  <c r="L45" i="122"/>
  <c r="J19" i="14"/>
  <c r="D45" i="122"/>
  <c r="M45" i="122" s="1"/>
  <c r="L41" i="12"/>
  <c r="L44" i="11"/>
  <c r="M49" i="11"/>
  <c r="N42" i="17"/>
  <c r="I59" i="14"/>
</calcChain>
</file>

<file path=xl/sharedStrings.xml><?xml version="1.0" encoding="utf-8"?>
<sst xmlns="http://schemas.openxmlformats.org/spreadsheetml/2006/main" count="1619" uniqueCount="592">
  <si>
    <t>Strategy Name</t>
  </si>
  <si>
    <t>Strategy</t>
  </si>
  <si>
    <t>GRAND TOTAL DFPS</t>
  </si>
  <si>
    <t>Department of Family and Protective Services</t>
  </si>
  <si>
    <t>GR</t>
  </si>
  <si>
    <t>GR-D</t>
  </si>
  <si>
    <t>Federal Funds</t>
  </si>
  <si>
    <t>Statewide Intake Services</t>
  </si>
  <si>
    <t>CPS Direct Delivery Staff</t>
  </si>
  <si>
    <t>CPS Program Support</t>
  </si>
  <si>
    <t>Adoption Purchased Services</t>
  </si>
  <si>
    <t>PAL Purchased Services</t>
  </si>
  <si>
    <t>Other CPS Purchased Services</t>
  </si>
  <si>
    <t>Foster Care Payments</t>
  </si>
  <si>
    <t>STAR Program</t>
  </si>
  <si>
    <t>CYD Program</t>
  </si>
  <si>
    <t>Child Abuse Prevention Grants</t>
  </si>
  <si>
    <t>APS Direct Delivery Staff</t>
  </si>
  <si>
    <t>Central Administration</t>
  </si>
  <si>
    <t>Other Support Services</t>
  </si>
  <si>
    <t>Regional Administration</t>
  </si>
  <si>
    <t>IT Program Support</t>
  </si>
  <si>
    <t>A.1.1</t>
  </si>
  <si>
    <t>B.1.1</t>
  </si>
  <si>
    <t>B.1.2</t>
  </si>
  <si>
    <t>B.1.3</t>
  </si>
  <si>
    <t>B.1.4</t>
  </si>
  <si>
    <t>B.1.5</t>
  </si>
  <si>
    <t>C.1.1</t>
  </si>
  <si>
    <t>Appropriated</t>
  </si>
  <si>
    <t>Adjustments</t>
  </si>
  <si>
    <t>Notes</t>
  </si>
  <si>
    <t>Projected</t>
  </si>
  <si>
    <t>Variance</t>
  </si>
  <si>
    <t>Other</t>
  </si>
  <si>
    <t>TOTAL, ALL Funds</t>
  </si>
  <si>
    <t>Budget</t>
  </si>
  <si>
    <t>Subtotal, GR-Related</t>
  </si>
  <si>
    <t>Notes:</t>
  </si>
  <si>
    <t>Capital Projects in Capital Rider</t>
  </si>
  <si>
    <t xml:space="preserve">   Acquisition of Information Resource Technologies</t>
  </si>
  <si>
    <t>Method of Finance:</t>
  </si>
  <si>
    <t>Measure</t>
  </si>
  <si>
    <t>Number of Calls Received by Statewide Intake Staff</t>
  </si>
  <si>
    <t>Number of Reports of Child Abuse/Neglect</t>
  </si>
  <si>
    <t>Number of Completed CPS Investigations</t>
  </si>
  <si>
    <t>Operating 
Budget</t>
  </si>
  <si>
    <t>Expenditures 
YTD</t>
  </si>
  <si>
    <t>Method of Finance</t>
  </si>
  <si>
    <t>Subtotal GR-Related</t>
  </si>
  <si>
    <t xml:space="preserve">Operating </t>
  </si>
  <si>
    <t>CFDA</t>
  </si>
  <si>
    <t>General Revenue</t>
  </si>
  <si>
    <t>0001</t>
  </si>
  <si>
    <t>GR- Medicaid Match</t>
  </si>
  <si>
    <t>0758</t>
  </si>
  <si>
    <t>GR- TANF MOE</t>
  </si>
  <si>
    <t>0759</t>
  </si>
  <si>
    <t>Subtotal, GR</t>
  </si>
  <si>
    <t>Children's Trust Fund</t>
  </si>
  <si>
    <t>5084</t>
  </si>
  <si>
    <t>Subtotal, GR-D</t>
  </si>
  <si>
    <t>Title IV-B, Part 2  Promoting Safe and Stable Families</t>
  </si>
  <si>
    <t>Temporary Assistance to Needy Families (TANF )</t>
  </si>
  <si>
    <t>93.558</t>
  </si>
  <si>
    <t>Refugee and Entrant Assistance State Administered Programs</t>
  </si>
  <si>
    <t>93.566</t>
  </si>
  <si>
    <t>Child Care and Development Block Grant</t>
  </si>
  <si>
    <t>93.575</t>
  </si>
  <si>
    <t>Community-Based Child Abuse Prevention Grants</t>
  </si>
  <si>
    <t>93.590</t>
  </si>
  <si>
    <t>Title IV-E Chafee Education and Training Vouchers Program ETV</t>
  </si>
  <si>
    <t>93.599</t>
  </si>
  <si>
    <t>Adoption Incentive Payments</t>
  </si>
  <si>
    <t>93.603</t>
  </si>
  <si>
    <t>Title IV-B, Part 1 Child Welfare Services State Grant</t>
  </si>
  <si>
    <t>93.645</t>
  </si>
  <si>
    <t>Title IV-E Foster Care - Administration</t>
  </si>
  <si>
    <t>93.658.050</t>
  </si>
  <si>
    <t>Title IV-E Foster Care - FMAP</t>
  </si>
  <si>
    <t>93.658.060</t>
  </si>
  <si>
    <t>Title IV-E Adoption Assistance</t>
  </si>
  <si>
    <t>93.659.050</t>
  </si>
  <si>
    <t>Title IV-E Adoption Assistance - FMAP</t>
  </si>
  <si>
    <t>93.659.060</t>
  </si>
  <si>
    <t>Title XX Social Services Block Grant</t>
  </si>
  <si>
    <t>93.667</t>
  </si>
  <si>
    <t>Child Abuse and Neglect State Grants</t>
  </si>
  <si>
    <t>93.669</t>
  </si>
  <si>
    <t>Chafee Foster Care Independence Program</t>
  </si>
  <si>
    <t>93.674</t>
  </si>
  <si>
    <t>Subtotal, Federal Funds</t>
  </si>
  <si>
    <t>Appropriated Receipts</t>
  </si>
  <si>
    <t>0666</t>
  </si>
  <si>
    <t>Interagency Contracts</t>
  </si>
  <si>
    <t>0777</t>
  </si>
  <si>
    <t>Child Support Collections</t>
  </si>
  <si>
    <t>8093</t>
  </si>
  <si>
    <t>GRAND TOTAL, ALL FUNDS</t>
  </si>
  <si>
    <t>C.1.4</t>
  </si>
  <si>
    <t>C.1.5</t>
  </si>
  <si>
    <t>D.1.1</t>
  </si>
  <si>
    <t>D.1.2</t>
  </si>
  <si>
    <t>D.1.3</t>
  </si>
  <si>
    <t>E.1.1</t>
  </si>
  <si>
    <t>F.1.1</t>
  </si>
  <si>
    <t>B.1.6</t>
  </si>
  <si>
    <t>B.1.7</t>
  </si>
  <si>
    <t>B.1.8</t>
  </si>
  <si>
    <t>B.1.9</t>
  </si>
  <si>
    <t>B.1.10</t>
  </si>
  <si>
    <t>B.1.11</t>
  </si>
  <si>
    <t>C.1.2</t>
  </si>
  <si>
    <t>C.1.3</t>
  </si>
  <si>
    <t>C.1.6</t>
  </si>
  <si>
    <t>APS Program Support</t>
  </si>
  <si>
    <t>Agency-Wide Automated Systems</t>
  </si>
  <si>
    <t>Data Center Consolidation</t>
  </si>
  <si>
    <t>Medical Assistance Program 50%</t>
  </si>
  <si>
    <t>93.090.050</t>
  </si>
  <si>
    <t>93.090.060</t>
  </si>
  <si>
    <t>Title IV-E Guardianship Assistance - Administration</t>
  </si>
  <si>
    <t>Title IV-E Guardianship Assistance - FMAP</t>
  </si>
  <si>
    <t>GR-Title IV-E - FMAP</t>
  </si>
  <si>
    <t>93.556.002</t>
  </si>
  <si>
    <t>93.556.001</t>
  </si>
  <si>
    <t>Title IV-B, Part 2  Promoting Safe and Stable Families - Caseworker Visits</t>
  </si>
  <si>
    <t>93.652</t>
  </si>
  <si>
    <t>Adoption Opportunities</t>
  </si>
  <si>
    <t>Children's Justice Grants to States</t>
  </si>
  <si>
    <t>Adoption Subsidy/PCA Payments</t>
  </si>
  <si>
    <t>8008</t>
  </si>
  <si>
    <t>93.778.003</t>
  </si>
  <si>
    <t>End of Worksheet.</t>
  </si>
  <si>
    <t>Other At-Risk Prevention Programs</t>
  </si>
  <si>
    <t>At-Risk Prevention Program Support</t>
  </si>
  <si>
    <t>93.643</t>
  </si>
  <si>
    <t>Paid Avg YTD</t>
  </si>
  <si>
    <t>Current Month Paid</t>
  </si>
  <si>
    <t>Title IV-E Foster Care-Training</t>
  </si>
  <si>
    <t>93.658.075</t>
  </si>
  <si>
    <t>Title IV-E Adoption Assistance-Training</t>
  </si>
  <si>
    <t>93.659.075</t>
  </si>
  <si>
    <t>Other At-Risk Prevention</t>
  </si>
  <si>
    <t>At-Risk Prevention Program</t>
  </si>
  <si>
    <t>Subtotal, FF</t>
  </si>
  <si>
    <t>Other Funds</t>
  </si>
  <si>
    <t>All Funds</t>
  </si>
  <si>
    <t>TANF Emergency Contingency Fund - Stimulus</t>
  </si>
  <si>
    <t>93.714</t>
  </si>
  <si>
    <t>Elder Abuse Prevention Interventions program</t>
  </si>
  <si>
    <t>93.747</t>
  </si>
  <si>
    <t xml:space="preserve"> </t>
  </si>
  <si>
    <t>Current Month Adjustments</t>
  </si>
  <si>
    <t>Total Adjustments</t>
  </si>
  <si>
    <t xml:space="preserve">Total </t>
  </si>
  <si>
    <t xml:space="preserve">Prior </t>
  </si>
  <si>
    <t xml:space="preserve"> Adjustments</t>
  </si>
  <si>
    <t>Prior Month Adjustments</t>
  </si>
  <si>
    <t>Capital Project</t>
  </si>
  <si>
    <t>Total</t>
  </si>
  <si>
    <t>Grand Total</t>
  </si>
  <si>
    <t>IMPACT Upgrades</t>
  </si>
  <si>
    <t>Current Month Notes:</t>
  </si>
  <si>
    <t>0802</t>
  </si>
  <si>
    <t>License Plate Trust Fund</t>
  </si>
  <si>
    <t>G</t>
  </si>
  <si>
    <t>Prior Month Notes:</t>
  </si>
  <si>
    <t>TWC Purchased Day Care Services</t>
  </si>
  <si>
    <t xml:space="preserve">Adoption Purchased Services
</t>
  </si>
  <si>
    <t>Post-Adoption Purchased Services</t>
  </si>
  <si>
    <t xml:space="preserve">Substance Abuse Purchased Services
</t>
  </si>
  <si>
    <t xml:space="preserve">Other CPS Purchased Services
</t>
  </si>
  <si>
    <t xml:space="preserve">Foster Care Payments
</t>
  </si>
  <si>
    <t xml:space="preserve">Adoption Subsidy/PCA Payments
</t>
  </si>
  <si>
    <t>Relative Caregiver Monetary Assistance Payments</t>
  </si>
  <si>
    <t xml:space="preserve">APS Direct Delivery Staff
</t>
  </si>
  <si>
    <t xml:space="preserve">APS Purchased Emergency Client Services
</t>
  </si>
  <si>
    <t>Adj Cap and Current Month Paid Variance</t>
  </si>
  <si>
    <t>Substance Abuse Purchased Services</t>
  </si>
  <si>
    <t>APS Purchased Emergency Client Services</t>
  </si>
  <si>
    <t>Agency-wide Automated Systems</t>
  </si>
  <si>
    <t>Number of Reports of APS In-Home Adult Abuse/Neglect/Exploitation</t>
  </si>
  <si>
    <t>Number of Completed APS In-Home Investigations</t>
  </si>
  <si>
    <t>Average Daily Caseload per APS In-Home Worker - YTD</t>
  </si>
  <si>
    <t>E</t>
  </si>
  <si>
    <t>A</t>
  </si>
  <si>
    <t>Administrative Systems</t>
  </si>
  <si>
    <t>MIECHV Home Visiting Program</t>
  </si>
  <si>
    <t>Data Through the End of September 2016</t>
  </si>
  <si>
    <t>FY 2017 Monthly Financial Report: Strategy Budget and Variance, All Funds</t>
  </si>
  <si>
    <t>Conf. Comm. Appropriated</t>
  </si>
  <si>
    <t>TITLE IV E</t>
  </si>
  <si>
    <t>Other CFDA</t>
  </si>
  <si>
    <t>ABEST Code/</t>
  </si>
  <si>
    <t>Subtotal, Other Funds</t>
  </si>
  <si>
    <t>Cumulative Notes</t>
  </si>
  <si>
    <t>93.558/93.714
TANF</t>
  </si>
  <si>
    <t>93.667
TITLE XX</t>
  </si>
  <si>
    <t>93.778
TITLE XIX</t>
  </si>
  <si>
    <t>Subtotal</t>
  </si>
  <si>
    <t>GRAND TOTAL</t>
  </si>
  <si>
    <t>C</t>
  </si>
  <si>
    <t>D</t>
  </si>
  <si>
    <t>F</t>
  </si>
  <si>
    <t>B</t>
  </si>
  <si>
    <t>J</t>
  </si>
  <si>
    <t>Department of Family and Protective Svcs</t>
  </si>
  <si>
    <t>Operating Budget Adjustments</t>
  </si>
  <si>
    <t>Federal</t>
  </si>
  <si>
    <t>Prior Adjustments</t>
  </si>
  <si>
    <t>O</t>
  </si>
  <si>
    <t>Current Month</t>
  </si>
  <si>
    <t>Ending Balance</t>
  </si>
  <si>
    <t>Total Deductions</t>
  </si>
  <si>
    <t>Deductions:</t>
  </si>
  <si>
    <t>Total Estimated Revenue</t>
  </si>
  <si>
    <t>Estimated Revenue:</t>
  </si>
  <si>
    <t>Texas Department of Family and Protective Services</t>
  </si>
  <si>
    <t xml:space="preserve">     Expenditures</t>
  </si>
  <si>
    <t>Appropriated Receipts (Fund 666)</t>
  </si>
  <si>
    <t>Beginning Balance :</t>
  </si>
  <si>
    <t>Appropriated Receipts - Child Support Collections (Fund 8093)</t>
  </si>
  <si>
    <t xml:space="preserve">     3802 Reimbursements-Third Party (Child Support Collections - St)</t>
  </si>
  <si>
    <t xml:space="preserve">     Expenditures (Strategy B.1.9)</t>
  </si>
  <si>
    <t>License Plate Trust Fund - Appropriated (Fund 0802)</t>
  </si>
  <si>
    <t xml:space="preserve">     3014 MTR Vehicle Registration Fees</t>
  </si>
  <si>
    <t xml:space="preserve">     7623 Grants to Community Svc Prog</t>
  </si>
  <si>
    <t>Notes: Estimated appropriated amount is $8,792.</t>
  </si>
  <si>
    <t>Total Operating Budget</t>
  </si>
  <si>
    <r>
      <t xml:space="preserve">Subtotal, Goal A:  </t>
    </r>
    <r>
      <rPr>
        <b/>
        <i/>
        <sz val="12"/>
        <rFont val="Times New Roman"/>
        <family val="1"/>
      </rPr>
      <t>Statewide Intake Services</t>
    </r>
  </si>
  <si>
    <r>
      <t xml:space="preserve">Subtotal, Goal B:  </t>
    </r>
    <r>
      <rPr>
        <b/>
        <i/>
        <sz val="12"/>
        <rFont val="Times New Roman"/>
        <family val="1"/>
      </rPr>
      <t>Child Protective Services</t>
    </r>
  </si>
  <si>
    <r>
      <t xml:space="preserve">Subtotal, Goal C:  </t>
    </r>
    <r>
      <rPr>
        <b/>
        <i/>
        <sz val="12"/>
        <rFont val="Times New Roman"/>
        <family val="1"/>
      </rPr>
      <t>Prevention Programs</t>
    </r>
  </si>
  <si>
    <r>
      <t xml:space="preserve">Subtotal, Goal D:  </t>
    </r>
    <r>
      <rPr>
        <b/>
        <i/>
        <sz val="12"/>
        <rFont val="Times New Roman"/>
        <family val="1"/>
      </rPr>
      <t>Adult Protective Services</t>
    </r>
  </si>
  <si>
    <r>
      <t>GRAND TOTAL</t>
    </r>
    <r>
      <rPr>
        <b/>
        <i/>
        <sz val="12"/>
        <rFont val="Times New Roman"/>
        <family val="1"/>
      </rPr>
      <t xml:space="preserve"> DFPS</t>
    </r>
  </si>
  <si>
    <r>
      <t xml:space="preserve">93.558/93.714
</t>
    </r>
    <r>
      <rPr>
        <b/>
        <sz val="12"/>
        <rFont val="Times New Roman"/>
        <family val="1"/>
      </rPr>
      <t>TANF</t>
    </r>
  </si>
  <si>
    <r>
      <t xml:space="preserve">93.667
</t>
    </r>
    <r>
      <rPr>
        <b/>
        <sz val="12"/>
        <rFont val="Times New Roman"/>
        <family val="1"/>
      </rPr>
      <t>TITLE XX</t>
    </r>
  </si>
  <si>
    <r>
      <t xml:space="preserve">93.778
</t>
    </r>
    <r>
      <rPr>
        <b/>
        <sz val="12"/>
        <rFont val="Times New Roman"/>
        <family val="1"/>
      </rPr>
      <t>TITLE XIX</t>
    </r>
  </si>
  <si>
    <r>
      <t xml:space="preserve">GRAND TOTAL, </t>
    </r>
    <r>
      <rPr>
        <b/>
        <i/>
        <sz val="12"/>
        <rFont val="Times New Roman"/>
        <family val="1"/>
      </rPr>
      <t>DFPS</t>
    </r>
  </si>
  <si>
    <r>
      <rPr>
        <b/>
        <sz val="12"/>
        <rFont val="Times New Roman"/>
        <family val="1"/>
      </rPr>
      <t xml:space="preserve">Subtotal, Goal B:  </t>
    </r>
    <r>
      <rPr>
        <b/>
        <i/>
        <sz val="12"/>
        <rFont val="Times New Roman"/>
        <family val="1"/>
      </rPr>
      <t>Child Protective Services</t>
    </r>
  </si>
  <si>
    <r>
      <rPr>
        <b/>
        <sz val="12"/>
        <rFont val="Times New Roman"/>
        <family val="1"/>
      </rPr>
      <t xml:space="preserve">Subtotal, Goal C: </t>
    </r>
    <r>
      <rPr>
        <b/>
        <i/>
        <sz val="12"/>
        <rFont val="Times New Roman"/>
        <family val="1"/>
      </rPr>
      <t xml:space="preserve"> Prevention Programs</t>
    </r>
  </si>
  <si>
    <r>
      <rPr>
        <b/>
        <sz val="12"/>
        <rFont val="Times New Roman"/>
        <family val="1"/>
      </rPr>
      <t xml:space="preserve">Subtotal, Goal D: </t>
    </r>
    <r>
      <rPr>
        <b/>
        <i/>
        <sz val="12"/>
        <rFont val="Times New Roman"/>
        <family val="1"/>
      </rPr>
      <t xml:space="preserve"> Adult Protective Services</t>
    </r>
  </si>
  <si>
    <r>
      <rPr>
        <b/>
        <sz val="12"/>
        <rFont val="Times New Roman"/>
        <family val="1"/>
      </rPr>
      <t>GRAND TOTAL</t>
    </r>
    <r>
      <rPr>
        <b/>
        <i/>
        <sz val="12"/>
        <rFont val="Times New Roman"/>
        <family val="1"/>
      </rPr>
      <t xml:space="preserve"> DFPS</t>
    </r>
  </si>
  <si>
    <t>Budgeted (Adjusted CAP)</t>
  </si>
  <si>
    <t>Avg. # of Children in FPS Conservatorship per Month Living in Out-of-Home Care</t>
  </si>
  <si>
    <t>W</t>
  </si>
  <si>
    <t>K</t>
  </si>
  <si>
    <t>P</t>
  </si>
  <si>
    <t>Object of Expense</t>
  </si>
  <si>
    <t>Salaries and Wages</t>
  </si>
  <si>
    <t>Other Personnel Costs</t>
  </si>
  <si>
    <t>Professional Fees and Services</t>
  </si>
  <si>
    <t>Fuels and Lubricants</t>
  </si>
  <si>
    <t>Consumable Supplies</t>
  </si>
  <si>
    <t>Utilities</t>
  </si>
  <si>
    <t>Travel</t>
  </si>
  <si>
    <t>Rent - Building</t>
  </si>
  <si>
    <t>Other Operating Expense</t>
  </si>
  <si>
    <t>Client Services</t>
  </si>
  <si>
    <t>Food for Person - Wards of State</t>
  </si>
  <si>
    <t>Grants</t>
  </si>
  <si>
    <t>Capital Expenditures</t>
  </si>
  <si>
    <t>B.1.13</t>
  </si>
  <si>
    <t>E.1.2</t>
  </si>
  <si>
    <t>E.1.3</t>
  </si>
  <si>
    <t>E.1.4</t>
  </si>
  <si>
    <r>
      <rPr>
        <b/>
        <sz val="12"/>
        <rFont val="Times New Roman"/>
        <family val="1"/>
      </rPr>
      <t xml:space="preserve">Subtotal, Goal F: </t>
    </r>
    <r>
      <rPr>
        <b/>
        <i/>
        <sz val="12"/>
        <rFont val="Times New Roman"/>
        <family val="1"/>
      </rPr>
      <t>Agency-Wide Automated Systems</t>
    </r>
  </si>
  <si>
    <t>93.870</t>
  </si>
  <si>
    <t>Encumbrances YTD</t>
  </si>
  <si>
    <t>Program Code</t>
  </si>
  <si>
    <t>Reimbursements-Third Party (Non-Client Specific FC Income)</t>
  </si>
  <si>
    <t>Reimbursements-Third Party (County Bonus Pay)</t>
  </si>
  <si>
    <t>Reimbursements-Third Party (IAC)</t>
  </si>
  <si>
    <t>Reimbursements-Third Party (Non County)</t>
  </si>
  <si>
    <t>Reimbursements-Third Party (County)</t>
  </si>
  <si>
    <t>STATEWIDE INTAKE SERVICES</t>
  </si>
  <si>
    <t>CPS DIRECT DELIVERY STAFF</t>
  </si>
  <si>
    <t>CPS PROGRAM SUPPORT</t>
  </si>
  <si>
    <t>TWC CONTRACTED DAY CARE</t>
  </si>
  <si>
    <t>ADOPTION PURCHASED SERVICES</t>
  </si>
  <si>
    <t>POST - ADOPTION/POST - PERMANENCY</t>
  </si>
  <si>
    <t>PAL PURCHASED SERVICES</t>
  </si>
  <si>
    <t>SUBSTANCE ABUSE PURCHASED SERVICES</t>
  </si>
  <si>
    <t>OTHER CPS PURCHASED SERVICES</t>
  </si>
  <si>
    <t>FOSTER CARE PAYMENTS</t>
  </si>
  <si>
    <t>ADOPTION/PCA PAYMENTS</t>
  </si>
  <si>
    <t>RELATIVE CAREGIVER PAYMENTS</t>
  </si>
  <si>
    <t>STAR PROGRAM</t>
  </si>
  <si>
    <t>CYD PROGRAM</t>
  </si>
  <si>
    <t>CHILD ABUSE PREVENTION GRANTS</t>
  </si>
  <si>
    <t>OTHER AT-RISK PREVENTION PROGRAMS</t>
  </si>
  <si>
    <t>HOME VISITING PROGRAMS</t>
  </si>
  <si>
    <t>AT-RISK PREVENTION PROGRAM SUPPORT</t>
  </si>
  <si>
    <t>APS DIRECT DELIVERY STAFF</t>
  </si>
  <si>
    <t>APS PROGRAM SUPPORT</t>
  </si>
  <si>
    <t>APS PURCHASED EMERGENCY CLIENT SVCS</t>
  </si>
  <si>
    <t>CENTRAL ADMINISTRATION</t>
  </si>
  <si>
    <t>OTHER SUPPORT SERVICES</t>
  </si>
  <si>
    <t>REGIONAL ADMINISTRATION</t>
  </si>
  <si>
    <t>IT PROGRAM SUPPORT</t>
  </si>
  <si>
    <t>Art IX, Sec 13.01, Federal Funds/Block Grants (2018-19 GAA)</t>
  </si>
  <si>
    <t>Subtotal, Goal 1:  Statewide Intake Services</t>
  </si>
  <si>
    <t>Subtotal, Goal 2:  Child Protective Services</t>
  </si>
  <si>
    <t>Home Visiting Programs</t>
  </si>
  <si>
    <t>Subtotal, Goal 3:  Prevention Programs</t>
  </si>
  <si>
    <t>Subtotal, Goal 4:  Adult Protective Services</t>
  </si>
  <si>
    <t>Subtotal, Goal 5: Indirect Administration</t>
  </si>
  <si>
    <t>Subtotal, Goal 6: Agency-wide Automated Systems</t>
  </si>
  <si>
    <t>Art IX, Sec 14.03(h), Limitation on Expenditures – Capital Budget (2018-19 GAA)</t>
  </si>
  <si>
    <t>Art IX, Sec 13.01, Federal Funds/Block Grants (2018-19 GAA) Fed Ent</t>
  </si>
  <si>
    <t>93.870
MIECHV</t>
  </si>
  <si>
    <t>Art II, Rider 47, Contingency for SB 1208 (2018-19 GAA)</t>
  </si>
  <si>
    <t>Art II, Rider 33, Contingency for SB 11 (2018-19 GAA)</t>
  </si>
  <si>
    <t>Art IX, Sec 18.02, Contingency for HB7 (2018-19 GAA)</t>
  </si>
  <si>
    <t>Child Care Licensing</t>
  </si>
  <si>
    <t>I</t>
  </si>
  <si>
    <t>H</t>
  </si>
  <si>
    <t>Art IX, Sec 14.01 (e)(2) Appropriation Transfers (2018-19 GAA)</t>
  </si>
  <si>
    <t>Art II, Rider 13, Limitation on Transfers: CPS and APS Direct Delivery Staff (2018-19 GAA)</t>
  </si>
  <si>
    <t>Letter Topic</t>
  </si>
  <si>
    <t xml:space="preserve">HHSC/DFPS </t>
  </si>
  <si>
    <t>Appropriation Year</t>
  </si>
  <si>
    <t>Letter Date</t>
  </si>
  <si>
    <t>LBB</t>
  </si>
  <si>
    <t>Governor</t>
  </si>
  <si>
    <t>N</t>
  </si>
  <si>
    <t>Art IX, Sec 8.02, Reimbursements and Payments (2018-19 GAA)</t>
  </si>
  <si>
    <t>DEPARTMENT OF FAMILY AND PROTECTIVE SERVICES</t>
  </si>
  <si>
    <t>ACTUAL AND PROJECTED EXPENSE DETAIL for B.1.1 - CPS DIRECT DELIVERY</t>
  </si>
  <si>
    <t>FY 2017</t>
  </si>
  <si>
    <t>FY 2018</t>
  </si>
  <si>
    <t>FY 2019</t>
  </si>
  <si>
    <t>OOE</t>
  </si>
  <si>
    <t>Description</t>
  </si>
  <si>
    <t>September</t>
  </si>
  <si>
    <t>October</t>
  </si>
  <si>
    <t>November</t>
  </si>
  <si>
    <t>December</t>
  </si>
  <si>
    <t>January</t>
  </si>
  <si>
    <t>February</t>
  </si>
  <si>
    <t>March</t>
  </si>
  <si>
    <t>April</t>
  </si>
  <si>
    <t>May</t>
  </si>
  <si>
    <t>June</t>
  </si>
  <si>
    <t>July</t>
  </si>
  <si>
    <t>August</t>
  </si>
  <si>
    <t>Post 2017</t>
  </si>
  <si>
    <t>2017 Total</t>
  </si>
  <si>
    <t>2018 Total</t>
  </si>
  <si>
    <t>2019 Total</t>
  </si>
  <si>
    <t>L1001</t>
  </si>
  <si>
    <t>L1002</t>
  </si>
  <si>
    <t>L2001</t>
  </si>
  <si>
    <t>L2002</t>
  </si>
  <si>
    <t>L2003</t>
  </si>
  <si>
    <t>L2004</t>
  </si>
  <si>
    <t>L2005</t>
  </si>
  <si>
    <t>L2006</t>
  </si>
  <si>
    <t>L2007</t>
  </si>
  <si>
    <t>Rent - Machine and Other</t>
  </si>
  <si>
    <t>L2009</t>
  </si>
  <si>
    <t>L3001</t>
  </si>
  <si>
    <t>L3002</t>
  </si>
  <si>
    <t>Food for Persons - Wards of State</t>
  </si>
  <si>
    <t>L4000</t>
  </si>
  <si>
    <t>MOF TYPE</t>
  </si>
  <si>
    <t>GR Total</t>
  </si>
  <si>
    <t>Title IV-B, Part 2 Promoting Safe and Stable Families</t>
  </si>
  <si>
    <t>Title IV-B, Part 2 Promoting Safe and Stable Families-Caseworker Visits</t>
  </si>
  <si>
    <t>Title IV-E Foster Care-Training-75%</t>
  </si>
  <si>
    <t>Title IV-E Adoption Assistance - Administration</t>
  </si>
  <si>
    <t>Federal Total</t>
  </si>
  <si>
    <t>Other Total</t>
  </si>
  <si>
    <t>FTE Paid</t>
  </si>
  <si>
    <t>Average Salary</t>
  </si>
  <si>
    <t>Average Cost Per (Exclude Client Services, Food for Ward, Grants)</t>
  </si>
  <si>
    <t>F,I,J</t>
  </si>
  <si>
    <t>S</t>
  </si>
  <si>
    <t>L</t>
  </si>
  <si>
    <r>
      <t xml:space="preserve">Subtotal, Goal E:  </t>
    </r>
    <r>
      <rPr>
        <b/>
        <i/>
        <sz val="12"/>
        <rFont val="Times New Roman"/>
        <family val="1"/>
      </rPr>
      <t>Indirect Administration</t>
    </r>
  </si>
  <si>
    <r>
      <t xml:space="preserve">Subtotal, Goal F: </t>
    </r>
    <r>
      <rPr>
        <b/>
        <i/>
        <sz val="12"/>
        <rFont val="Times New Roman"/>
        <family val="1"/>
      </rPr>
      <t>Agency-Wide Automated Systems</t>
    </r>
  </si>
  <si>
    <r>
      <t xml:space="preserve">Subtotal, Goal E: </t>
    </r>
    <r>
      <rPr>
        <b/>
        <i/>
        <sz val="12"/>
        <rFont val="Times New Roman"/>
        <family val="1"/>
      </rPr>
      <t xml:space="preserve"> Indirect Administration</t>
    </r>
  </si>
  <si>
    <t>93.575
CCDBG</t>
  </si>
  <si>
    <t>Art II, Special Provisions Relating to All Health and Human Services Agencies, Sec 6 (2018-19 GAA)</t>
  </si>
  <si>
    <t>3802 Reimbursements-Third Party</t>
  </si>
  <si>
    <t>3802 Reimbursements-Third Party (Stipends)</t>
  </si>
  <si>
    <t>3802 Reimbursements-Third Party (County)</t>
  </si>
  <si>
    <t>3802 Reimbursements-Third Party (Employee Equipment)</t>
  </si>
  <si>
    <t>3802 Reimbursements-Third Party (Non County)</t>
  </si>
  <si>
    <t>3722 Conf/Seminar/Training Registration Fees</t>
  </si>
  <si>
    <t>License Plate Trust Fund Account No. 0802</t>
  </si>
  <si>
    <t>Variance (HB 1 vs. Projected)</t>
  </si>
  <si>
    <t>C.1.3/D.1.2</t>
  </si>
  <si>
    <t>Rent Machine and Other</t>
  </si>
  <si>
    <t>Art IX, Sec 14.01 (e)(1) Appropriation Transfers (2018-19 GAA)</t>
  </si>
  <si>
    <t>Art II, Rider 10, Appropriation Transfer Between Fiscal Years (2018-19 GAA)</t>
  </si>
  <si>
    <t>M</t>
  </si>
  <si>
    <t>Art II, Rider 6 (a), Foster Care Rates (2018-19 GAA)</t>
  </si>
  <si>
    <t>Art IX, Sec 13.10, Request to Expend TANF- Federal Funds/Block Grants (2018-19 GAA)</t>
  </si>
  <si>
    <t>Art II, Rider 23, Limitation on Transfers: Adoption Subsidies, PCA Payments, and Relative Caregiver Payments</t>
  </si>
  <si>
    <t>Foster Care Title IV-E Stimulus (FMAP)</t>
  </si>
  <si>
    <t>Post 2018 (Proj)</t>
  </si>
  <si>
    <t>93.658.099</t>
  </si>
  <si>
    <t>Art IX, Sec 8.07, Conference Fees (2018-19 GAA)</t>
  </si>
  <si>
    <t>FY 2019 Monthly Financial Report: Strategy Budget and Variance, All Funds</t>
  </si>
  <si>
    <t xml:space="preserve">E.1.1 </t>
  </si>
  <si>
    <t>Q</t>
  </si>
  <si>
    <t>Art IX, Sec 14.03(i), Limitation on Expenditures - Capital Budget UB (2018-19 GAA)</t>
  </si>
  <si>
    <t>16.575</t>
  </si>
  <si>
    <t>Domestic Violence Initiative</t>
  </si>
  <si>
    <t>E,P</t>
  </si>
  <si>
    <t>93.556.003</t>
  </si>
  <si>
    <t>Title IV-B, Part 2  Kinship Navigator</t>
  </si>
  <si>
    <t>IVB PT 2 - KINSHIP NAVIGATOR</t>
  </si>
  <si>
    <t>B.1.2/D.1.2</t>
  </si>
  <si>
    <t>V</t>
  </si>
  <si>
    <t>86th Legislature, Regular Session, Senate Bill 500</t>
  </si>
  <si>
    <t>ESSA Preschool Development Grant</t>
  </si>
  <si>
    <t>93.434</t>
  </si>
  <si>
    <r>
      <t xml:space="preserve">Subtotal, Goal D: </t>
    </r>
    <r>
      <rPr>
        <b/>
        <i/>
        <sz val="12"/>
        <rFont val="Times New Roman"/>
        <family val="1"/>
      </rPr>
      <t xml:space="preserve"> Adult Protective Services </t>
    </r>
  </si>
  <si>
    <t>Art IX, Sec 14.01 (a), Appropriation Transfers (2018-19 GAA)</t>
  </si>
  <si>
    <t>A,C,E,F,G,H,I,J</t>
  </si>
  <si>
    <t>C,K</t>
  </si>
  <si>
    <t>F,H,S</t>
  </si>
  <si>
    <t>F,D,I,Q</t>
  </si>
  <si>
    <t>C,E,F,V</t>
  </si>
  <si>
    <t>Post 2019 (Proj)</t>
  </si>
  <si>
    <t>FY 2020 Monthly Financial Report: Strategy Budget and Variance, All Funds</t>
  </si>
  <si>
    <t>FY 2020 Monthly Financial Report: Full-Time Equivalent (FTE) Cap and Filled Positions</t>
  </si>
  <si>
    <t>FY 2020 Monthly Financial Report: Expense by Object of Expense</t>
  </si>
  <si>
    <t>FY 2020 Monthly Financial Report: Strategy Budget and Variance, Detailed MOF</t>
  </si>
  <si>
    <t>FY 2020 Monthly Financial Report: Strategy Projections by MOF</t>
  </si>
  <si>
    <t>FY 2020 Monthly Financial Report: Strategy Variance by MOF</t>
  </si>
  <si>
    <t>FY 2020 Monthly Financial Report: Capital Projects</t>
  </si>
  <si>
    <t>FY 2020 Monthly Financial Report:  Select Performance Measures</t>
  </si>
  <si>
    <t>FY 2020 Monthly Financial Report:  Approvals and Notifications</t>
  </si>
  <si>
    <t>HB1, Art II Appropriated</t>
  </si>
  <si>
    <t>Art IX, Sec 18.74, Contingency for SB 781 (2020-21 GAA)</t>
  </si>
  <si>
    <t>Art IX, Sec 13.01, Federal Funds/Block Grants (2020-21 GAA)</t>
  </si>
  <si>
    <t>Art IX, Sec 13.01, Federal Funds/Block Grants (2020-21 GAA) Fed Ent</t>
  </si>
  <si>
    <t>Art IX, Sec 8.02, Reimbursements and Payments (2020-21 GAA)</t>
  </si>
  <si>
    <t>Art IX, Sec 8.07, Conference Fees (2020-21 GAA)</t>
  </si>
  <si>
    <t>Art IX, Sec 8.01, Acceptance of Gifts of Money (2020-21 GAA)</t>
  </si>
  <si>
    <t>E,J,W</t>
  </si>
  <si>
    <t>Art IX, Sec 8.01, Acceptance of Gifts of Money (2018-19 GAA)</t>
  </si>
  <si>
    <t>September 2019 Expense</t>
  </si>
  <si>
    <t>56001</t>
  </si>
  <si>
    <t>56002</t>
  </si>
  <si>
    <t>56005</t>
  </si>
  <si>
    <t>56150</t>
  </si>
  <si>
    <t>Seat Management</t>
  </si>
  <si>
    <t>Admin. Systems Cap. Proj.</t>
  </si>
  <si>
    <t>FY 2020 YTD</t>
  </si>
  <si>
    <t>Jan 2020</t>
  </si>
  <si>
    <t>Feb 2020</t>
  </si>
  <si>
    <t>Mar 2020</t>
  </si>
  <si>
    <t>Apr 2020</t>
  </si>
  <si>
    <t>May 2020</t>
  </si>
  <si>
    <t>Jun 2020</t>
  </si>
  <si>
    <t>Jul 2020</t>
  </si>
  <si>
    <t>Aug 2020</t>
  </si>
  <si>
    <t>Sep 2019</t>
  </si>
  <si>
    <t>Oct 2019</t>
  </si>
  <si>
    <t>Nov 2019</t>
  </si>
  <si>
    <t>Dec 2019</t>
  </si>
  <si>
    <t>86th Leg (GAA 20-21) Art II, Rider 29, Limitations: Community-based Care Payments.  Adjustments to FTE authority include restoration of FY 2019 catchment area 3B reductions, and anticipated FY 2020 reduction.  FY 2020 reduction to be reflected in Schedule 2 as catchment areas are operationalized and DFPS FTEs reduced.</t>
  </si>
  <si>
    <t>Adjustment Type 01 Regular Approprations Legal Cite MFR Art II (2020-21 GAA).</t>
  </si>
  <si>
    <t xml:space="preserve">Average SWI Cost: Abuse/Neglect Report  </t>
  </si>
  <si>
    <t xml:space="preserve">SWI Specialist Reports per Hour </t>
  </si>
  <si>
    <t>Number of Provider Abuse/Neglect/Exploit Reports</t>
  </si>
  <si>
    <t>Target FY 2020 HB 1</t>
  </si>
  <si>
    <t>FY 2020       YTD Actual</t>
  </si>
  <si>
    <t>[DFPS-2020-A-0001]</t>
  </si>
  <si>
    <t>CA 3B rate increase and reconcilation; CA 8A rate increase</t>
  </si>
  <si>
    <t>2020 Total</t>
  </si>
  <si>
    <t>FY 2020</t>
  </si>
  <si>
    <t xml:space="preserve">ACTUAL AND PROJECTED EXPENSE DETAIL for D.1.1 </t>
  </si>
  <si>
    <t xml:space="preserve">ACTUAL AND PROJECTED EXPENSE DETAIL for A.1.1 </t>
  </si>
  <si>
    <t xml:space="preserve">B.1.2 </t>
  </si>
  <si>
    <t>3770 Administrative Penalties</t>
  </si>
  <si>
    <t>E,F,H,I,S</t>
  </si>
  <si>
    <t>Rider 6 (d) (1) Strategy B.1.1, program expenditures by method of finance, data used to calculate the performance measure actuals, and performance measure targets, for each fiscal month in fiscal years 2017 through 2021</t>
  </si>
  <si>
    <t>FY 2021</t>
  </si>
  <si>
    <t>2021 Total</t>
  </si>
  <si>
    <t>Rider 6 (d) (1) Strategy A.1.1, program expenditures by method of finance, data used to calculate the performance measure actuals, and performance measure targets, for each fiscal month in fiscal years 2017 through 2021</t>
  </si>
  <si>
    <t>October 2019 Expense</t>
  </si>
  <si>
    <t>November 2019 Expense</t>
  </si>
  <si>
    <t>December 2019 Expense</t>
  </si>
  <si>
    <t>January 2020 Expense</t>
  </si>
  <si>
    <t>Febuary 2020 Expense</t>
  </si>
  <si>
    <t>March 2020 Expense</t>
  </si>
  <si>
    <t>April 2020 Expense</t>
  </si>
  <si>
    <t>May 2020 Expense</t>
  </si>
  <si>
    <t>June 2020 Expense</t>
  </si>
  <si>
    <t>July 2020 Expense</t>
  </si>
  <si>
    <t>August 2020 Expense</t>
  </si>
  <si>
    <t>Title IV-B, Part 2  NEICE</t>
  </si>
  <si>
    <t>93.556.004</t>
  </si>
  <si>
    <t>B,C</t>
  </si>
  <si>
    <t>B,G</t>
  </si>
  <si>
    <t>C,F,H</t>
  </si>
  <si>
    <t>A,E,F,G,I,J,K,X</t>
  </si>
  <si>
    <t>C,V</t>
  </si>
  <si>
    <t>C,F,H,I,J,S</t>
  </si>
  <si>
    <t>X</t>
  </si>
  <si>
    <t>Art IX, Sec 8.13, Appropriation of Specialty License Plate Receipts (2018-19 GAA)</t>
  </si>
  <si>
    <t>Rider 6 (d) (1) Strategy D.1.1, program expenditures by method of finance, data used to calculate the performance measure actuals, and performance measure targets, for each fiscal month in fiscal years 2017 through 2020</t>
  </si>
  <si>
    <t>[DFPS-2020-A-0002]</t>
  </si>
  <si>
    <t>Request for Approval to Transfer Funds for FC FY19</t>
  </si>
  <si>
    <t>Art IX, Sec 14.01 (a), Appropriation Transfers (2020-21 GAA)</t>
  </si>
  <si>
    <t>Y</t>
  </si>
  <si>
    <t>B,C,D,I,J</t>
  </si>
  <si>
    <t>B,C,D,I</t>
  </si>
  <si>
    <t>B,E</t>
  </si>
  <si>
    <t>Art II, Rider 43, Community-based Care Oversight Staff (2020-21 GAA), Fiscal Size-up</t>
  </si>
  <si>
    <t>Art II, Rider 29, Limitations: Community-based Care Payments (2020-21 GAA), Fiscal Size-up</t>
  </si>
  <si>
    <t>Worksheets</t>
  </si>
  <si>
    <t>Table of Contents</t>
  </si>
  <si>
    <t>Schedule 1</t>
  </si>
  <si>
    <t>Report: Strategy Budget and Variance, All Funds</t>
  </si>
  <si>
    <t>Schedule 1a</t>
  </si>
  <si>
    <t>Schedule 1b</t>
  </si>
  <si>
    <t>Schedule 2</t>
  </si>
  <si>
    <t>Full-Time Equivalent (FTE) Cap and Filled Positions</t>
  </si>
  <si>
    <t>Schedule 3</t>
  </si>
  <si>
    <t>Expense by Object of Expense</t>
  </si>
  <si>
    <t>Schedule 4</t>
  </si>
  <si>
    <t>Strategy Budget and Variance, Detailed Method of Finance</t>
  </si>
  <si>
    <t>Schedule 5</t>
  </si>
  <si>
    <t>Strategy Projections by Method of Finance</t>
  </si>
  <si>
    <t>Schedule 6</t>
  </si>
  <si>
    <t>Strategy Variance by Method of Finance</t>
  </si>
  <si>
    <t>Fund 0666</t>
  </si>
  <si>
    <t xml:space="preserve">Appropriated Receipts </t>
  </si>
  <si>
    <t>Fund 8093</t>
  </si>
  <si>
    <t>Child Support Collections (Fund 8093)</t>
  </si>
  <si>
    <t>Fund 0802</t>
  </si>
  <si>
    <t>Schedule 8</t>
  </si>
  <si>
    <t>Capital Projects</t>
  </si>
  <si>
    <t>Schedule 9</t>
  </si>
  <si>
    <t xml:space="preserve"> Select Performance Measures</t>
  </si>
  <si>
    <t>Schedule 10</t>
  </si>
  <si>
    <t>Approvals and Notifications</t>
  </si>
  <si>
    <t>Actual and Projected Expense Detail for B.1.1 - CPS Direct Delivery</t>
  </si>
  <si>
    <t>C,F,J</t>
  </si>
  <si>
    <t>C,F,H,I,P</t>
  </si>
  <si>
    <t xml:space="preserve">This Excel workbook contains Seventeen reports from the DFPS Finance office with data pertaining to appropriated, budgeted, expended, and projected funds, by strategy and method of finance. 
A report detailing revenues, expenditures, and balances for earned federal funds as of the last day of the prior month. 
Narrative explanations of significant budget adjustments, ongoing budget issues, and other items as appropriate. 
A report providing a breakdown of the budgeted versus actual Child Protective Services Direct Delivery Full-time Equivalents (FTE) by case stage and by region. 
Select Child Protective Services performance measures continued from the fiscal year 2017 critical needs reports, as determined by the Legislative Budget Board. 
</t>
  </si>
  <si>
    <t>Schedule 11 D.1.1</t>
  </si>
  <si>
    <t>Schedule 11 A.1.1</t>
  </si>
  <si>
    <t>Schedule 11 B.1.1</t>
  </si>
  <si>
    <t>Actual and Projected Expense Detail for A.1.1 - Statewide Intake</t>
  </si>
  <si>
    <t>Actual and Projected Expense Detail for D.1.1 - APS Direct Delivery</t>
  </si>
  <si>
    <t>Table of Contents contains seventeen rows with a brief description for each of the seventeen reports.  Rows 1 and 2 provide a brief description of the data contained in this Excel workbook.  The worksheet description table begins in column A, row 2.  The column headers are found in row 5.  The row headers are found in column B.</t>
  </si>
  <si>
    <t>Paid FTE data includes contract workforce staff.</t>
  </si>
  <si>
    <t>B,D</t>
  </si>
  <si>
    <t>F,T,V</t>
  </si>
  <si>
    <t>C,E,V</t>
  </si>
  <si>
    <t>F,J,L,M,N,O,V</t>
  </si>
  <si>
    <t>M,N,V,O</t>
  </si>
  <si>
    <t>C,E,F,H,I,J,S</t>
  </si>
  <si>
    <t>C,D</t>
  </si>
  <si>
    <t>C,I,K</t>
  </si>
  <si>
    <t>Art IX, Sec 14.01 (d),(1), Appropriation Transfers (2020-21 GAA)</t>
  </si>
  <si>
    <t>Art IX, Sec 14.03(h), Limitation on Expenditures - Capital Budget UB (2018-19 GAA)</t>
  </si>
  <si>
    <t>.</t>
  </si>
  <si>
    <t>B,C,D,H,I</t>
  </si>
  <si>
    <t>Art IX, Sec 14.03(h), Limitation on Expenditures - Capital Budget (2020-21 GAA)</t>
  </si>
  <si>
    <t>C,E,H,J</t>
  </si>
  <si>
    <t>End of Worksheet.  Select the appropriate worksheet tab to view a specific report.</t>
  </si>
  <si>
    <t>Art IX, Sec 14.03(i), Limitation on Expenditures - Capital Budget UB (2020-21 GAA)</t>
  </si>
  <si>
    <t>Art II (2018-19 GAA)</t>
  </si>
  <si>
    <t>C,L</t>
  </si>
  <si>
    <t>A,C,D,H,I,K</t>
  </si>
  <si>
    <t>C,I,L</t>
  </si>
  <si>
    <t>[DFPS-2020-A-0004]</t>
  </si>
  <si>
    <t>Carryforward request to meet Court Ordered Heightened Monitoring Requiremetns for 24-hour Residential Care Facilities</t>
  </si>
  <si>
    <t>[DFPS-2020-A-0005]</t>
  </si>
  <si>
    <t>Request authority to transfer fiscal year 2020 appropriations to address funding needs in four critical areas</t>
  </si>
  <si>
    <t>C,F,L</t>
  </si>
  <si>
    <t>Data Through June 30, 2020</t>
  </si>
  <si>
    <t>The data contained in each report is  through June 30, 2020</t>
  </si>
  <si>
    <t>YTD Expense as of 6/30/2020</t>
  </si>
  <si>
    <t>Data Through June 2020</t>
  </si>
  <si>
    <t>FY 2020 Projected</t>
  </si>
  <si>
    <t>Average Number of Children (FTE) Served in Paid Foster Care per Month</t>
  </si>
  <si>
    <t>Average Number of Children Provided Adoption Subsidy per Month</t>
  </si>
  <si>
    <t>Average Number of STAR Youth Served per Month</t>
  </si>
  <si>
    <t>Average Number of CYD Youth Served per Month</t>
  </si>
  <si>
    <t>E,J</t>
  </si>
  <si>
    <t>as of 6/30/20</t>
  </si>
  <si>
    <t>Actual Expenditures through June 2020, Projections after June 2020</t>
  </si>
  <si>
    <t>FTE Paid # After June 2020 based on Budgeted FTE CAP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</si>
</sst>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5" formatCode="&quot;$&quot;#,##0_);\(&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_(* #,##0_);_(* \(#,##0\);_(* &quot;-&quot;??_);_(@_)"/>
    <numFmt numFmtId="166" formatCode="_(&quot;$&quot;* #,##0_);_(&quot;$&quot;* \(#,##0\);_(&quot;$&quot;* &quot;-&quot;??_);_(@_)"/>
    <numFmt numFmtId="167" formatCode="_(* #,##0.0_);_(* \(#,##0.0\);_(* &quot;-&quot;??_);_(@_)"/>
    <numFmt numFmtId="168" formatCode="_([$€-2]* #,##0.00_);_([$€-2]* \(#,##0.00\);_([$€-2]* &quot;-&quot;??_)"/>
    <numFmt numFmtId="169" formatCode="mmm\ yyyy"/>
    <numFmt numFmtId="170" formatCode="[$-409]mmmm\ d\,\ yyyy;@"/>
    <numFmt numFmtId="171" formatCode="0.0_);\(0.0\)"/>
    <numFmt numFmtId="172" formatCode="&quot;$&quot;#,##0"/>
    <numFmt numFmtId="173" formatCode="#,##0.0"/>
    <numFmt numFmtId="174" formatCode="_(* #,##0.00_);_(* \(#,##0.00\);_(* &quot;-&quot;_);_(@_)"/>
  </numFmts>
  <fonts count="159">
    <font>
      <sz val="10"/>
      <name val="Arial"/>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1"/>
      <color theme="1"/>
      <name val="Calibri"/>
      <family val="2"/>
      <scheme val="minor"/>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sz val="8"/>
      <name val="Arial"/>
      <family val="2"/>
    </font>
    <font>
      <u/>
      <sz val="10"/>
      <color indexed="12"/>
      <name val="Arial"/>
      <family val="2"/>
    </font>
    <font>
      <b/>
      <sz val="12"/>
      <name val="Arial"/>
      <family val="2"/>
    </font>
    <font>
      <sz val="13"/>
      <name val="Times New Roman"/>
      <family val="1"/>
    </font>
    <font>
      <sz val="10"/>
      <name val="MS Sans Serif"/>
      <family val="2"/>
    </font>
    <font>
      <b/>
      <sz val="10"/>
      <name val="MS Sans Serif"/>
      <family val="2"/>
    </font>
    <font>
      <sz val="12"/>
      <name val="Arial"/>
      <family val="2"/>
    </font>
    <font>
      <sz val="10"/>
      <name val="Helv"/>
      <charset val="204"/>
    </font>
    <font>
      <sz val="10"/>
      <name val="Garamond"/>
      <family val="1"/>
    </font>
    <font>
      <sz val="9"/>
      <name val="Century Gothic"/>
      <family val="2"/>
    </font>
    <font>
      <u/>
      <sz val="10"/>
      <color theme="10"/>
      <name val="Arial"/>
      <family val="2"/>
    </font>
    <fon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7.5"/>
      <color indexed="12"/>
      <name val="Arial"/>
      <family val="2"/>
    </font>
    <font>
      <u/>
      <sz val="8.5"/>
      <color indexed="12"/>
      <name val="Arial"/>
      <family val="2"/>
    </font>
    <font>
      <sz val="11"/>
      <color indexed="62"/>
      <name val="Calibri"/>
      <family val="2"/>
    </font>
    <font>
      <sz val="11"/>
      <color indexed="52"/>
      <name val="Calibri"/>
      <family val="2"/>
    </font>
    <font>
      <sz val="11"/>
      <color indexed="60"/>
      <name val="Calibri"/>
      <family val="2"/>
    </font>
    <font>
      <sz val="10"/>
      <name val="Arial Unicode MS"/>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Garamond"/>
      <family val="1"/>
    </font>
    <font>
      <sz val="10"/>
      <name val="Garamond"/>
      <family val="1"/>
    </font>
    <font>
      <sz val="10"/>
      <name val="Garamond"/>
      <family val="1"/>
    </font>
    <font>
      <sz val="12"/>
      <color indexed="9"/>
      <name val="Arial"/>
      <family val="2"/>
    </font>
    <font>
      <i/>
      <sz val="12"/>
      <name val="Arial"/>
      <family val="2"/>
    </font>
    <font>
      <i/>
      <sz val="12"/>
      <color indexed="10"/>
      <name val="Arial"/>
      <family val="2"/>
    </font>
    <font>
      <b/>
      <i/>
      <sz val="12"/>
      <name val="Arial"/>
      <family val="2"/>
    </font>
    <font>
      <sz val="13"/>
      <name val="Arial"/>
      <family val="2"/>
    </font>
    <font>
      <b/>
      <sz val="11"/>
      <name val="Arial"/>
      <family val="2"/>
    </font>
    <font>
      <sz val="11"/>
      <name val="Arial"/>
      <family val="2"/>
    </font>
    <font>
      <b/>
      <i/>
      <sz val="11"/>
      <name val="Arial"/>
      <family val="2"/>
    </font>
    <font>
      <i/>
      <sz val="11"/>
      <name val="Arial"/>
      <family val="2"/>
    </font>
    <font>
      <sz val="11"/>
      <color indexed="10"/>
      <name val="Arial"/>
      <family val="2"/>
    </font>
    <font>
      <b/>
      <i/>
      <sz val="11"/>
      <color indexed="10"/>
      <name val="Arial"/>
      <family val="2"/>
    </font>
    <font>
      <b/>
      <i/>
      <sz val="12"/>
      <color indexed="10"/>
      <name val="Arial"/>
      <family val="2"/>
    </font>
    <font>
      <i/>
      <sz val="12"/>
      <color indexed="9"/>
      <name val="Arial"/>
      <family val="2"/>
    </font>
    <font>
      <b/>
      <sz val="12"/>
      <color indexed="10"/>
      <name val="Arial"/>
      <family val="2"/>
    </font>
    <font>
      <b/>
      <i/>
      <sz val="11"/>
      <color indexed="9"/>
      <name val="Arial"/>
      <family val="2"/>
    </font>
    <font>
      <sz val="5"/>
      <name val="Arial"/>
      <family val="2"/>
    </font>
    <font>
      <b/>
      <sz val="12"/>
      <name val="Times New Roman"/>
      <family val="1"/>
    </font>
    <font>
      <sz val="10"/>
      <name val="Times New Roman"/>
      <family val="1"/>
    </font>
    <font>
      <sz val="12"/>
      <name val="Times New Roman"/>
      <family val="1"/>
    </font>
    <font>
      <i/>
      <sz val="12"/>
      <name val="Times New Roman"/>
      <family val="1"/>
    </font>
    <font>
      <sz val="11"/>
      <name val="Times New Roman"/>
      <family val="1"/>
    </font>
    <font>
      <b/>
      <i/>
      <sz val="12"/>
      <name val="Times New Roman"/>
      <family val="1"/>
    </font>
    <font>
      <i/>
      <sz val="11"/>
      <name val="Times New Roman"/>
      <family val="1"/>
    </font>
    <font>
      <b/>
      <u/>
      <sz val="12"/>
      <name val="Times New Roman"/>
      <family val="1"/>
    </font>
    <font>
      <i/>
      <sz val="12"/>
      <color indexed="10"/>
      <name val="Times New Roman"/>
      <family val="1"/>
    </font>
    <font>
      <sz val="12"/>
      <color indexed="10"/>
      <name val="Times New Roman"/>
      <family val="1"/>
    </font>
    <font>
      <b/>
      <i/>
      <sz val="12"/>
      <color indexed="10"/>
      <name val="Times New Roman"/>
      <family val="1"/>
    </font>
    <font>
      <b/>
      <i/>
      <sz val="12"/>
      <color rgb="FFFF0000"/>
      <name val="Times New Roman"/>
      <family val="1"/>
    </font>
    <font>
      <sz val="12"/>
      <color theme="1"/>
      <name val="Times New Roman"/>
      <family val="1"/>
    </font>
    <font>
      <i/>
      <sz val="12"/>
      <color rgb="FFFF0000"/>
      <name val="Times New Roman"/>
      <family val="1"/>
    </font>
    <font>
      <u/>
      <sz val="12"/>
      <color theme="10"/>
      <name val="Times New Roman"/>
      <family val="1"/>
    </font>
    <font>
      <sz val="12"/>
      <color indexed="12"/>
      <name val="Times New Roman"/>
      <family val="1"/>
    </font>
    <font>
      <i/>
      <sz val="10"/>
      <name val="Times New Roman"/>
      <family val="1"/>
    </font>
    <font>
      <sz val="11"/>
      <color theme="1"/>
      <name val="Calibri"/>
      <family val="2"/>
      <scheme val="minor"/>
    </font>
    <font>
      <sz val="10"/>
      <name val="Garamond"/>
      <family val="1"/>
    </font>
    <font>
      <b/>
      <sz val="12"/>
      <color theme="0"/>
      <name val="Verdana"/>
      <family val="2"/>
    </font>
    <font>
      <b/>
      <sz val="12"/>
      <color theme="1"/>
      <name val="Verdana"/>
      <family val="2"/>
    </font>
    <font>
      <b/>
      <sz val="12"/>
      <name val="Verdana"/>
      <family val="2"/>
    </font>
    <font>
      <sz val="12"/>
      <name val="Verdana"/>
      <family val="2"/>
    </font>
    <font>
      <sz val="10"/>
      <name val="Garamond"/>
      <family val="1"/>
    </font>
    <font>
      <sz val="10"/>
      <name val="Garamond"/>
      <family val="1"/>
    </font>
    <font>
      <u/>
      <sz val="12"/>
      <color theme="10"/>
      <name val="Arial"/>
      <family val="2"/>
    </font>
    <font>
      <sz val="12"/>
      <color theme="0"/>
      <name val="Arial"/>
      <family val="2"/>
    </font>
    <font>
      <sz val="10"/>
      <color theme="0"/>
      <name val="Arial"/>
      <family val="2"/>
    </font>
    <font>
      <u/>
      <sz val="12"/>
      <color theme="10"/>
      <name val="Verdana"/>
      <family val="2"/>
    </font>
    <font>
      <sz val="10"/>
      <name val="Garamond"/>
      <family val="1"/>
    </font>
    <font>
      <i/>
      <sz val="10"/>
      <color indexed="10"/>
      <name val="Times New Roman"/>
      <family val="1"/>
    </font>
    <font>
      <b/>
      <sz val="11"/>
      <name val="Times New Roman"/>
      <family val="1"/>
    </font>
    <font>
      <b/>
      <sz val="10"/>
      <name val="Times New Roman"/>
      <family val="1"/>
    </font>
    <font>
      <sz val="10"/>
      <name val="Garamond"/>
      <family val="1"/>
    </font>
  </fonts>
  <fills count="36">
    <fill>
      <patternFill patternType="none"/>
    </fill>
    <fill>
      <patternFill patternType="gray125"/>
    </fill>
    <fill>
      <patternFill patternType="mediumGray">
        <fgColor indexed="22"/>
      </patternFill>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8" tint="0.59999389629810485"/>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0"/>
        <bgColor indexed="64"/>
      </patternFill>
    </fill>
    <fill>
      <patternFill patternType="solid">
        <fgColor rgb="FF002060"/>
        <bgColor indexed="64"/>
      </patternFill>
    </fill>
    <fill>
      <patternFill patternType="solid">
        <fgColor theme="2"/>
        <bgColor indexed="64"/>
      </patternFill>
    </fill>
  </fills>
  <borders count="90">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bottom style="thin">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8"/>
      </left>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thin">
        <color indexed="8"/>
      </left>
      <right/>
      <top/>
      <bottom style="medium">
        <color indexed="64"/>
      </bottom>
      <diagonal/>
    </border>
    <border>
      <left style="thin">
        <color indexed="8"/>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diagonal/>
    </border>
    <border>
      <left/>
      <right style="medium">
        <color indexed="64"/>
      </right>
      <top style="medium">
        <color indexed="64"/>
      </top>
      <bottom style="medium">
        <color indexed="64"/>
      </bottom>
      <diagonal/>
    </border>
    <border>
      <left/>
      <right/>
      <top style="medium">
        <color indexed="64"/>
      </top>
      <bottom style="thin">
        <color indexed="8"/>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8"/>
      </left>
      <right/>
      <top/>
      <bottom/>
      <diagonal/>
    </border>
    <border>
      <left/>
      <right style="thin">
        <color indexed="64"/>
      </right>
      <top style="medium">
        <color indexed="64"/>
      </top>
      <bottom style="medium">
        <color indexed="64"/>
      </bottom>
      <diagonal/>
    </border>
    <border>
      <left style="thin">
        <color indexed="8"/>
      </left>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style="thin">
        <color indexed="8"/>
      </bottom>
      <diagonal/>
    </border>
    <border>
      <left style="thin">
        <color indexed="64"/>
      </left>
      <right style="medium">
        <color indexed="64"/>
      </right>
      <top/>
      <bottom style="thin">
        <color indexed="8"/>
      </bottom>
      <diagonal/>
    </border>
    <border>
      <left/>
      <right/>
      <top/>
      <bottom style="thick">
        <color indexed="64"/>
      </bottom>
      <diagonal/>
    </border>
    <border>
      <left style="thin">
        <color auto="1"/>
      </left>
      <right style="thin">
        <color auto="1"/>
      </right>
      <top/>
      <bottom style="thin">
        <color auto="1"/>
      </bottom>
      <diagonal/>
    </border>
    <border>
      <left style="thin">
        <color indexed="64"/>
      </left>
      <right/>
      <top/>
      <bottom style="thin">
        <color indexed="64"/>
      </bottom>
      <diagonal/>
    </border>
    <border>
      <left/>
      <right/>
      <top/>
      <bottom style="medium">
        <color auto="1"/>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thin">
        <color rgb="FF999999"/>
      </left>
      <right/>
      <top style="thin">
        <color rgb="FF999999"/>
      </top>
      <bottom/>
      <diagonal/>
    </border>
    <border>
      <left style="thin">
        <color auto="1"/>
      </left>
      <right style="thin">
        <color auto="1"/>
      </right>
      <top/>
      <bottom/>
      <diagonal/>
    </border>
    <border>
      <left style="thin">
        <color indexed="64"/>
      </left>
      <right/>
      <top/>
      <bottom/>
      <diagonal/>
    </border>
    <border>
      <left style="thick">
        <color auto="1"/>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style="thin">
        <color rgb="FFFFFFFF"/>
      </right>
      <top style="thin">
        <color rgb="FFFFFFFF"/>
      </top>
      <bottom style="thin">
        <color rgb="FFFFFFFF"/>
      </bottom>
      <diagonal/>
    </border>
    <border>
      <left style="thick">
        <color auto="1"/>
      </left>
      <right style="thin">
        <color rgb="FFFFFFFF"/>
      </right>
      <top style="thin">
        <color rgb="FFFFFFFF"/>
      </top>
      <bottom/>
      <diagonal/>
    </border>
    <border>
      <left style="thick">
        <color auto="1"/>
      </left>
      <right style="thin">
        <color indexed="0"/>
      </right>
      <top style="thin">
        <color indexed="0"/>
      </top>
      <bottom style="thin">
        <color indexed="0"/>
      </bottom>
      <diagonal/>
    </border>
    <border>
      <left/>
      <right style="thick">
        <color auto="1"/>
      </right>
      <top style="thin">
        <color indexed="0"/>
      </top>
      <bottom style="thin">
        <color indexed="0"/>
      </bottom>
      <diagonal/>
    </border>
    <border>
      <left style="thick">
        <color auto="1"/>
      </left>
      <right style="thin">
        <color indexed="0"/>
      </right>
      <top style="thin">
        <color indexed="0"/>
      </top>
      <bottom/>
      <diagonal/>
    </border>
    <border>
      <left style="thin">
        <color indexed="0"/>
      </left>
      <right style="thick">
        <color auto="1"/>
      </right>
      <top style="thin">
        <color indexed="0"/>
      </top>
      <bottom style="thin">
        <color indexed="0"/>
      </bottom>
      <diagonal/>
    </border>
    <border>
      <left style="thick">
        <color auto="1"/>
      </left>
      <right style="thin">
        <color indexed="64"/>
      </right>
      <top style="thin">
        <color indexed="64"/>
      </top>
      <bottom style="thin">
        <color indexed="64"/>
      </bottom>
      <diagonal/>
    </border>
    <border>
      <left style="thick">
        <color auto="1"/>
      </left>
      <right/>
      <top/>
      <bottom style="thick">
        <color auto="1"/>
      </bottom>
      <diagonal/>
    </border>
    <border>
      <left/>
      <right style="thick">
        <color auto="1"/>
      </right>
      <top/>
      <bottom style="thick">
        <color auto="1"/>
      </bottom>
      <diagonal/>
    </border>
  </borders>
  <cellStyleXfs count="51052">
    <xf numFmtId="0" fontId="0" fillId="0" borderId="0"/>
    <xf numFmtId="43" fontId="73" fillId="0" borderId="0" applyFont="0" applyFill="0" applyBorder="0" applyAlignment="0" applyProtection="0"/>
    <xf numFmtId="44" fontId="73" fillId="0" borderId="0" applyFont="0" applyFill="0" applyBorder="0" applyAlignment="0" applyProtection="0"/>
    <xf numFmtId="0" fontId="77" fillId="0" borderId="0"/>
    <xf numFmtId="0" fontId="78" fillId="0" borderId="0" applyNumberFormat="0" applyFont="0" applyFill="0" applyBorder="0" applyAlignment="0" applyProtection="0">
      <alignment horizontal="left"/>
    </xf>
    <xf numFmtId="15" fontId="78" fillId="0" borderId="0" applyFont="0" applyFill="0" applyBorder="0" applyAlignment="0" applyProtection="0"/>
    <xf numFmtId="4" fontId="78" fillId="0" borderId="0" applyFont="0" applyFill="0" applyBorder="0" applyAlignment="0" applyProtection="0"/>
    <xf numFmtId="0" fontId="79" fillId="0" borderId="1">
      <alignment horizontal="center"/>
    </xf>
    <xf numFmtId="3" fontId="78" fillId="0" borderId="0" applyFont="0" applyFill="0" applyBorder="0" applyAlignment="0" applyProtection="0"/>
    <xf numFmtId="0" fontId="78" fillId="2" borderId="0" applyNumberFormat="0" applyFont="0" applyBorder="0" applyAlignment="0" applyProtection="0"/>
    <xf numFmtId="0" fontId="81" fillId="0" borderId="0"/>
    <xf numFmtId="0" fontId="81" fillId="0" borderId="0"/>
    <xf numFmtId="0" fontId="73" fillId="0" borderId="0"/>
    <xf numFmtId="43" fontId="82" fillId="0" borderId="0" applyFont="0" applyFill="0" applyBorder="0" applyAlignment="0" applyProtection="0"/>
    <xf numFmtId="44" fontId="82" fillId="0" borderId="0" applyFont="0" applyFill="0" applyBorder="0" applyAlignment="0" applyProtection="0"/>
    <xf numFmtId="0" fontId="72" fillId="0" borderId="0"/>
    <xf numFmtId="43" fontId="73" fillId="0" borderId="0" applyFont="0" applyFill="0" applyBorder="0" applyAlignment="0" applyProtection="0"/>
    <xf numFmtId="0" fontId="73" fillId="0" borderId="0"/>
    <xf numFmtId="43" fontId="73" fillId="0" borderId="0" applyFont="0" applyFill="0" applyBorder="0" applyAlignment="0" applyProtection="0"/>
    <xf numFmtId="43" fontId="83"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3" fillId="0" borderId="0" applyFont="0" applyFill="0" applyBorder="0" applyAlignment="0" applyProtection="0"/>
    <xf numFmtId="43" fontId="72" fillId="0" borderId="0" applyFont="0" applyFill="0" applyBorder="0" applyAlignment="0" applyProtection="0"/>
    <xf numFmtId="168" fontId="81" fillId="0" borderId="0" applyFont="0" applyFill="0" applyBorder="0" applyAlignment="0" applyProtection="0"/>
    <xf numFmtId="0" fontId="84" fillId="0" borderId="0" applyNumberFormat="0" applyFill="0" applyBorder="0" applyAlignment="0" applyProtection="0"/>
    <xf numFmtId="0" fontId="72" fillId="0" borderId="0"/>
    <xf numFmtId="0" fontId="72" fillId="0" borderId="0"/>
    <xf numFmtId="0" fontId="72" fillId="0" borderId="0"/>
    <xf numFmtId="0" fontId="72" fillId="0" borderId="0"/>
    <xf numFmtId="0" fontId="72" fillId="0" borderId="0"/>
    <xf numFmtId="0" fontId="83" fillId="0" borderId="0"/>
    <xf numFmtId="0" fontId="72" fillId="0" borderId="0"/>
    <xf numFmtId="0" fontId="72" fillId="0" borderId="0"/>
    <xf numFmtId="0" fontId="72" fillId="0" borderId="0"/>
    <xf numFmtId="0" fontId="72" fillId="0" borderId="0"/>
    <xf numFmtId="0" fontId="83" fillId="0" borderId="0"/>
    <xf numFmtId="0" fontId="72" fillId="0" borderId="0"/>
    <xf numFmtId="0" fontId="72" fillId="0" borderId="0"/>
    <xf numFmtId="0" fontId="73" fillId="0" borderId="0"/>
    <xf numFmtId="9" fontId="73" fillId="0" borderId="0" applyFont="0" applyFill="0" applyBorder="0" applyAlignment="0" applyProtection="0"/>
    <xf numFmtId="0" fontId="72" fillId="0" borderId="0"/>
    <xf numFmtId="0" fontId="86" fillId="6" borderId="0" applyNumberFormat="0" applyBorder="0" applyAlignment="0" applyProtection="0"/>
    <xf numFmtId="0" fontId="86" fillId="6" borderId="0" applyNumberFormat="0" applyBorder="0" applyAlignment="0" applyProtection="0"/>
    <xf numFmtId="0" fontId="86" fillId="6" borderId="0" applyNumberFormat="0" applyBorder="0" applyAlignment="0" applyProtection="0"/>
    <xf numFmtId="0" fontId="86" fillId="6" borderId="0" applyNumberFormat="0" applyBorder="0" applyAlignment="0" applyProtection="0"/>
    <xf numFmtId="0" fontId="86" fillId="6" borderId="0" applyNumberFormat="0" applyBorder="0" applyAlignment="0" applyProtection="0"/>
    <xf numFmtId="0" fontId="86" fillId="6" borderId="0" applyNumberFormat="0" applyBorder="0" applyAlignment="0" applyProtection="0"/>
    <xf numFmtId="0" fontId="86" fillId="6" borderId="0" applyNumberFormat="0" applyBorder="0" applyAlignment="0" applyProtection="0"/>
    <xf numFmtId="0" fontId="86" fillId="6" borderId="0" applyNumberFormat="0" applyBorder="0" applyAlignment="0" applyProtection="0"/>
    <xf numFmtId="0" fontId="86" fillId="6" borderId="0" applyNumberFormat="0" applyBorder="0" applyAlignment="0" applyProtection="0"/>
    <xf numFmtId="0" fontId="86" fillId="6" borderId="0" applyNumberFormat="0" applyBorder="0" applyAlignment="0" applyProtection="0"/>
    <xf numFmtId="0" fontId="86" fillId="7" borderId="0" applyNumberFormat="0" applyBorder="0" applyAlignment="0" applyProtection="0"/>
    <xf numFmtId="0" fontId="86" fillId="7" borderId="0" applyNumberFormat="0" applyBorder="0" applyAlignment="0" applyProtection="0"/>
    <xf numFmtId="0" fontId="86" fillId="7" borderId="0" applyNumberFormat="0" applyBorder="0" applyAlignment="0" applyProtection="0"/>
    <xf numFmtId="0" fontId="86" fillId="7" borderId="0" applyNumberFormat="0" applyBorder="0" applyAlignment="0" applyProtection="0"/>
    <xf numFmtId="0" fontId="86" fillId="7" borderId="0" applyNumberFormat="0" applyBorder="0" applyAlignment="0" applyProtection="0"/>
    <xf numFmtId="0" fontId="86" fillId="7" borderId="0" applyNumberFormat="0" applyBorder="0" applyAlignment="0" applyProtection="0"/>
    <xf numFmtId="0" fontId="86" fillId="7" borderId="0" applyNumberFormat="0" applyBorder="0" applyAlignment="0" applyProtection="0"/>
    <xf numFmtId="0" fontId="86" fillId="7" borderId="0" applyNumberFormat="0" applyBorder="0" applyAlignment="0" applyProtection="0"/>
    <xf numFmtId="0" fontId="86" fillId="7" borderId="0" applyNumberFormat="0" applyBorder="0" applyAlignment="0" applyProtection="0"/>
    <xf numFmtId="0" fontId="86" fillId="7" borderId="0" applyNumberFormat="0" applyBorder="0" applyAlignment="0" applyProtection="0"/>
    <xf numFmtId="0" fontId="86" fillId="8" borderId="0" applyNumberFormat="0" applyBorder="0" applyAlignment="0" applyProtection="0"/>
    <xf numFmtId="0" fontId="86" fillId="8" borderId="0" applyNumberFormat="0" applyBorder="0" applyAlignment="0" applyProtection="0"/>
    <xf numFmtId="0" fontId="86" fillId="8" borderId="0" applyNumberFormat="0" applyBorder="0" applyAlignment="0" applyProtection="0"/>
    <xf numFmtId="0" fontId="86" fillId="8" borderId="0" applyNumberFormat="0" applyBorder="0" applyAlignment="0" applyProtection="0"/>
    <xf numFmtId="0" fontId="86" fillId="8" borderId="0" applyNumberFormat="0" applyBorder="0" applyAlignment="0" applyProtection="0"/>
    <xf numFmtId="0" fontId="86" fillId="8" borderId="0" applyNumberFormat="0" applyBorder="0" applyAlignment="0" applyProtection="0"/>
    <xf numFmtId="0" fontId="86" fillId="8" borderId="0" applyNumberFormat="0" applyBorder="0" applyAlignment="0" applyProtection="0"/>
    <xf numFmtId="0" fontId="86" fillId="8" borderId="0" applyNumberFormat="0" applyBorder="0" applyAlignment="0" applyProtection="0"/>
    <xf numFmtId="0" fontId="86" fillId="8" borderId="0" applyNumberFormat="0" applyBorder="0" applyAlignment="0" applyProtection="0"/>
    <xf numFmtId="0" fontId="86" fillId="8" borderId="0" applyNumberFormat="0" applyBorder="0" applyAlignment="0" applyProtection="0"/>
    <xf numFmtId="0" fontId="86" fillId="9" borderId="0" applyNumberFormat="0" applyBorder="0" applyAlignment="0" applyProtection="0"/>
    <xf numFmtId="0" fontId="86" fillId="9" borderId="0" applyNumberFormat="0" applyBorder="0" applyAlignment="0" applyProtection="0"/>
    <xf numFmtId="0" fontId="86" fillId="9" borderId="0" applyNumberFormat="0" applyBorder="0" applyAlignment="0" applyProtection="0"/>
    <xf numFmtId="0" fontId="86" fillId="9" borderId="0" applyNumberFormat="0" applyBorder="0" applyAlignment="0" applyProtection="0"/>
    <xf numFmtId="0" fontId="86" fillId="9" borderId="0" applyNumberFormat="0" applyBorder="0" applyAlignment="0" applyProtection="0"/>
    <xf numFmtId="0" fontId="86" fillId="9" borderId="0" applyNumberFormat="0" applyBorder="0" applyAlignment="0" applyProtection="0"/>
    <xf numFmtId="0" fontId="86" fillId="9" borderId="0" applyNumberFormat="0" applyBorder="0" applyAlignment="0" applyProtection="0"/>
    <xf numFmtId="0" fontId="86" fillId="9" borderId="0" applyNumberFormat="0" applyBorder="0" applyAlignment="0" applyProtection="0"/>
    <xf numFmtId="0" fontId="86" fillId="9" borderId="0" applyNumberFormat="0" applyBorder="0" applyAlignment="0" applyProtection="0"/>
    <xf numFmtId="0" fontId="86" fillId="9" borderId="0" applyNumberFormat="0" applyBorder="0" applyAlignment="0" applyProtection="0"/>
    <xf numFmtId="0" fontId="86" fillId="10" borderId="0" applyNumberFormat="0" applyBorder="0" applyAlignment="0" applyProtection="0"/>
    <xf numFmtId="0" fontId="86" fillId="10" borderId="0" applyNumberFormat="0" applyBorder="0" applyAlignment="0" applyProtection="0"/>
    <xf numFmtId="0" fontId="86" fillId="10" borderId="0" applyNumberFormat="0" applyBorder="0" applyAlignment="0" applyProtection="0"/>
    <xf numFmtId="0" fontId="86" fillId="10" borderId="0" applyNumberFormat="0" applyBorder="0" applyAlignment="0" applyProtection="0"/>
    <xf numFmtId="0" fontId="86" fillId="10" borderId="0" applyNumberFormat="0" applyBorder="0" applyAlignment="0" applyProtection="0"/>
    <xf numFmtId="0" fontId="86" fillId="10" borderId="0" applyNumberFormat="0" applyBorder="0" applyAlignment="0" applyProtection="0"/>
    <xf numFmtId="0" fontId="86" fillId="10" borderId="0" applyNumberFormat="0" applyBorder="0" applyAlignment="0" applyProtection="0"/>
    <xf numFmtId="0" fontId="86" fillId="10" borderId="0" applyNumberFormat="0" applyBorder="0" applyAlignment="0" applyProtection="0"/>
    <xf numFmtId="0" fontId="86" fillId="10" borderId="0" applyNumberFormat="0" applyBorder="0" applyAlignment="0" applyProtection="0"/>
    <xf numFmtId="0" fontId="86" fillId="10" borderId="0" applyNumberFormat="0" applyBorder="0" applyAlignment="0" applyProtection="0"/>
    <xf numFmtId="0" fontId="86" fillId="11" borderId="0" applyNumberFormat="0" applyBorder="0" applyAlignment="0" applyProtection="0"/>
    <xf numFmtId="0" fontId="86" fillId="11" borderId="0" applyNumberFormat="0" applyBorder="0" applyAlignment="0" applyProtection="0"/>
    <xf numFmtId="0" fontId="86" fillId="11" borderId="0" applyNumberFormat="0" applyBorder="0" applyAlignment="0" applyProtection="0"/>
    <xf numFmtId="0" fontId="86" fillId="11" borderId="0" applyNumberFormat="0" applyBorder="0" applyAlignment="0" applyProtection="0"/>
    <xf numFmtId="0" fontId="86" fillId="11" borderId="0" applyNumberFormat="0" applyBorder="0" applyAlignment="0" applyProtection="0"/>
    <xf numFmtId="0" fontId="86" fillId="11" borderId="0" applyNumberFormat="0" applyBorder="0" applyAlignment="0" applyProtection="0"/>
    <xf numFmtId="0" fontId="86" fillId="11" borderId="0" applyNumberFormat="0" applyBorder="0" applyAlignment="0" applyProtection="0"/>
    <xf numFmtId="0" fontId="86" fillId="11" borderId="0" applyNumberFormat="0" applyBorder="0" applyAlignment="0" applyProtection="0"/>
    <xf numFmtId="0" fontId="86" fillId="11" borderId="0" applyNumberFormat="0" applyBorder="0" applyAlignment="0" applyProtection="0"/>
    <xf numFmtId="0" fontId="86" fillId="11" borderId="0" applyNumberFormat="0" applyBorder="0" applyAlignment="0" applyProtection="0"/>
    <xf numFmtId="0" fontId="86" fillId="12" borderId="0" applyNumberFormat="0" applyBorder="0" applyAlignment="0" applyProtection="0"/>
    <xf numFmtId="0" fontId="86" fillId="12" borderId="0" applyNumberFormat="0" applyBorder="0" applyAlignment="0" applyProtection="0"/>
    <xf numFmtId="0" fontId="86" fillId="12" borderId="0" applyNumberFormat="0" applyBorder="0" applyAlignment="0" applyProtection="0"/>
    <xf numFmtId="0" fontId="86" fillId="12" borderId="0" applyNumberFormat="0" applyBorder="0" applyAlignment="0" applyProtection="0"/>
    <xf numFmtId="0" fontId="86" fillId="12" borderId="0" applyNumberFormat="0" applyBorder="0" applyAlignment="0" applyProtection="0"/>
    <xf numFmtId="0" fontId="86" fillId="12" borderId="0" applyNumberFormat="0" applyBorder="0" applyAlignment="0" applyProtection="0"/>
    <xf numFmtId="0" fontId="86" fillId="12" borderId="0" applyNumberFormat="0" applyBorder="0" applyAlignment="0" applyProtection="0"/>
    <xf numFmtId="0" fontId="86" fillId="12" borderId="0" applyNumberFormat="0" applyBorder="0" applyAlignment="0" applyProtection="0"/>
    <xf numFmtId="0" fontId="86" fillId="12" borderId="0" applyNumberFormat="0" applyBorder="0" applyAlignment="0" applyProtection="0"/>
    <xf numFmtId="0" fontId="86" fillId="12" borderId="0" applyNumberFormat="0" applyBorder="0" applyAlignment="0" applyProtection="0"/>
    <xf numFmtId="0" fontId="86" fillId="13" borderId="0" applyNumberFormat="0" applyBorder="0" applyAlignment="0" applyProtection="0"/>
    <xf numFmtId="0" fontId="86" fillId="13" borderId="0" applyNumberFormat="0" applyBorder="0" applyAlignment="0" applyProtection="0"/>
    <xf numFmtId="0" fontId="86" fillId="13" borderId="0" applyNumberFormat="0" applyBorder="0" applyAlignment="0" applyProtection="0"/>
    <xf numFmtId="0" fontId="86" fillId="13" borderId="0" applyNumberFormat="0" applyBorder="0" applyAlignment="0" applyProtection="0"/>
    <xf numFmtId="0" fontId="86" fillId="13" borderId="0" applyNumberFormat="0" applyBorder="0" applyAlignment="0" applyProtection="0"/>
    <xf numFmtId="0" fontId="86" fillId="13" borderId="0" applyNumberFormat="0" applyBorder="0" applyAlignment="0" applyProtection="0"/>
    <xf numFmtId="0" fontId="86" fillId="13" borderId="0" applyNumberFormat="0" applyBorder="0" applyAlignment="0" applyProtection="0"/>
    <xf numFmtId="0" fontId="86" fillId="13" borderId="0" applyNumberFormat="0" applyBorder="0" applyAlignment="0" applyProtection="0"/>
    <xf numFmtId="0" fontId="86" fillId="13" borderId="0" applyNumberFormat="0" applyBorder="0" applyAlignment="0" applyProtection="0"/>
    <xf numFmtId="0" fontId="86" fillId="13"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9" borderId="0" applyNumberFormat="0" applyBorder="0" applyAlignment="0" applyProtection="0"/>
    <xf numFmtId="0" fontId="86" fillId="9" borderId="0" applyNumberFormat="0" applyBorder="0" applyAlignment="0" applyProtection="0"/>
    <xf numFmtId="0" fontId="86" fillId="9" borderId="0" applyNumberFormat="0" applyBorder="0" applyAlignment="0" applyProtection="0"/>
    <xf numFmtId="0" fontId="86" fillId="9" borderId="0" applyNumberFormat="0" applyBorder="0" applyAlignment="0" applyProtection="0"/>
    <xf numFmtId="0" fontId="86" fillId="9" borderId="0" applyNumberFormat="0" applyBorder="0" applyAlignment="0" applyProtection="0"/>
    <xf numFmtId="0" fontId="86" fillId="9" borderId="0" applyNumberFormat="0" applyBorder="0" applyAlignment="0" applyProtection="0"/>
    <xf numFmtId="0" fontId="86" fillId="9" borderId="0" applyNumberFormat="0" applyBorder="0" applyAlignment="0" applyProtection="0"/>
    <xf numFmtId="0" fontId="86" fillId="9" borderId="0" applyNumberFormat="0" applyBorder="0" applyAlignment="0" applyProtection="0"/>
    <xf numFmtId="0" fontId="86" fillId="9" borderId="0" applyNumberFormat="0" applyBorder="0" applyAlignment="0" applyProtection="0"/>
    <xf numFmtId="0" fontId="86" fillId="9" borderId="0" applyNumberFormat="0" applyBorder="0" applyAlignment="0" applyProtection="0"/>
    <xf numFmtId="0" fontId="86" fillId="12" borderId="0" applyNumberFormat="0" applyBorder="0" applyAlignment="0" applyProtection="0"/>
    <xf numFmtId="0" fontId="86" fillId="12" borderId="0" applyNumberFormat="0" applyBorder="0" applyAlignment="0" applyProtection="0"/>
    <xf numFmtId="0" fontId="86" fillId="12" borderId="0" applyNumberFormat="0" applyBorder="0" applyAlignment="0" applyProtection="0"/>
    <xf numFmtId="0" fontId="86" fillId="12" borderId="0" applyNumberFormat="0" applyBorder="0" applyAlignment="0" applyProtection="0"/>
    <xf numFmtId="0" fontId="86" fillId="12" borderId="0" applyNumberFormat="0" applyBorder="0" applyAlignment="0" applyProtection="0"/>
    <xf numFmtId="0" fontId="86" fillId="12" borderId="0" applyNumberFormat="0" applyBorder="0" applyAlignment="0" applyProtection="0"/>
    <xf numFmtId="0" fontId="86" fillId="12" borderId="0" applyNumberFormat="0" applyBorder="0" applyAlignment="0" applyProtection="0"/>
    <xf numFmtId="0" fontId="86" fillId="12" borderId="0" applyNumberFormat="0" applyBorder="0" applyAlignment="0" applyProtection="0"/>
    <xf numFmtId="0" fontId="86" fillId="12" borderId="0" applyNumberFormat="0" applyBorder="0" applyAlignment="0" applyProtection="0"/>
    <xf numFmtId="0" fontId="86" fillId="12" borderId="0" applyNumberFormat="0" applyBorder="0" applyAlignment="0" applyProtection="0"/>
    <xf numFmtId="0" fontId="86" fillId="15" borderId="0" applyNumberFormat="0" applyBorder="0" applyAlignment="0" applyProtection="0"/>
    <xf numFmtId="0" fontId="86" fillId="15" borderId="0" applyNumberFormat="0" applyBorder="0" applyAlignment="0" applyProtection="0"/>
    <xf numFmtId="0" fontId="86" fillId="15" borderId="0" applyNumberFormat="0" applyBorder="0" applyAlignment="0" applyProtection="0"/>
    <xf numFmtId="0" fontId="86" fillId="15" borderId="0" applyNumberFormat="0" applyBorder="0" applyAlignment="0" applyProtection="0"/>
    <xf numFmtId="0" fontId="86" fillId="15" borderId="0" applyNumberFormat="0" applyBorder="0" applyAlignment="0" applyProtection="0"/>
    <xf numFmtId="0" fontId="86" fillId="15" borderId="0" applyNumberFormat="0" applyBorder="0" applyAlignment="0" applyProtection="0"/>
    <xf numFmtId="0" fontId="86" fillId="15" borderId="0" applyNumberFormat="0" applyBorder="0" applyAlignment="0" applyProtection="0"/>
    <xf numFmtId="0" fontId="86" fillId="15" borderId="0" applyNumberFormat="0" applyBorder="0" applyAlignment="0" applyProtection="0"/>
    <xf numFmtId="0" fontId="86" fillId="15" borderId="0" applyNumberFormat="0" applyBorder="0" applyAlignment="0" applyProtection="0"/>
    <xf numFmtId="0" fontId="86" fillId="15" borderId="0" applyNumberFormat="0" applyBorder="0" applyAlignment="0" applyProtection="0"/>
    <xf numFmtId="0" fontId="87" fillId="16" borderId="0" applyNumberFormat="0" applyBorder="0" applyAlignment="0" applyProtection="0"/>
    <xf numFmtId="0" fontId="87" fillId="16" borderId="0" applyNumberFormat="0" applyBorder="0" applyAlignment="0" applyProtection="0"/>
    <xf numFmtId="0" fontId="87" fillId="16" borderId="0" applyNumberFormat="0" applyBorder="0" applyAlignment="0" applyProtection="0"/>
    <xf numFmtId="0" fontId="87" fillId="16" borderId="0" applyNumberFormat="0" applyBorder="0" applyAlignment="0" applyProtection="0"/>
    <xf numFmtId="0" fontId="87" fillId="16" borderId="0" applyNumberFormat="0" applyBorder="0" applyAlignment="0" applyProtection="0"/>
    <xf numFmtId="0" fontId="87" fillId="16" borderId="0" applyNumberFormat="0" applyBorder="0" applyAlignment="0" applyProtection="0"/>
    <xf numFmtId="0" fontId="87" fillId="16" borderId="0" applyNumberFormat="0" applyBorder="0" applyAlignment="0" applyProtection="0"/>
    <xf numFmtId="0" fontId="87" fillId="16" borderId="0" applyNumberFormat="0" applyBorder="0" applyAlignment="0" applyProtection="0"/>
    <xf numFmtId="0" fontId="87" fillId="16" borderId="0" applyNumberFormat="0" applyBorder="0" applyAlignment="0" applyProtection="0"/>
    <xf numFmtId="0" fontId="87" fillId="16" borderId="0" applyNumberFormat="0" applyBorder="0" applyAlignment="0" applyProtection="0"/>
    <xf numFmtId="0" fontId="87" fillId="13" borderId="0" applyNumberFormat="0" applyBorder="0" applyAlignment="0" applyProtection="0"/>
    <xf numFmtId="0" fontId="87" fillId="13" borderId="0" applyNumberFormat="0" applyBorder="0" applyAlignment="0" applyProtection="0"/>
    <xf numFmtId="0" fontId="87" fillId="13" borderId="0" applyNumberFormat="0" applyBorder="0" applyAlignment="0" applyProtection="0"/>
    <xf numFmtId="0" fontId="87" fillId="13" borderId="0" applyNumberFormat="0" applyBorder="0" applyAlignment="0" applyProtection="0"/>
    <xf numFmtId="0" fontId="87" fillId="13" borderId="0" applyNumberFormat="0" applyBorder="0" applyAlignment="0" applyProtection="0"/>
    <xf numFmtId="0" fontId="87" fillId="13" borderId="0" applyNumberFormat="0" applyBorder="0" applyAlignment="0" applyProtection="0"/>
    <xf numFmtId="0" fontId="87" fillId="13" borderId="0" applyNumberFormat="0" applyBorder="0" applyAlignment="0" applyProtection="0"/>
    <xf numFmtId="0" fontId="87" fillId="13" borderId="0" applyNumberFormat="0" applyBorder="0" applyAlignment="0" applyProtection="0"/>
    <xf numFmtId="0" fontId="87" fillId="13" borderId="0" applyNumberFormat="0" applyBorder="0" applyAlignment="0" applyProtection="0"/>
    <xf numFmtId="0" fontId="87" fillId="13" borderId="0" applyNumberFormat="0" applyBorder="0" applyAlignment="0" applyProtection="0"/>
    <xf numFmtId="0" fontId="87" fillId="14" borderId="0" applyNumberFormat="0" applyBorder="0" applyAlignment="0" applyProtection="0"/>
    <xf numFmtId="0" fontId="87" fillId="14" borderId="0" applyNumberFormat="0" applyBorder="0" applyAlignment="0" applyProtection="0"/>
    <xf numFmtId="0" fontId="87" fillId="14" borderId="0" applyNumberFormat="0" applyBorder="0" applyAlignment="0" applyProtection="0"/>
    <xf numFmtId="0" fontId="87" fillId="14" borderId="0" applyNumberFormat="0" applyBorder="0" applyAlignment="0" applyProtection="0"/>
    <xf numFmtId="0" fontId="87" fillId="14" borderId="0" applyNumberFormat="0" applyBorder="0" applyAlignment="0" applyProtection="0"/>
    <xf numFmtId="0" fontId="87" fillId="14" borderId="0" applyNumberFormat="0" applyBorder="0" applyAlignment="0" applyProtection="0"/>
    <xf numFmtId="0" fontId="87" fillId="14" borderId="0" applyNumberFormat="0" applyBorder="0" applyAlignment="0" applyProtection="0"/>
    <xf numFmtId="0" fontId="87" fillId="14" borderId="0" applyNumberFormat="0" applyBorder="0" applyAlignment="0" applyProtection="0"/>
    <xf numFmtId="0" fontId="87" fillId="14" borderId="0" applyNumberFormat="0" applyBorder="0" applyAlignment="0" applyProtection="0"/>
    <xf numFmtId="0" fontId="87" fillId="14" borderId="0" applyNumberFormat="0" applyBorder="0" applyAlignment="0" applyProtection="0"/>
    <xf numFmtId="0" fontId="87" fillId="17" borderId="0" applyNumberFormat="0" applyBorder="0" applyAlignment="0" applyProtection="0"/>
    <xf numFmtId="0" fontId="87" fillId="17" borderId="0" applyNumberFormat="0" applyBorder="0" applyAlignment="0" applyProtection="0"/>
    <xf numFmtId="0" fontId="87" fillId="17" borderId="0" applyNumberFormat="0" applyBorder="0" applyAlignment="0" applyProtection="0"/>
    <xf numFmtId="0" fontId="87" fillId="17" borderId="0" applyNumberFormat="0" applyBorder="0" applyAlignment="0" applyProtection="0"/>
    <xf numFmtId="0" fontId="87" fillId="17" borderId="0" applyNumberFormat="0" applyBorder="0" applyAlignment="0" applyProtection="0"/>
    <xf numFmtId="0" fontId="87" fillId="17" borderId="0" applyNumberFormat="0" applyBorder="0" applyAlignment="0" applyProtection="0"/>
    <xf numFmtId="0" fontId="87" fillId="17" borderId="0" applyNumberFormat="0" applyBorder="0" applyAlignment="0" applyProtection="0"/>
    <xf numFmtId="0" fontId="87" fillId="17" borderId="0" applyNumberFormat="0" applyBorder="0" applyAlignment="0" applyProtection="0"/>
    <xf numFmtId="0" fontId="87" fillId="17" borderId="0" applyNumberFormat="0" applyBorder="0" applyAlignment="0" applyProtection="0"/>
    <xf numFmtId="0" fontId="87" fillId="17" borderId="0" applyNumberFormat="0" applyBorder="0" applyAlignment="0" applyProtection="0"/>
    <xf numFmtId="0" fontId="87" fillId="18" borderId="0" applyNumberFormat="0" applyBorder="0" applyAlignment="0" applyProtection="0"/>
    <xf numFmtId="0" fontId="87" fillId="18" borderId="0" applyNumberFormat="0" applyBorder="0" applyAlignment="0" applyProtection="0"/>
    <xf numFmtId="0" fontId="87" fillId="18" borderId="0" applyNumberFormat="0" applyBorder="0" applyAlignment="0" applyProtection="0"/>
    <xf numFmtId="0" fontId="87" fillId="18" borderId="0" applyNumberFormat="0" applyBorder="0" applyAlignment="0" applyProtection="0"/>
    <xf numFmtId="0" fontId="87" fillId="18" borderId="0" applyNumberFormat="0" applyBorder="0" applyAlignment="0" applyProtection="0"/>
    <xf numFmtId="0" fontId="87" fillId="18" borderId="0" applyNumberFormat="0" applyBorder="0" applyAlignment="0" applyProtection="0"/>
    <xf numFmtId="0" fontId="87" fillId="18" borderId="0" applyNumberFormat="0" applyBorder="0" applyAlignment="0" applyProtection="0"/>
    <xf numFmtId="0" fontId="87" fillId="18" borderId="0" applyNumberFormat="0" applyBorder="0" applyAlignment="0" applyProtection="0"/>
    <xf numFmtId="0" fontId="87" fillId="18" borderId="0" applyNumberFormat="0" applyBorder="0" applyAlignment="0" applyProtection="0"/>
    <xf numFmtId="0" fontId="87" fillId="18" borderId="0" applyNumberFormat="0" applyBorder="0" applyAlignment="0" applyProtection="0"/>
    <xf numFmtId="0" fontId="87" fillId="19" borderId="0" applyNumberFormat="0" applyBorder="0" applyAlignment="0" applyProtection="0"/>
    <xf numFmtId="0" fontId="87" fillId="19" borderId="0" applyNumberFormat="0" applyBorder="0" applyAlignment="0" applyProtection="0"/>
    <xf numFmtId="0" fontId="87" fillId="19" borderId="0" applyNumberFormat="0" applyBorder="0" applyAlignment="0" applyProtection="0"/>
    <xf numFmtId="0" fontId="87" fillId="19" borderId="0" applyNumberFormat="0" applyBorder="0" applyAlignment="0" applyProtection="0"/>
    <xf numFmtId="0" fontId="87" fillId="19" borderId="0" applyNumberFormat="0" applyBorder="0" applyAlignment="0" applyProtection="0"/>
    <xf numFmtId="0" fontId="87" fillId="19" borderId="0" applyNumberFormat="0" applyBorder="0" applyAlignment="0" applyProtection="0"/>
    <xf numFmtId="0" fontId="87" fillId="19" borderId="0" applyNumberFormat="0" applyBorder="0" applyAlignment="0" applyProtection="0"/>
    <xf numFmtId="0" fontId="87" fillId="19" borderId="0" applyNumberFormat="0" applyBorder="0" applyAlignment="0" applyProtection="0"/>
    <xf numFmtId="0" fontId="87" fillId="19" borderId="0" applyNumberFormat="0" applyBorder="0" applyAlignment="0" applyProtection="0"/>
    <xf numFmtId="0" fontId="87" fillId="19" borderId="0" applyNumberFormat="0" applyBorder="0" applyAlignment="0" applyProtection="0"/>
    <xf numFmtId="0" fontId="87" fillId="20" borderId="0" applyNumberFormat="0" applyBorder="0" applyAlignment="0" applyProtection="0"/>
    <xf numFmtId="0" fontId="87" fillId="20" borderId="0" applyNumberFormat="0" applyBorder="0" applyAlignment="0" applyProtection="0"/>
    <xf numFmtId="0" fontId="87" fillId="20" borderId="0" applyNumberFormat="0" applyBorder="0" applyAlignment="0" applyProtection="0"/>
    <xf numFmtId="0" fontId="87" fillId="20" borderId="0" applyNumberFormat="0" applyBorder="0" applyAlignment="0" applyProtection="0"/>
    <xf numFmtId="0" fontId="87" fillId="20" borderId="0" applyNumberFormat="0" applyBorder="0" applyAlignment="0" applyProtection="0"/>
    <xf numFmtId="0" fontId="87" fillId="20" borderId="0" applyNumberFormat="0" applyBorder="0" applyAlignment="0" applyProtection="0"/>
    <xf numFmtId="0" fontId="87" fillId="20" borderId="0" applyNumberFormat="0" applyBorder="0" applyAlignment="0" applyProtection="0"/>
    <xf numFmtId="0" fontId="87" fillId="20" borderId="0" applyNumberFormat="0" applyBorder="0" applyAlignment="0" applyProtection="0"/>
    <xf numFmtId="0" fontId="87" fillId="20" borderId="0" applyNumberFormat="0" applyBorder="0" applyAlignment="0" applyProtection="0"/>
    <xf numFmtId="0" fontId="87" fillId="20" borderId="0" applyNumberFormat="0" applyBorder="0" applyAlignment="0" applyProtection="0"/>
    <xf numFmtId="0" fontId="87" fillId="21" borderId="0" applyNumberFormat="0" applyBorder="0" applyAlignment="0" applyProtection="0"/>
    <xf numFmtId="0" fontId="87" fillId="21" borderId="0" applyNumberFormat="0" applyBorder="0" applyAlignment="0" applyProtection="0"/>
    <xf numFmtId="0" fontId="87" fillId="21" borderId="0" applyNumberFormat="0" applyBorder="0" applyAlignment="0" applyProtection="0"/>
    <xf numFmtId="0" fontId="87" fillId="21" borderId="0" applyNumberFormat="0" applyBorder="0" applyAlignment="0" applyProtection="0"/>
    <xf numFmtId="0" fontId="87" fillId="21" borderId="0" applyNumberFormat="0" applyBorder="0" applyAlignment="0" applyProtection="0"/>
    <xf numFmtId="0" fontId="87" fillId="21" borderId="0" applyNumberFormat="0" applyBorder="0" applyAlignment="0" applyProtection="0"/>
    <xf numFmtId="0" fontId="87" fillId="21" borderId="0" applyNumberFormat="0" applyBorder="0" applyAlignment="0" applyProtection="0"/>
    <xf numFmtId="0" fontId="87" fillId="21" borderId="0" applyNumberFormat="0" applyBorder="0" applyAlignment="0" applyProtection="0"/>
    <xf numFmtId="0" fontId="87" fillId="21" borderId="0" applyNumberFormat="0" applyBorder="0" applyAlignment="0" applyProtection="0"/>
    <xf numFmtId="0" fontId="87" fillId="21" borderId="0" applyNumberFormat="0" applyBorder="0" applyAlignment="0" applyProtection="0"/>
    <xf numFmtId="0" fontId="87" fillId="22" borderId="0" applyNumberFormat="0" applyBorder="0" applyAlignment="0" applyProtection="0"/>
    <xf numFmtId="0" fontId="87" fillId="22" borderId="0" applyNumberFormat="0" applyBorder="0" applyAlignment="0" applyProtection="0"/>
    <xf numFmtId="0" fontId="87" fillId="22" borderId="0" applyNumberFormat="0" applyBorder="0" applyAlignment="0" applyProtection="0"/>
    <xf numFmtId="0" fontId="87" fillId="22" borderId="0" applyNumberFormat="0" applyBorder="0" applyAlignment="0" applyProtection="0"/>
    <xf numFmtId="0" fontId="87" fillId="22" borderId="0" applyNumberFormat="0" applyBorder="0" applyAlignment="0" applyProtection="0"/>
    <xf numFmtId="0" fontId="87" fillId="22" borderId="0" applyNumberFormat="0" applyBorder="0" applyAlignment="0" applyProtection="0"/>
    <xf numFmtId="0" fontId="87" fillId="22" borderId="0" applyNumberFormat="0" applyBorder="0" applyAlignment="0" applyProtection="0"/>
    <xf numFmtId="0" fontId="87" fillId="22" borderId="0" applyNumberFormat="0" applyBorder="0" applyAlignment="0" applyProtection="0"/>
    <xf numFmtId="0" fontId="87" fillId="22" borderId="0" applyNumberFormat="0" applyBorder="0" applyAlignment="0" applyProtection="0"/>
    <xf numFmtId="0" fontId="87" fillId="22" borderId="0" applyNumberFormat="0" applyBorder="0" applyAlignment="0" applyProtection="0"/>
    <xf numFmtId="0" fontId="87" fillId="17" borderId="0" applyNumberFormat="0" applyBorder="0" applyAlignment="0" applyProtection="0"/>
    <xf numFmtId="0" fontId="87" fillId="17" borderId="0" applyNumberFormat="0" applyBorder="0" applyAlignment="0" applyProtection="0"/>
    <xf numFmtId="0" fontId="87" fillId="17" borderId="0" applyNumberFormat="0" applyBorder="0" applyAlignment="0" applyProtection="0"/>
    <xf numFmtId="0" fontId="87" fillId="17" borderId="0" applyNumberFormat="0" applyBorder="0" applyAlignment="0" applyProtection="0"/>
    <xf numFmtId="0" fontId="87" fillId="17" borderId="0" applyNumberFormat="0" applyBorder="0" applyAlignment="0" applyProtection="0"/>
    <xf numFmtId="0" fontId="87" fillId="17" borderId="0" applyNumberFormat="0" applyBorder="0" applyAlignment="0" applyProtection="0"/>
    <xf numFmtId="0" fontId="87" fillId="17" borderId="0" applyNumberFormat="0" applyBorder="0" applyAlignment="0" applyProtection="0"/>
    <xf numFmtId="0" fontId="87" fillId="17" borderId="0" applyNumberFormat="0" applyBorder="0" applyAlignment="0" applyProtection="0"/>
    <xf numFmtId="0" fontId="87" fillId="17" borderId="0" applyNumberFormat="0" applyBorder="0" applyAlignment="0" applyProtection="0"/>
    <xf numFmtId="0" fontId="87" fillId="17" borderId="0" applyNumberFormat="0" applyBorder="0" applyAlignment="0" applyProtection="0"/>
    <xf numFmtId="0" fontId="87" fillId="18" borderId="0" applyNumberFormat="0" applyBorder="0" applyAlignment="0" applyProtection="0"/>
    <xf numFmtId="0" fontId="87" fillId="18" borderId="0" applyNumberFormat="0" applyBorder="0" applyAlignment="0" applyProtection="0"/>
    <xf numFmtId="0" fontId="87" fillId="18" borderId="0" applyNumberFormat="0" applyBorder="0" applyAlignment="0" applyProtection="0"/>
    <xf numFmtId="0" fontId="87" fillId="18" borderId="0" applyNumberFormat="0" applyBorder="0" applyAlignment="0" applyProtection="0"/>
    <xf numFmtId="0" fontId="87" fillId="18" borderId="0" applyNumberFormat="0" applyBorder="0" applyAlignment="0" applyProtection="0"/>
    <xf numFmtId="0" fontId="87" fillId="18" borderId="0" applyNumberFormat="0" applyBorder="0" applyAlignment="0" applyProtection="0"/>
    <xf numFmtId="0" fontId="87" fillId="18" borderId="0" applyNumberFormat="0" applyBorder="0" applyAlignment="0" applyProtection="0"/>
    <xf numFmtId="0" fontId="87" fillId="18" borderId="0" applyNumberFormat="0" applyBorder="0" applyAlignment="0" applyProtection="0"/>
    <xf numFmtId="0" fontId="87" fillId="18" borderId="0" applyNumberFormat="0" applyBorder="0" applyAlignment="0" applyProtection="0"/>
    <xf numFmtId="0" fontId="87" fillId="18" borderId="0" applyNumberFormat="0" applyBorder="0" applyAlignment="0" applyProtection="0"/>
    <xf numFmtId="0" fontId="87" fillId="23" borderId="0" applyNumberFormat="0" applyBorder="0" applyAlignment="0" applyProtection="0"/>
    <xf numFmtId="0" fontId="87" fillId="23" borderId="0" applyNumberFormat="0" applyBorder="0" applyAlignment="0" applyProtection="0"/>
    <xf numFmtId="0" fontId="87" fillId="23" borderId="0" applyNumberFormat="0" applyBorder="0" applyAlignment="0" applyProtection="0"/>
    <xf numFmtId="0" fontId="87" fillId="23" borderId="0" applyNumberFormat="0" applyBorder="0" applyAlignment="0" applyProtection="0"/>
    <xf numFmtId="0" fontId="87" fillId="23" borderId="0" applyNumberFormat="0" applyBorder="0" applyAlignment="0" applyProtection="0"/>
    <xf numFmtId="0" fontId="87" fillId="23" borderId="0" applyNumberFormat="0" applyBorder="0" applyAlignment="0" applyProtection="0"/>
    <xf numFmtId="0" fontId="87" fillId="23" borderId="0" applyNumberFormat="0" applyBorder="0" applyAlignment="0" applyProtection="0"/>
    <xf numFmtId="0" fontId="87" fillId="23" borderId="0" applyNumberFormat="0" applyBorder="0" applyAlignment="0" applyProtection="0"/>
    <xf numFmtId="0" fontId="87" fillId="23" borderId="0" applyNumberFormat="0" applyBorder="0" applyAlignment="0" applyProtection="0"/>
    <xf numFmtId="0" fontId="87" fillId="23" borderId="0" applyNumberFormat="0" applyBorder="0" applyAlignment="0" applyProtection="0"/>
    <xf numFmtId="0" fontId="88" fillId="7" borderId="0" applyNumberFormat="0" applyBorder="0" applyAlignment="0" applyProtection="0"/>
    <xf numFmtId="0" fontId="88" fillId="7" borderId="0" applyNumberFormat="0" applyBorder="0" applyAlignment="0" applyProtection="0"/>
    <xf numFmtId="0" fontId="88" fillId="7" borderId="0" applyNumberFormat="0" applyBorder="0" applyAlignment="0" applyProtection="0"/>
    <xf numFmtId="0" fontId="88" fillId="7" borderId="0" applyNumberFormat="0" applyBorder="0" applyAlignment="0" applyProtection="0"/>
    <xf numFmtId="0" fontId="88" fillId="7" borderId="0" applyNumberFormat="0" applyBorder="0" applyAlignment="0" applyProtection="0"/>
    <xf numFmtId="0" fontId="88" fillId="7" borderId="0" applyNumberFormat="0" applyBorder="0" applyAlignment="0" applyProtection="0"/>
    <xf numFmtId="0" fontId="88" fillId="7" borderId="0" applyNumberFormat="0" applyBorder="0" applyAlignment="0" applyProtection="0"/>
    <xf numFmtId="0" fontId="88" fillId="7" borderId="0" applyNumberFormat="0" applyBorder="0" applyAlignment="0" applyProtection="0"/>
    <xf numFmtId="0" fontId="88" fillId="7" borderId="0" applyNumberFormat="0" applyBorder="0" applyAlignment="0" applyProtection="0"/>
    <xf numFmtId="0" fontId="88" fillId="7" borderId="0" applyNumberFormat="0" applyBorder="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89" fillId="24" borderId="14" applyNumberFormat="0" applyAlignment="0" applyProtection="0"/>
    <xf numFmtId="0" fontId="90" fillId="25" borderId="15" applyNumberFormat="0" applyAlignment="0" applyProtection="0"/>
    <xf numFmtId="0" fontId="90" fillId="25" borderId="15" applyNumberFormat="0" applyAlignment="0" applyProtection="0"/>
    <xf numFmtId="0" fontId="90" fillId="25" borderId="15" applyNumberFormat="0" applyAlignment="0" applyProtection="0"/>
    <xf numFmtId="0" fontId="90" fillId="25" borderId="15" applyNumberFormat="0" applyAlignment="0" applyProtection="0"/>
    <xf numFmtId="0" fontId="90" fillId="25" borderId="15" applyNumberFormat="0" applyAlignment="0" applyProtection="0"/>
    <xf numFmtId="0" fontId="90" fillId="25" borderId="15" applyNumberFormat="0" applyAlignment="0" applyProtection="0"/>
    <xf numFmtId="0" fontId="90" fillId="25" borderId="15" applyNumberFormat="0" applyAlignment="0" applyProtection="0"/>
    <xf numFmtId="0" fontId="90" fillId="25" borderId="15" applyNumberFormat="0" applyAlignment="0" applyProtection="0"/>
    <xf numFmtId="0" fontId="90" fillId="25" borderId="15" applyNumberFormat="0" applyAlignment="0" applyProtection="0"/>
    <xf numFmtId="0" fontId="90" fillId="25" borderId="15" applyNumberFormat="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3" fillId="0" borderId="0" applyFont="0" applyFill="0" applyBorder="0" applyAlignment="0" applyProtection="0"/>
    <xf numFmtId="43" fontId="83"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3"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2" fillId="8" borderId="0" applyNumberFormat="0" applyBorder="0" applyAlignment="0" applyProtection="0"/>
    <xf numFmtId="0" fontId="92" fillId="8" borderId="0" applyNumberFormat="0" applyBorder="0" applyAlignment="0" applyProtection="0"/>
    <xf numFmtId="0" fontId="92" fillId="8" borderId="0" applyNumberFormat="0" applyBorder="0" applyAlignment="0" applyProtection="0"/>
    <xf numFmtId="0" fontId="92" fillId="8" borderId="0" applyNumberFormat="0" applyBorder="0" applyAlignment="0" applyProtection="0"/>
    <xf numFmtId="0" fontId="92" fillId="8" borderId="0" applyNumberFormat="0" applyBorder="0" applyAlignment="0" applyProtection="0"/>
    <xf numFmtId="0" fontId="92" fillId="8" borderId="0" applyNumberFormat="0" applyBorder="0" applyAlignment="0" applyProtection="0"/>
    <xf numFmtId="0" fontId="92" fillId="8" borderId="0" applyNumberFormat="0" applyBorder="0" applyAlignment="0" applyProtection="0"/>
    <xf numFmtId="0" fontId="92" fillId="8" borderId="0" applyNumberFormat="0" applyBorder="0" applyAlignment="0" applyProtection="0"/>
    <xf numFmtId="0" fontId="92" fillId="8" borderId="0" applyNumberFormat="0" applyBorder="0" applyAlignment="0" applyProtection="0"/>
    <xf numFmtId="0" fontId="92" fillId="8" borderId="0" applyNumberFormat="0" applyBorder="0" applyAlignment="0" applyProtection="0"/>
    <xf numFmtId="0" fontId="93" fillId="0" borderId="16" applyNumberFormat="0" applyFill="0" applyAlignment="0" applyProtection="0"/>
    <xf numFmtId="0" fontId="93" fillId="0" borderId="16" applyNumberFormat="0" applyFill="0" applyAlignment="0" applyProtection="0"/>
    <xf numFmtId="0" fontId="93" fillId="0" borderId="16" applyNumberFormat="0" applyFill="0" applyAlignment="0" applyProtection="0"/>
    <xf numFmtId="0" fontId="93" fillId="0" borderId="16" applyNumberFormat="0" applyFill="0" applyAlignment="0" applyProtection="0"/>
    <xf numFmtId="0" fontId="93" fillId="0" borderId="16" applyNumberFormat="0" applyFill="0" applyAlignment="0" applyProtection="0"/>
    <xf numFmtId="0" fontId="93" fillId="0" borderId="16" applyNumberFormat="0" applyFill="0" applyAlignment="0" applyProtection="0"/>
    <xf numFmtId="0" fontId="93" fillId="0" borderId="16" applyNumberFormat="0" applyFill="0" applyAlignment="0" applyProtection="0"/>
    <xf numFmtId="0" fontId="93" fillId="0" borderId="16" applyNumberFormat="0" applyFill="0" applyAlignment="0" applyProtection="0"/>
    <xf numFmtId="0" fontId="93" fillId="0" borderId="16" applyNumberFormat="0" applyFill="0" applyAlignment="0" applyProtection="0"/>
    <xf numFmtId="0" fontId="93" fillId="0" borderId="16" applyNumberFormat="0" applyFill="0" applyAlignment="0" applyProtection="0"/>
    <xf numFmtId="0" fontId="94" fillId="0" borderId="17" applyNumberFormat="0" applyFill="0" applyAlignment="0" applyProtection="0"/>
    <xf numFmtId="0" fontId="94" fillId="0" borderId="17" applyNumberFormat="0" applyFill="0" applyAlignment="0" applyProtection="0"/>
    <xf numFmtId="0" fontId="94" fillId="0" borderId="17" applyNumberFormat="0" applyFill="0" applyAlignment="0" applyProtection="0"/>
    <xf numFmtId="0" fontId="94" fillId="0" borderId="17" applyNumberFormat="0" applyFill="0" applyAlignment="0" applyProtection="0"/>
    <xf numFmtId="0" fontId="94" fillId="0" borderId="17" applyNumberFormat="0" applyFill="0" applyAlignment="0" applyProtection="0"/>
    <xf numFmtId="0" fontId="94" fillId="0" borderId="17" applyNumberFormat="0" applyFill="0" applyAlignment="0" applyProtection="0"/>
    <xf numFmtId="0" fontId="94" fillId="0" borderId="17" applyNumberFormat="0" applyFill="0" applyAlignment="0" applyProtection="0"/>
    <xf numFmtId="0" fontId="94" fillId="0" borderId="17" applyNumberFormat="0" applyFill="0" applyAlignment="0" applyProtection="0"/>
    <xf numFmtId="0" fontId="94" fillId="0" borderId="17" applyNumberFormat="0" applyFill="0" applyAlignment="0" applyProtection="0"/>
    <xf numFmtId="0" fontId="94" fillId="0" borderId="17" applyNumberFormat="0" applyFill="0" applyAlignment="0" applyProtection="0"/>
    <xf numFmtId="0" fontId="95" fillId="0" borderId="18" applyNumberFormat="0" applyFill="0" applyAlignment="0" applyProtection="0"/>
    <xf numFmtId="0" fontId="95" fillId="0" borderId="18" applyNumberFormat="0" applyFill="0" applyAlignment="0" applyProtection="0"/>
    <xf numFmtId="0" fontId="95" fillId="0" borderId="18" applyNumberFormat="0" applyFill="0" applyAlignment="0" applyProtection="0"/>
    <xf numFmtId="0" fontId="95" fillId="0" borderId="18" applyNumberFormat="0" applyFill="0" applyAlignment="0" applyProtection="0"/>
    <xf numFmtId="0" fontId="95" fillId="0" borderId="18" applyNumberFormat="0" applyFill="0" applyAlignment="0" applyProtection="0"/>
    <xf numFmtId="0" fontId="95" fillId="0" borderId="18" applyNumberFormat="0" applyFill="0" applyAlignment="0" applyProtection="0"/>
    <xf numFmtId="0" fontId="95" fillId="0" borderId="18" applyNumberFormat="0" applyFill="0" applyAlignment="0" applyProtection="0"/>
    <xf numFmtId="0" fontId="95" fillId="0" borderId="18" applyNumberFormat="0" applyFill="0" applyAlignment="0" applyProtection="0"/>
    <xf numFmtId="0" fontId="95" fillId="0" borderId="18" applyNumberFormat="0" applyFill="0" applyAlignment="0" applyProtection="0"/>
    <xf numFmtId="0" fontId="95" fillId="0" borderId="18" applyNumberFormat="0" applyFill="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6" fillId="0" borderId="0" applyNumberFormat="0" applyFill="0" applyBorder="0" applyAlignment="0" applyProtection="0">
      <alignment vertical="top"/>
      <protection locked="0"/>
    </xf>
    <xf numFmtId="0" fontId="75" fillId="0" borderId="0" applyNumberFormat="0" applyFill="0" applyBorder="0" applyAlignment="0" applyProtection="0">
      <alignment vertical="top"/>
      <protection locked="0"/>
    </xf>
    <xf numFmtId="0" fontId="97" fillId="0" borderId="0" applyNumberFormat="0" applyFill="0" applyBorder="0" applyAlignment="0" applyProtection="0">
      <alignment vertical="top"/>
      <protection locked="0"/>
    </xf>
    <xf numFmtId="0" fontId="84" fillId="0" borderId="0" applyNumberFormat="0" applyFill="0" applyBorder="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98" fillId="11" borderId="14" applyNumberFormat="0" applyAlignment="0" applyProtection="0"/>
    <xf numFmtId="0" fontId="74" fillId="3" borderId="0"/>
    <xf numFmtId="0" fontId="99" fillId="0" borderId="19" applyNumberFormat="0" applyFill="0" applyAlignment="0" applyProtection="0"/>
    <xf numFmtId="0" fontId="99" fillId="0" borderId="19" applyNumberFormat="0" applyFill="0" applyAlignment="0" applyProtection="0"/>
    <xf numFmtId="0" fontId="99" fillId="0" borderId="19" applyNumberFormat="0" applyFill="0" applyAlignment="0" applyProtection="0"/>
    <xf numFmtId="0" fontId="99" fillId="0" borderId="19" applyNumberFormat="0" applyFill="0" applyAlignment="0" applyProtection="0"/>
    <xf numFmtId="0" fontId="99" fillId="0" borderId="19" applyNumberFormat="0" applyFill="0" applyAlignment="0" applyProtection="0"/>
    <xf numFmtId="0" fontId="99" fillId="0" borderId="19" applyNumberFormat="0" applyFill="0" applyAlignment="0" applyProtection="0"/>
    <xf numFmtId="0" fontId="99" fillId="0" borderId="19" applyNumberFormat="0" applyFill="0" applyAlignment="0" applyProtection="0"/>
    <xf numFmtId="0" fontId="99" fillId="0" borderId="19" applyNumberFormat="0" applyFill="0" applyAlignment="0" applyProtection="0"/>
    <xf numFmtId="0" fontId="99" fillId="0" borderId="19" applyNumberFormat="0" applyFill="0" applyAlignment="0" applyProtection="0"/>
    <xf numFmtId="0" fontId="99" fillId="0" borderId="19" applyNumberFormat="0" applyFill="0" applyAlignment="0" applyProtection="0"/>
    <xf numFmtId="0" fontId="100" fillId="26" borderId="0" applyNumberFormat="0" applyBorder="0" applyAlignment="0" applyProtection="0"/>
    <xf numFmtId="0" fontId="100" fillId="26" borderId="0" applyNumberFormat="0" applyBorder="0" applyAlignment="0" applyProtection="0"/>
    <xf numFmtId="0" fontId="100" fillId="26" borderId="0" applyNumberFormat="0" applyBorder="0" applyAlignment="0" applyProtection="0"/>
    <xf numFmtId="0" fontId="100" fillId="26" borderId="0" applyNumberFormat="0" applyBorder="0" applyAlignment="0" applyProtection="0"/>
    <xf numFmtId="0" fontId="100" fillId="26" borderId="0" applyNumberFormat="0" applyBorder="0" applyAlignment="0" applyProtection="0"/>
    <xf numFmtId="0" fontId="100" fillId="26" borderId="0" applyNumberFormat="0" applyBorder="0" applyAlignment="0" applyProtection="0"/>
    <xf numFmtId="0" fontId="100" fillId="26" borderId="0" applyNumberFormat="0" applyBorder="0" applyAlignment="0" applyProtection="0"/>
    <xf numFmtId="0" fontId="100" fillId="26" borderId="0" applyNumberFormat="0" applyBorder="0" applyAlignment="0" applyProtection="0"/>
    <xf numFmtId="0" fontId="100" fillId="26" borderId="0" applyNumberFormat="0" applyBorder="0" applyAlignment="0" applyProtection="0"/>
    <xf numFmtId="0" fontId="100" fillId="26" borderId="0" applyNumberFormat="0" applyBorder="0" applyAlignment="0" applyProtection="0"/>
    <xf numFmtId="0" fontId="73" fillId="0" borderId="0"/>
    <xf numFmtId="0" fontId="73"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3"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3" fillId="0" borderId="0"/>
    <xf numFmtId="0" fontId="73" fillId="0" borderId="0"/>
    <xf numFmtId="0" fontId="73"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3" fillId="0" borderId="0"/>
    <xf numFmtId="0" fontId="72" fillId="0" borderId="0"/>
    <xf numFmtId="0" fontId="72" fillId="0" borderId="0"/>
    <xf numFmtId="0" fontId="72" fillId="0" borderId="0"/>
    <xf numFmtId="0" fontId="72" fillId="0" borderId="0"/>
    <xf numFmtId="0" fontId="73"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3" fillId="0" borderId="0"/>
    <xf numFmtId="0" fontId="73" fillId="0" borderId="0"/>
    <xf numFmtId="0" fontId="73"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3"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3"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3"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3"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3"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3"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3"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82" fillId="0" borderId="0"/>
    <xf numFmtId="0" fontId="73" fillId="0" borderId="0"/>
    <xf numFmtId="0" fontId="101" fillId="0" borderId="0"/>
    <xf numFmtId="0" fontId="73"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85" fillId="27" borderId="20" applyNumberFormat="0" applyFon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0" fontId="102" fillId="24" borderId="21" applyNumberFormat="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0" fontId="78" fillId="0" borderId="0" applyNumberFormat="0" applyFont="0" applyFill="0" applyBorder="0" applyAlignment="0" applyProtection="0">
      <alignment horizontal="left"/>
    </xf>
    <xf numFmtId="0" fontId="78" fillId="0" borderId="0" applyNumberFormat="0" applyFont="0" applyFill="0" applyBorder="0" applyAlignment="0" applyProtection="0">
      <alignment horizontal="left"/>
    </xf>
    <xf numFmtId="15" fontId="78" fillId="0" borderId="0" applyFont="0" applyFill="0" applyBorder="0" applyAlignment="0" applyProtection="0"/>
    <xf numFmtId="15" fontId="78" fillId="0" borderId="0" applyFont="0" applyFill="0" applyBorder="0" applyAlignment="0" applyProtection="0"/>
    <xf numFmtId="4" fontId="78" fillId="0" borderId="0" applyFont="0" applyFill="0" applyBorder="0" applyAlignment="0" applyProtection="0"/>
    <xf numFmtId="4" fontId="78" fillId="0" borderId="0" applyFont="0" applyFill="0" applyBorder="0" applyAlignment="0" applyProtection="0"/>
    <xf numFmtId="0" fontId="79" fillId="0" borderId="1">
      <alignment horizontal="center"/>
    </xf>
    <xf numFmtId="0" fontId="79" fillId="0" borderId="1">
      <alignment horizontal="center"/>
    </xf>
    <xf numFmtId="3" fontId="78" fillId="0" borderId="0" applyFont="0" applyFill="0" applyBorder="0" applyAlignment="0" applyProtection="0"/>
    <xf numFmtId="3" fontId="78" fillId="0" borderId="0" applyFont="0" applyFill="0" applyBorder="0" applyAlignment="0" applyProtection="0"/>
    <xf numFmtId="0" fontId="78" fillId="2" borderId="0" applyNumberFormat="0" applyFont="0" applyBorder="0" applyAlignment="0" applyProtection="0"/>
    <xf numFmtId="0" fontId="78" fillId="2" borderId="0" applyNumberFormat="0" applyFont="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84" fillId="0" borderId="0" applyNumberFormat="0" applyFill="0" applyBorder="0" applyAlignment="0" applyProtection="0"/>
    <xf numFmtId="0" fontId="71" fillId="0" borderId="0"/>
    <xf numFmtId="44" fontId="73" fillId="0" borderId="0" applyFont="0" applyFill="0" applyBorder="0" applyAlignment="0" applyProtection="0"/>
    <xf numFmtId="9" fontId="71" fillId="0" borderId="0" applyFont="0" applyFill="0" applyBorder="0" applyAlignment="0" applyProtection="0"/>
    <xf numFmtId="0" fontId="73" fillId="0" borderId="0"/>
    <xf numFmtId="0" fontId="71" fillId="0" borderId="0"/>
    <xf numFmtId="0" fontId="70" fillId="0" borderId="0"/>
    <xf numFmtId="0" fontId="69" fillId="0" borderId="0"/>
    <xf numFmtId="0" fontId="106" fillId="0" borderId="0"/>
    <xf numFmtId="0" fontId="68" fillId="0" borderId="0"/>
    <xf numFmtId="9" fontId="68" fillId="0" borderId="0" applyFont="0" applyFill="0" applyBorder="0" applyAlignment="0" applyProtection="0"/>
    <xf numFmtId="0" fontId="68" fillId="0" borderId="0"/>
    <xf numFmtId="0" fontId="67" fillId="0" borderId="0"/>
    <xf numFmtId="9" fontId="67" fillId="0" borderId="0" applyFont="0" applyFill="0" applyBorder="0" applyAlignment="0" applyProtection="0"/>
    <xf numFmtId="0" fontId="67" fillId="0" borderId="0"/>
    <xf numFmtId="0" fontId="66" fillId="0" borderId="0"/>
    <xf numFmtId="9" fontId="66" fillId="0" borderId="0" applyFont="0" applyFill="0" applyBorder="0" applyAlignment="0" applyProtection="0"/>
    <xf numFmtId="0" fontId="66" fillId="0" borderId="0"/>
    <xf numFmtId="0" fontId="65" fillId="0" borderId="0"/>
    <xf numFmtId="9" fontId="65" fillId="0" borderId="0" applyFont="0" applyFill="0" applyBorder="0" applyAlignment="0" applyProtection="0"/>
    <xf numFmtId="0" fontId="65" fillId="0" borderId="0"/>
    <xf numFmtId="0" fontId="64" fillId="0" borderId="0"/>
    <xf numFmtId="9" fontId="64" fillId="0" borderId="0" applyFont="0" applyFill="0" applyBorder="0" applyAlignment="0" applyProtection="0"/>
    <xf numFmtId="0" fontId="64" fillId="0" borderId="0"/>
    <xf numFmtId="0" fontId="63" fillId="0" borderId="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0" fontId="63" fillId="0" borderId="0"/>
    <xf numFmtId="9" fontId="63" fillId="0" borderId="0" applyFont="0" applyFill="0" applyBorder="0" applyAlignment="0" applyProtection="0"/>
    <xf numFmtId="0" fontId="63" fillId="0" borderId="0"/>
    <xf numFmtId="0" fontId="63" fillId="0" borderId="0"/>
    <xf numFmtId="0" fontId="63" fillId="0" borderId="0"/>
    <xf numFmtId="0" fontId="82" fillId="0" borderId="0"/>
    <xf numFmtId="0" fontId="63" fillId="0" borderId="0"/>
    <xf numFmtId="9" fontId="63" fillId="0" borderId="0" applyFont="0" applyFill="0" applyBorder="0" applyAlignment="0" applyProtection="0"/>
    <xf numFmtId="0" fontId="63" fillId="0" borderId="0"/>
    <xf numFmtId="0" fontId="63" fillId="0" borderId="0"/>
    <xf numFmtId="9" fontId="63" fillId="0" borderId="0" applyFont="0" applyFill="0" applyBorder="0" applyAlignment="0" applyProtection="0"/>
    <xf numFmtId="0" fontId="63" fillId="0" borderId="0"/>
    <xf numFmtId="0" fontId="63" fillId="0" borderId="0"/>
    <xf numFmtId="9" fontId="63" fillId="0" borderId="0" applyFont="0" applyFill="0" applyBorder="0" applyAlignment="0" applyProtection="0"/>
    <xf numFmtId="0" fontId="63" fillId="0" borderId="0"/>
    <xf numFmtId="0" fontId="63" fillId="0" borderId="0"/>
    <xf numFmtId="9" fontId="63" fillId="0" borderId="0" applyFont="0" applyFill="0" applyBorder="0" applyAlignment="0" applyProtection="0"/>
    <xf numFmtId="0" fontId="63" fillId="0" borderId="0"/>
    <xf numFmtId="0" fontId="63" fillId="0" borderId="0"/>
    <xf numFmtId="9" fontId="63" fillId="0" borderId="0" applyFont="0" applyFill="0" applyBorder="0" applyAlignment="0" applyProtection="0"/>
    <xf numFmtId="0" fontId="63" fillId="0" borderId="0"/>
    <xf numFmtId="0" fontId="107" fillId="0" borderId="0"/>
    <xf numFmtId="0" fontId="108" fillId="0" borderId="0"/>
    <xf numFmtId="0" fontId="62" fillId="0" borderId="0"/>
    <xf numFmtId="9" fontId="62" fillId="0" borderId="0" applyFont="0" applyFill="0" applyBorder="0" applyAlignment="0" applyProtection="0"/>
    <xf numFmtId="0" fontId="62" fillId="0" borderId="0"/>
    <xf numFmtId="43" fontId="62" fillId="0" borderId="0" applyFont="0" applyFill="0" applyBorder="0" applyAlignment="0" applyProtection="0"/>
    <xf numFmtId="0" fontId="61" fillId="0" borderId="0"/>
    <xf numFmtId="9" fontId="61" fillId="0" borderId="0" applyFont="0" applyFill="0" applyBorder="0" applyAlignment="0" applyProtection="0"/>
    <xf numFmtId="0" fontId="61" fillId="0" borderId="0"/>
    <xf numFmtId="43" fontId="61" fillId="0" borderId="0" applyFont="0" applyFill="0" applyBorder="0" applyAlignment="0" applyProtection="0"/>
    <xf numFmtId="0" fontId="60" fillId="0" borderId="0"/>
    <xf numFmtId="9" fontId="60" fillId="0" borderId="0" applyFont="0" applyFill="0" applyBorder="0" applyAlignment="0" applyProtection="0"/>
    <xf numFmtId="0" fontId="60" fillId="0" borderId="0"/>
    <xf numFmtId="0" fontId="60" fillId="0" borderId="0"/>
    <xf numFmtId="9" fontId="60" fillId="0" borderId="0" applyFont="0" applyFill="0" applyBorder="0" applyAlignment="0" applyProtection="0"/>
    <xf numFmtId="0" fontId="60" fillId="0" borderId="0"/>
    <xf numFmtId="0" fontId="60" fillId="0" borderId="0"/>
    <xf numFmtId="43" fontId="82" fillId="0" borderId="0" applyFont="0" applyFill="0" applyBorder="0" applyAlignment="0" applyProtection="0"/>
    <xf numFmtId="44" fontId="82" fillId="0" borderId="0" applyFont="0" applyFill="0" applyBorder="0" applyAlignment="0" applyProtection="0"/>
    <xf numFmtId="0" fontId="60" fillId="0" borderId="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0" fontId="60" fillId="0" borderId="0"/>
    <xf numFmtId="0" fontId="60" fillId="0" borderId="0"/>
    <xf numFmtId="0" fontId="60" fillId="0" borderId="0"/>
    <xf numFmtId="0" fontId="60" fillId="0" borderId="0"/>
    <xf numFmtId="0" fontId="60" fillId="0" borderId="0"/>
    <xf numFmtId="0" fontId="83" fillId="0" borderId="0"/>
    <xf numFmtId="0" fontId="60" fillId="0" borderId="0"/>
    <xf numFmtId="0" fontId="60" fillId="0" borderId="0"/>
    <xf numFmtId="0" fontId="60" fillId="0" borderId="0"/>
    <xf numFmtId="0" fontId="60" fillId="0" borderId="0"/>
    <xf numFmtId="0" fontId="83" fillId="0" borderId="0"/>
    <xf numFmtId="0" fontId="60" fillId="0" borderId="0"/>
    <xf numFmtId="0" fontId="60" fillId="0" borderId="0"/>
    <xf numFmtId="0" fontId="73" fillId="0" borderId="0"/>
    <xf numFmtId="9" fontId="73" fillId="0" borderId="0" applyFont="0" applyFill="0" applyBorder="0" applyAlignment="0" applyProtection="0"/>
    <xf numFmtId="0" fontId="60" fillId="0" borderId="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01" fillId="0" borderId="0"/>
    <xf numFmtId="0" fontId="73"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73" fillId="0" borderId="0" applyFont="0" applyFill="0" applyBorder="0" applyAlignment="0" applyProtection="0"/>
    <xf numFmtId="0" fontId="60" fillId="0" borderId="0"/>
    <xf numFmtId="9" fontId="60" fillId="0" borderId="0" applyFont="0" applyFill="0" applyBorder="0" applyAlignment="0" applyProtection="0"/>
    <xf numFmtId="0" fontId="60" fillId="0" borderId="0"/>
    <xf numFmtId="0" fontId="60" fillId="0" borderId="0"/>
    <xf numFmtId="0" fontId="60" fillId="0" borderId="0"/>
    <xf numFmtId="0" fontId="60" fillId="0" borderId="0"/>
    <xf numFmtId="9" fontId="60" fillId="0" borderId="0" applyFont="0" applyFill="0" applyBorder="0" applyAlignment="0" applyProtection="0"/>
    <xf numFmtId="0" fontId="60" fillId="0" borderId="0"/>
    <xf numFmtId="0" fontId="60" fillId="0" borderId="0"/>
    <xf numFmtId="9" fontId="60" fillId="0" borderId="0" applyFont="0" applyFill="0" applyBorder="0" applyAlignment="0" applyProtection="0"/>
    <xf numFmtId="0" fontId="60" fillId="0" borderId="0"/>
    <xf numFmtId="0" fontId="60" fillId="0" borderId="0"/>
    <xf numFmtId="9" fontId="60" fillId="0" borderId="0" applyFont="0" applyFill="0" applyBorder="0" applyAlignment="0" applyProtection="0"/>
    <xf numFmtId="0" fontId="60" fillId="0" borderId="0"/>
    <xf numFmtId="0" fontId="60" fillId="0" borderId="0"/>
    <xf numFmtId="9" fontId="60" fillId="0" borderId="0" applyFont="0" applyFill="0" applyBorder="0" applyAlignment="0" applyProtection="0"/>
    <xf numFmtId="0" fontId="60" fillId="0" borderId="0"/>
    <xf numFmtId="0" fontId="60" fillId="0" borderId="0"/>
    <xf numFmtId="9" fontId="60" fillId="0" borderId="0" applyFont="0" applyFill="0" applyBorder="0" applyAlignment="0" applyProtection="0"/>
    <xf numFmtId="0" fontId="60" fillId="0" borderId="0"/>
    <xf numFmtId="0" fontId="60" fillId="0" borderId="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0" fontId="60" fillId="0" borderId="0"/>
    <xf numFmtId="9" fontId="60" fillId="0" borderId="0" applyFont="0" applyFill="0" applyBorder="0" applyAlignment="0" applyProtection="0"/>
    <xf numFmtId="0" fontId="60" fillId="0" borderId="0"/>
    <xf numFmtId="0" fontId="60" fillId="0" borderId="0"/>
    <xf numFmtId="0" fontId="60" fillId="0" borderId="0"/>
    <xf numFmtId="0" fontId="60" fillId="0" borderId="0"/>
    <xf numFmtId="9" fontId="60" fillId="0" borderId="0" applyFont="0" applyFill="0" applyBorder="0" applyAlignment="0" applyProtection="0"/>
    <xf numFmtId="0" fontId="60" fillId="0" borderId="0"/>
    <xf numFmtId="0" fontId="60" fillId="0" borderId="0"/>
    <xf numFmtId="9" fontId="60" fillId="0" borderId="0" applyFont="0" applyFill="0" applyBorder="0" applyAlignment="0" applyProtection="0"/>
    <xf numFmtId="0" fontId="60" fillId="0" borderId="0"/>
    <xf numFmtId="0" fontId="60" fillId="0" borderId="0"/>
    <xf numFmtId="9" fontId="60" fillId="0" borderId="0" applyFont="0" applyFill="0" applyBorder="0" applyAlignment="0" applyProtection="0"/>
    <xf numFmtId="0" fontId="60" fillId="0" borderId="0"/>
    <xf numFmtId="0" fontId="60" fillId="0" borderId="0"/>
    <xf numFmtId="9" fontId="60" fillId="0" borderId="0" applyFont="0" applyFill="0" applyBorder="0" applyAlignment="0" applyProtection="0"/>
    <xf numFmtId="0" fontId="60" fillId="0" borderId="0"/>
    <xf numFmtId="0" fontId="60" fillId="0" borderId="0"/>
    <xf numFmtId="9" fontId="60" fillId="0" borderId="0" applyFont="0" applyFill="0" applyBorder="0" applyAlignment="0" applyProtection="0"/>
    <xf numFmtId="0" fontId="60" fillId="0" borderId="0"/>
    <xf numFmtId="0" fontId="82" fillId="0" borderId="0"/>
    <xf numFmtId="0" fontId="82" fillId="0" borderId="0"/>
    <xf numFmtId="0" fontId="60" fillId="0" borderId="0"/>
    <xf numFmtId="0" fontId="59" fillId="0" borderId="0"/>
    <xf numFmtId="9" fontId="59" fillId="0" borderId="0" applyFont="0" applyFill="0" applyBorder="0" applyAlignment="0" applyProtection="0"/>
    <xf numFmtId="0" fontId="59" fillId="0" borderId="0"/>
    <xf numFmtId="43" fontId="59" fillId="0" borderId="0" applyFont="0" applyFill="0" applyBorder="0" applyAlignment="0" applyProtection="0"/>
    <xf numFmtId="0" fontId="59" fillId="0" borderId="0"/>
    <xf numFmtId="9" fontId="59" fillId="0" borderId="0" applyFont="0" applyFill="0" applyBorder="0" applyAlignment="0" applyProtection="0"/>
    <xf numFmtId="0" fontId="59" fillId="0" borderId="0"/>
    <xf numFmtId="9" fontId="59" fillId="0" borderId="0" applyFont="0" applyFill="0" applyBorder="0" applyAlignment="0" applyProtection="0"/>
    <xf numFmtId="0" fontId="59" fillId="0" borderId="0"/>
    <xf numFmtId="0" fontId="59" fillId="0" borderId="0"/>
    <xf numFmtId="0" fontId="59" fillId="0" borderId="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0" fontId="59" fillId="0" borderId="0"/>
    <xf numFmtId="9" fontId="59" fillId="0" borderId="0" applyFont="0" applyFill="0" applyBorder="0" applyAlignment="0" applyProtection="0"/>
    <xf numFmtId="0" fontId="59" fillId="0" borderId="0"/>
    <xf numFmtId="0" fontId="59" fillId="0" borderId="0"/>
    <xf numFmtId="0" fontId="59" fillId="0" borderId="0"/>
    <xf numFmtId="0" fontId="59" fillId="0" borderId="0"/>
    <xf numFmtId="9" fontId="59" fillId="0" borderId="0" applyFont="0" applyFill="0" applyBorder="0" applyAlignment="0" applyProtection="0"/>
    <xf numFmtId="0" fontId="59" fillId="0" borderId="0"/>
    <xf numFmtId="0" fontId="59" fillId="0" borderId="0"/>
    <xf numFmtId="9" fontId="59" fillId="0" borderId="0" applyFont="0" applyFill="0" applyBorder="0" applyAlignment="0" applyProtection="0"/>
    <xf numFmtId="0" fontId="59" fillId="0" borderId="0"/>
    <xf numFmtId="0" fontId="59" fillId="0" borderId="0"/>
    <xf numFmtId="9" fontId="59" fillId="0" borderId="0" applyFont="0" applyFill="0" applyBorder="0" applyAlignment="0" applyProtection="0"/>
    <xf numFmtId="0" fontId="59" fillId="0" borderId="0"/>
    <xf numFmtId="0" fontId="59" fillId="0" borderId="0"/>
    <xf numFmtId="9" fontId="59" fillId="0" borderId="0" applyFont="0" applyFill="0" applyBorder="0" applyAlignment="0" applyProtection="0"/>
    <xf numFmtId="0" fontId="59" fillId="0" borderId="0"/>
    <xf numFmtId="0" fontId="59" fillId="0" borderId="0"/>
    <xf numFmtId="9" fontId="59" fillId="0" borderId="0" applyFont="0" applyFill="0" applyBorder="0" applyAlignment="0" applyProtection="0"/>
    <xf numFmtId="0" fontId="59" fillId="0" borderId="0"/>
    <xf numFmtId="0" fontId="59" fillId="0" borderId="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0" fontId="59" fillId="0" borderId="0"/>
    <xf numFmtId="9" fontId="59" fillId="0" borderId="0" applyFont="0" applyFill="0" applyBorder="0" applyAlignment="0" applyProtection="0"/>
    <xf numFmtId="0" fontId="59" fillId="0" borderId="0"/>
    <xf numFmtId="0" fontId="59" fillId="0" borderId="0"/>
    <xf numFmtId="0" fontId="59" fillId="0" borderId="0"/>
    <xf numFmtId="0" fontId="59" fillId="0" borderId="0"/>
    <xf numFmtId="9" fontId="59" fillId="0" borderId="0" applyFont="0" applyFill="0" applyBorder="0" applyAlignment="0" applyProtection="0"/>
    <xf numFmtId="0" fontId="59" fillId="0" borderId="0"/>
    <xf numFmtId="0" fontId="59" fillId="0" borderId="0"/>
    <xf numFmtId="9" fontId="59" fillId="0" borderId="0" applyFont="0" applyFill="0" applyBorder="0" applyAlignment="0" applyProtection="0"/>
    <xf numFmtId="0" fontId="59" fillId="0" borderId="0"/>
    <xf numFmtId="0" fontId="59" fillId="0" borderId="0"/>
    <xf numFmtId="9" fontId="59" fillId="0" borderId="0" applyFont="0" applyFill="0" applyBorder="0" applyAlignment="0" applyProtection="0"/>
    <xf numFmtId="0" fontId="59" fillId="0" borderId="0"/>
    <xf numFmtId="0" fontId="59" fillId="0" borderId="0"/>
    <xf numFmtId="9" fontId="59" fillId="0" borderId="0" applyFont="0" applyFill="0" applyBorder="0" applyAlignment="0" applyProtection="0"/>
    <xf numFmtId="0" fontId="59" fillId="0" borderId="0"/>
    <xf numFmtId="0" fontId="59" fillId="0" borderId="0"/>
    <xf numFmtId="9" fontId="59" fillId="0" borderId="0" applyFont="0" applyFill="0" applyBorder="0" applyAlignment="0" applyProtection="0"/>
    <xf numFmtId="0" fontId="59" fillId="0" borderId="0"/>
    <xf numFmtId="0" fontId="59" fillId="0" borderId="0"/>
    <xf numFmtId="0" fontId="58" fillId="0" borderId="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82" fillId="0" borderId="0" applyFont="0" applyFill="0" applyBorder="0" applyAlignment="0" applyProtection="0"/>
    <xf numFmtId="43" fontId="73" fillId="0" borderId="0" applyFont="0" applyFill="0" applyBorder="0" applyAlignment="0" applyProtection="0"/>
    <xf numFmtId="0" fontId="58" fillId="0" borderId="0"/>
    <xf numFmtId="0" fontId="57" fillId="0" borderId="0"/>
    <xf numFmtId="43" fontId="82" fillId="0" borderId="0" applyFont="0" applyFill="0" applyBorder="0" applyAlignment="0" applyProtection="0"/>
    <xf numFmtId="0" fontId="56" fillId="0" borderId="0"/>
    <xf numFmtId="0" fontId="73" fillId="0" borderId="0"/>
    <xf numFmtId="0" fontId="55" fillId="0" borderId="0"/>
    <xf numFmtId="0" fontId="142" fillId="0" borderId="0"/>
    <xf numFmtId="9" fontId="142" fillId="0" borderId="0" applyFont="0" applyFill="0" applyBorder="0" applyAlignment="0" applyProtection="0"/>
    <xf numFmtId="0" fontId="54" fillId="0" borderId="0"/>
    <xf numFmtId="43" fontId="54" fillId="0" borderId="0" applyFont="0" applyFill="0" applyBorder="0" applyAlignment="0" applyProtection="0"/>
    <xf numFmtId="0" fontId="53" fillId="0" borderId="0"/>
    <xf numFmtId="43" fontId="53" fillId="0" borderId="0" applyFont="0" applyFill="0" applyBorder="0" applyAlignment="0" applyProtection="0"/>
    <xf numFmtId="9" fontId="53" fillId="0" borderId="0" applyFont="0" applyFill="0" applyBorder="0" applyAlignment="0" applyProtection="0"/>
    <xf numFmtId="0" fontId="52" fillId="0" borderId="0"/>
    <xf numFmtId="43" fontId="52" fillId="0" borderId="0" applyFont="0" applyFill="0" applyBorder="0" applyAlignment="0" applyProtection="0"/>
    <xf numFmtId="0" fontId="143" fillId="0" borderId="0"/>
    <xf numFmtId="0" fontId="51" fillId="0" borderId="0"/>
    <xf numFmtId="43" fontId="51" fillId="0" borderId="0" applyFont="0" applyFill="0" applyBorder="0" applyAlignment="0" applyProtection="0"/>
    <xf numFmtId="0" fontId="50" fillId="0" borderId="0"/>
    <xf numFmtId="43" fontId="50" fillId="0" borderId="0" applyFont="0" applyFill="0" applyBorder="0" applyAlignment="0" applyProtection="0"/>
    <xf numFmtId="0" fontId="49" fillId="0" borderId="0"/>
    <xf numFmtId="43" fontId="49" fillId="0" borderId="0" applyFont="0" applyFill="0" applyBorder="0" applyAlignment="0" applyProtection="0"/>
    <xf numFmtId="0" fontId="48" fillId="0" borderId="0"/>
    <xf numFmtId="43" fontId="48" fillId="0" borderId="0" applyFont="0" applyFill="0" applyBorder="0" applyAlignment="0" applyProtection="0"/>
    <xf numFmtId="0" fontId="47" fillId="0" borderId="0"/>
    <xf numFmtId="43" fontId="47" fillId="0" borderId="0" applyFont="0" applyFill="0" applyBorder="0" applyAlignment="0" applyProtection="0"/>
    <xf numFmtId="0" fontId="46" fillId="0" borderId="0"/>
    <xf numFmtId="43" fontId="46" fillId="0" borderId="0" applyFont="0" applyFill="0" applyBorder="0" applyAlignment="0" applyProtection="0"/>
    <xf numFmtId="0" fontId="46" fillId="0" borderId="0"/>
    <xf numFmtId="43" fontId="46" fillId="0" borderId="0" applyFont="0" applyFill="0" applyBorder="0" applyAlignment="0" applyProtection="0"/>
    <xf numFmtId="0" fontId="45" fillId="0" borderId="0"/>
    <xf numFmtId="43" fontId="45" fillId="0" borderId="0" applyFont="0" applyFill="0" applyBorder="0" applyAlignment="0" applyProtection="0"/>
    <xf numFmtId="0" fontId="44" fillId="0" borderId="0"/>
    <xf numFmtId="43" fontId="44" fillId="0" borderId="0" applyFont="0" applyFill="0" applyBorder="0" applyAlignment="0" applyProtection="0"/>
    <xf numFmtId="0" fontId="43" fillId="0" borderId="0"/>
    <xf numFmtId="43" fontId="43" fillId="0" borderId="0" applyFont="0" applyFill="0" applyBorder="0" applyAlignment="0" applyProtection="0"/>
    <xf numFmtId="0" fontId="42" fillId="0" borderId="0"/>
    <xf numFmtId="43" fontId="42" fillId="0" borderId="0" applyFont="0" applyFill="0" applyBorder="0" applyAlignment="0" applyProtection="0"/>
    <xf numFmtId="0" fontId="41" fillId="0" borderId="0"/>
    <xf numFmtId="43" fontId="41" fillId="0" borderId="0" applyFont="0" applyFill="0" applyBorder="0" applyAlignment="0" applyProtection="0"/>
    <xf numFmtId="0" fontId="40" fillId="0" borderId="0"/>
    <xf numFmtId="0" fontId="39" fillId="0" borderId="0"/>
    <xf numFmtId="0" fontId="38" fillId="0" borderId="0"/>
    <xf numFmtId="43" fontId="38" fillId="0" borderId="0" applyFont="0" applyFill="0" applyBorder="0" applyAlignment="0" applyProtection="0"/>
    <xf numFmtId="0" fontId="37" fillId="0" borderId="0"/>
    <xf numFmtId="43" fontId="37" fillId="0" borderId="0" applyFont="0" applyFill="0" applyBorder="0" applyAlignment="0" applyProtection="0"/>
    <xf numFmtId="0" fontId="36" fillId="0" borderId="0"/>
    <xf numFmtId="0" fontId="148" fillId="0" borderId="0"/>
    <xf numFmtId="0" fontId="35" fillId="0" borderId="0"/>
    <xf numFmtId="43" fontId="36" fillId="0" borderId="0" applyFont="0" applyFill="0" applyBorder="0" applyAlignment="0" applyProtection="0"/>
    <xf numFmtId="0" fontId="34" fillId="0" borderId="0"/>
    <xf numFmtId="43" fontId="34" fillId="0" borderId="0" applyFont="0" applyFill="0" applyBorder="0" applyAlignment="0" applyProtection="0"/>
    <xf numFmtId="0" fontId="33" fillId="0" borderId="0"/>
    <xf numFmtId="43" fontId="33" fillId="0" borderId="0" applyFont="0" applyFill="0" applyBorder="0" applyAlignment="0" applyProtection="0"/>
    <xf numFmtId="0" fontId="32" fillId="0" borderId="0"/>
    <xf numFmtId="0" fontId="31" fillId="0" borderId="0"/>
    <xf numFmtId="43" fontId="31" fillId="0" borderId="0" applyFont="0" applyFill="0" applyBorder="0" applyAlignment="0" applyProtection="0"/>
    <xf numFmtId="0" fontId="30" fillId="0" borderId="0"/>
    <xf numFmtId="43" fontId="30" fillId="0" borderId="0" applyFont="0" applyFill="0" applyBorder="0" applyAlignment="0" applyProtection="0"/>
    <xf numFmtId="0" fontId="29" fillId="0" borderId="0"/>
    <xf numFmtId="0" fontId="29" fillId="0" borderId="0"/>
    <xf numFmtId="0" fontId="28" fillId="0" borderId="0"/>
    <xf numFmtId="43" fontId="28" fillId="0" borderId="0" applyFont="0" applyFill="0" applyBorder="0" applyAlignment="0" applyProtection="0"/>
    <xf numFmtId="0" fontId="27" fillId="0" borderId="0"/>
    <xf numFmtId="43" fontId="27"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5" fillId="0" borderId="0"/>
    <xf numFmtId="43" fontId="25" fillId="0" borderId="0" applyFont="0" applyFill="0" applyBorder="0" applyAlignment="0" applyProtection="0"/>
    <xf numFmtId="0" fontId="149" fillId="0" borderId="0"/>
    <xf numFmtId="0" fontId="24" fillId="0" borderId="0"/>
    <xf numFmtId="43" fontId="24" fillId="0" borderId="0" applyFont="0" applyFill="0" applyBorder="0" applyAlignment="0" applyProtection="0"/>
    <xf numFmtId="0" fontId="23" fillId="0" borderId="0"/>
    <xf numFmtId="0" fontId="22" fillId="0" borderId="0"/>
    <xf numFmtId="43" fontId="22" fillId="0" borderId="0" applyFont="0" applyFill="0" applyBorder="0" applyAlignment="0" applyProtection="0"/>
    <xf numFmtId="0" fontId="21" fillId="0" borderId="0"/>
    <xf numFmtId="43" fontId="21" fillId="0" borderId="0" applyFont="0" applyFill="0" applyBorder="0" applyAlignment="0" applyProtection="0"/>
    <xf numFmtId="0" fontId="20" fillId="0" borderId="0"/>
    <xf numFmtId="43" fontId="20" fillId="0" borderId="0" applyFont="0" applyFill="0" applyBorder="0" applyAlignment="0" applyProtection="0"/>
    <xf numFmtId="0" fontId="19" fillId="0" borderId="0"/>
    <xf numFmtId="43" fontId="19" fillId="0" borderId="0" applyFont="0" applyFill="0" applyBorder="0" applyAlignment="0" applyProtection="0"/>
    <xf numFmtId="0" fontId="18" fillId="0" borderId="0"/>
    <xf numFmtId="0" fontId="17" fillId="0" borderId="0"/>
    <xf numFmtId="0" fontId="16" fillId="0" borderId="0"/>
    <xf numFmtId="43" fontId="16" fillId="0" borderId="0" applyFont="0" applyFill="0" applyBorder="0" applyAlignment="0" applyProtection="0"/>
    <xf numFmtId="0" fontId="15" fillId="0" borderId="0"/>
    <xf numFmtId="43" fontId="15" fillId="0" borderId="0" applyFont="0" applyFill="0" applyBorder="0" applyAlignment="0" applyProtection="0"/>
    <xf numFmtId="0" fontId="84" fillId="0" borderId="0" applyNumberFormat="0" applyFill="0" applyBorder="0" applyAlignment="0" applyProtection="0"/>
    <xf numFmtId="0" fontId="14" fillId="0" borderId="0"/>
    <xf numFmtId="43" fontId="14" fillId="0" borderId="0" applyFont="0" applyFill="0" applyBorder="0" applyAlignment="0" applyProtection="0"/>
    <xf numFmtId="0" fontId="13" fillId="0" borderId="0"/>
    <xf numFmtId="0" fontId="12" fillId="0" borderId="0"/>
    <xf numFmtId="0" fontId="153" fillId="0" borderId="0" applyNumberFormat="0" applyFill="0" applyBorder="0" applyAlignment="0" applyProtection="0"/>
    <xf numFmtId="0" fontId="11" fillId="0" borderId="0"/>
    <xf numFmtId="43" fontId="11" fillId="0" borderId="0" applyFont="0" applyFill="0" applyBorder="0" applyAlignment="0" applyProtection="0"/>
    <xf numFmtId="0" fontId="82" fillId="0" borderId="0"/>
    <xf numFmtId="0" fontId="154" fillId="0" borderId="0"/>
    <xf numFmtId="0" fontId="10" fillId="0" borderId="0"/>
    <xf numFmtId="43" fontId="10" fillId="0" borderId="0" applyFont="0" applyFill="0" applyBorder="0" applyAlignment="0" applyProtection="0"/>
    <xf numFmtId="0" fontId="9" fillId="0" borderId="0"/>
    <xf numFmtId="43" fontId="9" fillId="0" borderId="0" applyFont="0" applyFill="0" applyBorder="0" applyAlignment="0" applyProtection="0"/>
    <xf numFmtId="0" fontId="8" fillId="0" borderId="0"/>
    <xf numFmtId="43" fontId="8" fillId="0" borderId="0" applyFont="0" applyFill="0" applyBorder="0" applyAlignment="0" applyProtection="0"/>
    <xf numFmtId="0" fontId="7" fillId="0" borderId="0"/>
    <xf numFmtId="43" fontId="7" fillId="0" borderId="0" applyFont="0" applyFill="0" applyBorder="0" applyAlignment="0" applyProtection="0"/>
    <xf numFmtId="0" fontId="6" fillId="0" borderId="0"/>
    <xf numFmtId="43" fontId="6" fillId="0" borderId="0" applyFont="0" applyFill="0" applyBorder="0" applyAlignment="0" applyProtection="0"/>
    <xf numFmtId="0" fontId="5" fillId="0" borderId="0"/>
    <xf numFmtId="0" fontId="4" fillId="0" borderId="0"/>
    <xf numFmtId="0" fontId="4" fillId="0" borderId="0"/>
    <xf numFmtId="0" fontId="3" fillId="0" borderId="0"/>
    <xf numFmtId="43" fontId="3" fillId="0" borderId="0" applyFont="0" applyFill="0" applyBorder="0" applyAlignment="0" applyProtection="0"/>
    <xf numFmtId="0" fontId="2" fillId="0" borderId="0"/>
    <xf numFmtId="0" fontId="158" fillId="0" borderId="0"/>
    <xf numFmtId="0" fontId="1" fillId="0" borderId="0"/>
    <xf numFmtId="43" fontId="1" fillId="0" borderId="0" applyFont="0" applyFill="0" applyBorder="0" applyAlignment="0" applyProtection="0"/>
  </cellStyleXfs>
  <cellXfs count="699">
    <xf numFmtId="0" fontId="0" fillId="0" borderId="0" xfId="0"/>
    <xf numFmtId="0" fontId="80" fillId="0" borderId="0" xfId="0" applyFont="1" applyFill="1"/>
    <xf numFmtId="0" fontId="76" fillId="0" borderId="0" xfId="0" applyFont="1" applyFill="1" applyAlignment="1">
      <alignment horizontal="center"/>
    </xf>
    <xf numFmtId="0" fontId="73" fillId="0" borderId="0" xfId="0" applyFont="1"/>
    <xf numFmtId="0" fontId="110" fillId="0" borderId="0" xfId="0" applyFont="1" applyFill="1"/>
    <xf numFmtId="0" fontId="73" fillId="0" borderId="0" xfId="0" applyFont="1" applyFill="1"/>
    <xf numFmtId="3" fontId="73" fillId="0" borderId="0" xfId="0" applyNumberFormat="1" applyFont="1" applyFill="1"/>
    <xf numFmtId="0" fontId="80" fillId="0" borderId="0" xfId="0" applyFont="1"/>
    <xf numFmtId="0" fontId="111" fillId="0" borderId="0" xfId="3" applyFont="1" applyFill="1" applyAlignment="1">
      <alignment horizontal="center"/>
    </xf>
    <xf numFmtId="0" fontId="80" fillId="0" borderId="0" xfId="3" applyFont="1" applyFill="1"/>
    <xf numFmtId="0" fontId="110" fillId="0" borderId="0" xfId="3" applyFont="1" applyFill="1"/>
    <xf numFmtId="0" fontId="113" fillId="0" borderId="0" xfId="3" applyFont="1" applyFill="1"/>
    <xf numFmtId="49" fontId="113" fillId="0" borderId="0" xfId="3" applyNumberFormat="1" applyFont="1" applyFill="1" applyAlignment="1">
      <alignment horizontal="left" indent="1"/>
    </xf>
    <xf numFmtId="3" fontId="80" fillId="0" borderId="0" xfId="0" applyNumberFormat="1" applyFont="1" applyFill="1" applyAlignment="1"/>
    <xf numFmtId="3" fontId="80" fillId="0" borderId="0" xfId="0" applyNumberFormat="1" applyFont="1" applyFill="1"/>
    <xf numFmtId="0" fontId="115" fillId="0" borderId="0" xfId="0" applyFont="1" applyFill="1"/>
    <xf numFmtId="3" fontId="115" fillId="0" borderId="0" xfId="0" applyNumberFormat="1" applyFont="1" applyFill="1"/>
    <xf numFmtId="0" fontId="115" fillId="0" borderId="0" xfId="0" applyFont="1"/>
    <xf numFmtId="0" fontId="115" fillId="0" borderId="0" xfId="0" applyFont="1" applyFill="1" applyBorder="1"/>
    <xf numFmtId="0" fontId="114" fillId="5" borderId="24" xfId="3" applyFont="1" applyFill="1" applyBorder="1"/>
    <xf numFmtId="0" fontId="114" fillId="5" borderId="25" xfId="3" applyFont="1" applyFill="1" applyBorder="1" applyAlignment="1">
      <alignment horizontal="center" wrapText="1"/>
    </xf>
    <xf numFmtId="0" fontId="114" fillId="5" borderId="26" xfId="3" applyFont="1" applyFill="1" applyBorder="1" applyAlignment="1">
      <alignment horizontal="center"/>
    </xf>
    <xf numFmtId="38" fontId="115" fillId="0" borderId="28" xfId="1" applyNumberFormat="1" applyFont="1" applyBorder="1" applyAlignment="1">
      <alignment horizontal="right"/>
    </xf>
    <xf numFmtId="38" fontId="115" fillId="0" borderId="28" xfId="0" applyNumberFormat="1" applyFont="1" applyBorder="1"/>
    <xf numFmtId="0" fontId="115" fillId="0" borderId="30" xfId="0" applyFont="1" applyBorder="1"/>
    <xf numFmtId="0" fontId="114" fillId="5" borderId="28" xfId="3" applyFont="1" applyFill="1" applyBorder="1" applyAlignment="1">
      <alignment horizontal="center"/>
    </xf>
    <xf numFmtId="38" fontId="115" fillId="0" borderId="33" xfId="0" applyNumberFormat="1" applyFont="1" applyBorder="1"/>
    <xf numFmtId="0" fontId="115" fillId="0" borderId="0" xfId="3" applyFont="1" applyFill="1" applyAlignment="1">
      <alignment wrapText="1"/>
    </xf>
    <xf numFmtId="0" fontId="115" fillId="0" borderId="0" xfId="3" applyFont="1" applyFill="1"/>
    <xf numFmtId="43" fontId="118" fillId="0" borderId="0" xfId="1" applyFont="1" applyFill="1"/>
    <xf numFmtId="0" fontId="114" fillId="0" borderId="0" xfId="3" applyFont="1" applyFill="1"/>
    <xf numFmtId="0" fontId="114" fillId="0" borderId="0" xfId="3" applyFont="1" applyFill="1" applyBorder="1"/>
    <xf numFmtId="165" fontId="119" fillId="0" borderId="0" xfId="1" applyNumberFormat="1" applyFont="1" applyFill="1"/>
    <xf numFmtId="0" fontId="116" fillId="0" borderId="0" xfId="3" applyFont="1" applyFill="1"/>
    <xf numFmtId="0" fontId="117" fillId="0" borderId="0" xfId="3" applyFont="1" applyFill="1"/>
    <xf numFmtId="49" fontId="117" fillId="0" borderId="0" xfId="3" applyNumberFormat="1" applyFont="1" applyFill="1" applyAlignment="1">
      <alignment horizontal="left" wrapText="1"/>
    </xf>
    <xf numFmtId="49" fontId="115" fillId="0" borderId="0" xfId="3" applyNumberFormat="1" applyFont="1" applyFill="1" applyAlignment="1">
      <alignment horizontal="left" indent="1"/>
    </xf>
    <xf numFmtId="49" fontId="115" fillId="0" borderId="0" xfId="3" applyNumberFormat="1" applyFont="1" applyFill="1"/>
    <xf numFmtId="165" fontId="115" fillId="0" borderId="0" xfId="3" applyNumberFormat="1" applyFont="1" applyFill="1"/>
    <xf numFmtId="0" fontId="115" fillId="0" borderId="0" xfId="0" applyFont="1" applyFill="1" applyAlignment="1">
      <alignment horizontal="center"/>
    </xf>
    <xf numFmtId="3" fontId="115" fillId="0" borderId="0" xfId="0" applyNumberFormat="1" applyFont="1" applyFill="1" applyAlignment="1"/>
    <xf numFmtId="0" fontId="114" fillId="0" borderId="0" xfId="0" applyFont="1" applyFill="1" applyAlignment="1">
      <alignment horizontal="center"/>
    </xf>
    <xf numFmtId="0" fontId="117" fillId="0" borderId="0" xfId="0" applyFont="1"/>
    <xf numFmtId="0" fontId="112" fillId="0" borderId="0" xfId="3" applyFont="1" applyFill="1" applyAlignment="1">
      <alignment horizontal="centerContinuous"/>
    </xf>
    <xf numFmtId="165" fontId="120" fillId="0" borderId="0" xfId="1" applyNumberFormat="1" applyFont="1" applyFill="1" applyAlignment="1">
      <alignment horizontal="center"/>
    </xf>
    <xf numFmtId="0" fontId="120" fillId="0" borderId="0" xfId="3" applyFont="1" applyFill="1" applyAlignment="1">
      <alignment horizontal="center"/>
    </xf>
    <xf numFmtId="0" fontId="121" fillId="0" borderId="0" xfId="3" applyFont="1" applyFill="1"/>
    <xf numFmtId="0" fontId="76" fillId="0" borderId="0" xfId="3" applyFont="1" applyFill="1" applyAlignment="1">
      <alignment horizontal="centerContinuous"/>
    </xf>
    <xf numFmtId="165" fontId="122" fillId="0" borderId="0" xfId="1" applyNumberFormat="1" applyFont="1" applyFill="1" applyAlignment="1">
      <alignment horizontal="center"/>
    </xf>
    <xf numFmtId="0" fontId="122" fillId="0" borderId="0" xfId="3" applyFont="1" applyFill="1" applyAlignment="1">
      <alignment horizontal="center"/>
    </xf>
    <xf numFmtId="0" fontId="109" fillId="0" borderId="0" xfId="3" applyFont="1" applyFill="1"/>
    <xf numFmtId="0" fontId="117" fillId="0" borderId="29" xfId="0" applyFont="1" applyBorder="1"/>
    <xf numFmtId="0" fontId="117" fillId="0" borderId="2" xfId="0" applyFont="1" applyBorder="1"/>
    <xf numFmtId="0" fontId="117" fillId="0" borderId="27" xfId="0" applyFont="1" applyBorder="1"/>
    <xf numFmtId="0" fontId="117" fillId="0" borderId="0" xfId="0" applyFont="1" applyBorder="1"/>
    <xf numFmtId="0" fontId="116" fillId="5" borderId="27" xfId="3" applyFont="1" applyFill="1" applyBorder="1"/>
    <xf numFmtId="0" fontId="116" fillId="5" borderId="2" xfId="3" applyFont="1" applyFill="1" applyBorder="1" applyAlignment="1">
      <alignment horizontal="center" wrapText="1"/>
    </xf>
    <xf numFmtId="0" fontId="117" fillId="0" borderId="31" xfId="0" applyFont="1" applyBorder="1"/>
    <xf numFmtId="0" fontId="117" fillId="0" borderId="32" xfId="0" applyFont="1" applyBorder="1"/>
    <xf numFmtId="49" fontId="117" fillId="0" borderId="0" xfId="3" applyNumberFormat="1" applyFont="1" applyFill="1"/>
    <xf numFmtId="0" fontId="117" fillId="0" borderId="0" xfId="0" applyFont="1" applyFill="1"/>
    <xf numFmtId="5" fontId="115" fillId="0" borderId="0" xfId="0" applyNumberFormat="1" applyFont="1" applyFill="1" applyBorder="1" applyAlignment="1">
      <alignment vertical="center"/>
    </xf>
    <xf numFmtId="37" fontId="115" fillId="0" borderId="0" xfId="0" applyNumberFormat="1" applyFont="1" applyFill="1" applyBorder="1" applyAlignment="1">
      <alignment vertical="center"/>
    </xf>
    <xf numFmtId="0" fontId="110" fillId="0" borderId="0" xfId="0" applyFont="1" applyFill="1" applyAlignment="1">
      <alignment vertical="center"/>
    </xf>
    <xf numFmtId="43" fontId="80" fillId="0" borderId="0" xfId="1" applyFont="1" applyFill="1" applyAlignment="1">
      <alignment vertical="center"/>
    </xf>
    <xf numFmtId="0" fontId="80" fillId="0" borderId="0" xfId="0" applyFont="1" applyFill="1" applyAlignment="1">
      <alignment vertical="center"/>
    </xf>
    <xf numFmtId="43" fontId="73" fillId="0" borderId="0" xfId="1" applyFont="1" applyFill="1" applyAlignment="1">
      <alignment vertical="center"/>
    </xf>
    <xf numFmtId="0" fontId="73" fillId="0" borderId="0" xfId="0" applyFont="1" applyFill="1" applyAlignment="1">
      <alignment vertical="center"/>
    </xf>
    <xf numFmtId="43" fontId="115" fillId="0" borderId="0" xfId="1" applyFont="1" applyFill="1" applyAlignment="1">
      <alignment vertical="center"/>
    </xf>
    <xf numFmtId="0" fontId="115" fillId="0" borderId="0" xfId="0" applyFont="1" applyFill="1" applyAlignment="1">
      <alignment vertical="center"/>
    </xf>
    <xf numFmtId="5" fontId="124" fillId="0" borderId="0" xfId="0" applyNumberFormat="1" applyFont="1" applyFill="1" applyBorder="1" applyAlignment="1">
      <alignment vertical="center"/>
    </xf>
    <xf numFmtId="164" fontId="115" fillId="0" borderId="0" xfId="0" applyNumberFormat="1" applyFont="1" applyFill="1" applyBorder="1" applyAlignment="1">
      <alignment vertical="center"/>
    </xf>
    <xf numFmtId="37" fontId="124" fillId="0" borderId="0" xfId="0" applyNumberFormat="1" applyFont="1" applyFill="1" applyBorder="1" applyAlignment="1">
      <alignment vertical="center"/>
    </xf>
    <xf numFmtId="164" fontId="124" fillId="0" borderId="0" xfId="0" applyNumberFormat="1" applyFont="1" applyFill="1" applyBorder="1" applyAlignment="1">
      <alignment vertical="center"/>
    </xf>
    <xf numFmtId="0" fontId="115" fillId="0" borderId="0" xfId="0" applyFont="1" applyFill="1" applyBorder="1" applyAlignment="1">
      <alignment vertical="center"/>
    </xf>
    <xf numFmtId="3" fontId="115" fillId="0" borderId="0" xfId="0" applyNumberFormat="1" applyFont="1" applyFill="1" applyBorder="1" applyAlignment="1">
      <alignment vertical="center"/>
    </xf>
    <xf numFmtId="3" fontId="115" fillId="0" borderId="0" xfId="0" applyNumberFormat="1" applyFont="1" applyFill="1" applyAlignment="1">
      <alignment vertical="center"/>
    </xf>
    <xf numFmtId="3" fontId="115" fillId="0" borderId="0" xfId="0" applyNumberFormat="1" applyFont="1" applyFill="1" applyAlignment="1">
      <alignment horizontal="left" vertical="center"/>
    </xf>
    <xf numFmtId="3" fontId="73" fillId="0" borderId="0" xfId="0" applyNumberFormat="1" applyFont="1" applyFill="1" applyAlignment="1">
      <alignment vertical="center"/>
    </xf>
    <xf numFmtId="3" fontId="73" fillId="0" borderId="0" xfId="0" applyNumberFormat="1" applyFont="1" applyFill="1" applyAlignment="1">
      <alignment horizontal="left" vertical="center"/>
    </xf>
    <xf numFmtId="0" fontId="123" fillId="4" borderId="13" xfId="0" applyFont="1" applyFill="1" applyBorder="1" applyAlignment="1">
      <alignment vertical="center"/>
    </xf>
    <xf numFmtId="0" fontId="115" fillId="0" borderId="0" xfId="0" applyFont="1" applyFill="1" applyAlignment="1">
      <alignment horizontal="left" vertical="center"/>
    </xf>
    <xf numFmtId="164" fontId="114" fillId="0" borderId="0" xfId="0" applyNumberFormat="1" applyFont="1" applyFill="1" applyAlignment="1">
      <alignment horizontal="left" vertical="center"/>
    </xf>
    <xf numFmtId="167" fontId="127" fillId="0" borderId="0" xfId="13" applyNumberFormat="1" applyFont="1" applyFill="1"/>
    <xf numFmtId="3" fontId="129" fillId="0" borderId="0" xfId="0" applyNumberFormat="1" applyFont="1" applyFill="1"/>
    <xf numFmtId="41" fontId="127" fillId="0" borderId="0" xfId="4300" applyNumberFormat="1" applyFont="1"/>
    <xf numFmtId="41" fontId="127" fillId="0" borderId="0" xfId="50939" applyNumberFormat="1" applyFont="1" applyAlignment="1"/>
    <xf numFmtId="41" fontId="125" fillId="0" borderId="0" xfId="50939" applyNumberFormat="1" applyFont="1" applyFill="1" applyBorder="1" applyAlignment="1"/>
    <xf numFmtId="41" fontId="125" fillId="0" borderId="0" xfId="50939" applyNumberFormat="1" applyFont="1" applyBorder="1" applyAlignment="1"/>
    <xf numFmtId="41" fontId="125" fillId="0" borderId="12" xfId="50939" applyNumberFormat="1" applyFont="1" applyBorder="1" applyAlignment="1"/>
    <xf numFmtId="41" fontId="127" fillId="0" borderId="0" xfId="4300" applyNumberFormat="1" applyFont="1" applyFill="1" applyAlignment="1">
      <alignment horizontal="left"/>
    </xf>
    <xf numFmtId="165" fontId="127" fillId="0" borderId="0" xfId="1" applyNumberFormat="1" applyFont="1" applyAlignment="1"/>
    <xf numFmtId="0" fontId="127" fillId="0" borderId="0" xfId="50939" applyFont="1" applyAlignment="1"/>
    <xf numFmtId="169" fontId="127" fillId="0" borderId="0" xfId="50939" applyNumberFormat="1" applyFont="1" applyAlignment="1"/>
    <xf numFmtId="41" fontId="127" fillId="0" borderId="0" xfId="16" applyNumberFormat="1" applyFont="1"/>
    <xf numFmtId="41" fontId="127" fillId="0" borderId="0" xfId="16" quotePrefix="1" applyNumberFormat="1" applyFont="1" applyAlignment="1">
      <alignment horizontal="center"/>
    </xf>
    <xf numFmtId="0" fontId="127" fillId="0" borderId="0" xfId="50939" applyFont="1" applyAlignment="1">
      <alignment horizontal="left"/>
    </xf>
    <xf numFmtId="165" fontId="127" fillId="0" borderId="0" xfId="2234" applyNumberFormat="1" applyFont="1" applyAlignment="1"/>
    <xf numFmtId="0" fontId="127" fillId="0" borderId="0" xfId="4300" applyFont="1" applyBorder="1"/>
    <xf numFmtId="38" fontId="127" fillId="0" borderId="0" xfId="50939" applyNumberFormat="1" applyFont="1" applyAlignment="1"/>
    <xf numFmtId="41" fontId="127" fillId="0" borderId="0" xfId="16" applyNumberFormat="1" applyFont="1" applyAlignment="1"/>
    <xf numFmtId="0" fontId="125" fillId="0" borderId="0" xfId="50939" applyFont="1" applyAlignment="1"/>
    <xf numFmtId="0" fontId="127" fillId="0" borderId="0" xfId="4300" applyFont="1"/>
    <xf numFmtId="8" fontId="127" fillId="0" borderId="0" xfId="4300" applyNumberFormat="1" applyFont="1"/>
    <xf numFmtId="0" fontId="127" fillId="0" borderId="0" xfId="50939" applyFont="1" applyFill="1" applyAlignment="1"/>
    <xf numFmtId="165" fontId="127" fillId="0" borderId="0" xfId="1" applyNumberFormat="1" applyFont="1" applyFill="1" applyAlignment="1"/>
    <xf numFmtId="165" fontId="127" fillId="0" borderId="0" xfId="2234" applyNumberFormat="1" applyFont="1" applyFill="1" applyAlignment="1"/>
    <xf numFmtId="166" fontId="115" fillId="0" borderId="0" xfId="3" applyNumberFormat="1" applyFont="1" applyFill="1"/>
    <xf numFmtId="43" fontId="131" fillId="0" borderId="0" xfId="1" applyFont="1" applyFill="1" applyAlignment="1">
      <alignment horizontal="center" vertical="center"/>
    </xf>
    <xf numFmtId="43" fontId="127" fillId="0" borderId="0" xfId="1" applyFont="1" applyFill="1" applyAlignment="1">
      <alignment vertical="center"/>
    </xf>
    <xf numFmtId="0" fontId="125" fillId="3" borderId="11" xfId="0" applyFont="1" applyFill="1" applyBorder="1" applyAlignment="1">
      <alignment vertical="center"/>
    </xf>
    <xf numFmtId="0" fontId="125" fillId="3" borderId="34" xfId="0" applyFont="1" applyFill="1" applyBorder="1" applyAlignment="1">
      <alignment horizontal="center" vertical="center"/>
    </xf>
    <xf numFmtId="3" fontId="125" fillId="3" borderId="2" xfId="0" applyNumberFormat="1" applyFont="1" applyFill="1" applyBorder="1" applyAlignment="1">
      <alignment horizontal="center" vertical="center" wrapText="1"/>
    </xf>
    <xf numFmtId="3" fontId="125" fillId="3" borderId="2" xfId="0" applyNumberFormat="1" applyFont="1" applyFill="1" applyBorder="1" applyAlignment="1">
      <alignment horizontal="center" vertical="center"/>
    </xf>
    <xf numFmtId="5" fontId="128" fillId="0" borderId="0" xfId="10" applyNumberFormat="1" applyFont="1" applyFill="1" applyBorder="1" applyAlignment="1">
      <alignment horizontal="left" vertical="center"/>
    </xf>
    <xf numFmtId="5" fontId="128" fillId="0" borderId="0" xfId="10" applyNumberFormat="1" applyFont="1" applyFill="1" applyBorder="1" applyAlignment="1">
      <alignment vertical="center"/>
    </xf>
    <xf numFmtId="42" fontId="127" fillId="0" borderId="0" xfId="1" applyNumberFormat="1" applyFont="1" applyFill="1" applyBorder="1" applyAlignment="1">
      <alignment horizontal="left" vertical="center"/>
    </xf>
    <xf numFmtId="42" fontId="127" fillId="0" borderId="0" xfId="1" applyNumberFormat="1" applyFont="1" applyFill="1" applyBorder="1" applyAlignment="1">
      <alignment horizontal="center" vertical="center"/>
    </xf>
    <xf numFmtId="42" fontId="127" fillId="0" borderId="0" xfId="1" applyNumberFormat="1" applyFont="1" applyBorder="1" applyAlignment="1">
      <alignment horizontal="center" vertical="center"/>
    </xf>
    <xf numFmtId="165" fontId="127" fillId="0" borderId="0" xfId="1" applyNumberFormat="1" applyFont="1" applyFill="1" applyBorder="1" applyAlignment="1">
      <alignment vertical="center"/>
    </xf>
    <xf numFmtId="164" fontId="125" fillId="0" borderId="4" xfId="10" applyNumberFormat="1" applyFont="1" applyFill="1" applyBorder="1" applyAlignment="1">
      <alignment horizontal="left" vertical="center"/>
    </xf>
    <xf numFmtId="0" fontId="127" fillId="0" borderId="9" xfId="10" applyFont="1" applyBorder="1" applyAlignment="1">
      <alignment horizontal="center" vertical="center"/>
    </xf>
    <xf numFmtId="42" fontId="125" fillId="0" borderId="2" xfId="1" applyNumberFormat="1" applyFont="1" applyFill="1" applyBorder="1" applyAlignment="1">
      <alignment horizontal="left" vertical="center"/>
    </xf>
    <xf numFmtId="42" fontId="125" fillId="0" borderId="2" xfId="1" applyNumberFormat="1" applyFont="1" applyFill="1" applyBorder="1" applyAlignment="1">
      <alignment horizontal="center" vertical="center"/>
    </xf>
    <xf numFmtId="37" fontId="128" fillId="0" borderId="0" xfId="10" applyNumberFormat="1" applyFont="1" applyFill="1" applyBorder="1" applyAlignment="1">
      <alignment horizontal="left" vertical="center"/>
    </xf>
    <xf numFmtId="0" fontId="128" fillId="0" borderId="0" xfId="10" applyFont="1" applyFill="1" applyBorder="1" applyAlignment="1">
      <alignment vertical="center"/>
    </xf>
    <xf numFmtId="37" fontId="125" fillId="0" borderId="4" xfId="10" applyNumberFormat="1" applyFont="1" applyFill="1" applyBorder="1" applyAlignment="1">
      <alignment horizontal="left" vertical="center"/>
    </xf>
    <xf numFmtId="37" fontId="128" fillId="0" borderId="0" xfId="10" applyNumberFormat="1" applyFont="1" applyFill="1" applyBorder="1" applyAlignment="1">
      <alignment vertical="center"/>
    </xf>
    <xf numFmtId="0" fontId="128" fillId="0" borderId="0" xfId="10" applyFont="1" applyFill="1" applyBorder="1" applyAlignment="1">
      <alignment horizontal="left" vertical="center"/>
    </xf>
    <xf numFmtId="164" fontId="125" fillId="0" borderId="0" xfId="10" applyNumberFormat="1" applyFont="1" applyFill="1" applyBorder="1" applyAlignment="1">
      <alignment horizontal="left" vertical="center"/>
    </xf>
    <xf numFmtId="0" fontId="127" fillId="0" borderId="0" xfId="10" applyFont="1" applyBorder="1" applyAlignment="1">
      <alignment horizontal="center" vertical="center"/>
    </xf>
    <xf numFmtId="42" fontId="125" fillId="0" borderId="0" xfId="1" applyNumberFormat="1" applyFont="1" applyFill="1" applyBorder="1" applyAlignment="1">
      <alignment horizontal="left" vertical="center"/>
    </xf>
    <xf numFmtId="42" fontId="125" fillId="0" borderId="0" xfId="1" applyNumberFormat="1" applyFont="1" applyFill="1" applyBorder="1" applyAlignment="1">
      <alignment horizontal="center" vertical="center"/>
    </xf>
    <xf numFmtId="164" fontId="125" fillId="0" borderId="35" xfId="10" applyNumberFormat="1" applyFont="1" applyFill="1" applyBorder="1" applyAlignment="1">
      <alignment horizontal="left" vertical="center"/>
    </xf>
    <xf numFmtId="164" fontId="127" fillId="0" borderId="36" xfId="10" applyNumberFormat="1" applyFont="1" applyFill="1" applyBorder="1" applyAlignment="1">
      <alignment vertical="center"/>
    </xf>
    <xf numFmtId="42" fontId="125" fillId="0" borderId="38" xfId="1" applyNumberFormat="1" applyFont="1" applyFill="1" applyBorder="1" applyAlignment="1">
      <alignment horizontal="left" vertical="center"/>
    </xf>
    <xf numFmtId="0" fontId="130" fillId="0" borderId="0" xfId="10" applyFont="1" applyFill="1" applyBorder="1" applyAlignment="1">
      <alignment horizontal="left" vertical="center"/>
    </xf>
    <xf numFmtId="0" fontId="132" fillId="0" borderId="0" xfId="10" applyFont="1" applyFill="1" applyBorder="1" applyAlignment="1">
      <alignment horizontal="left" vertical="center"/>
    </xf>
    <xf numFmtId="164" fontId="128" fillId="0" borderId="0" xfId="10" applyNumberFormat="1" applyFont="1" applyFill="1" applyBorder="1" applyAlignment="1">
      <alignment horizontal="left" vertical="center"/>
    </xf>
    <xf numFmtId="164" fontId="128" fillId="0" borderId="0" xfId="10" applyNumberFormat="1" applyFont="1" applyFill="1" applyBorder="1" applyAlignment="1">
      <alignment horizontal="center" vertical="center"/>
    </xf>
    <xf numFmtId="164" fontId="127" fillId="0" borderId="12" xfId="10" applyNumberFormat="1" applyFont="1" applyFill="1" applyBorder="1" applyAlignment="1">
      <alignment vertical="center"/>
    </xf>
    <xf numFmtId="0" fontId="80" fillId="0" borderId="0" xfId="0" applyFont="1" applyFill="1" applyBorder="1" applyAlignment="1">
      <alignment vertical="center"/>
    </xf>
    <xf numFmtId="3" fontId="80" fillId="0" borderId="0" xfId="0" applyNumberFormat="1" applyFont="1" applyFill="1" applyBorder="1" applyAlignment="1">
      <alignment vertical="center"/>
    </xf>
    <xf numFmtId="3" fontId="80" fillId="0" borderId="0" xfId="0" applyNumberFormat="1" applyFont="1" applyFill="1" applyBorder="1" applyAlignment="1">
      <alignment horizontal="left" vertical="center"/>
    </xf>
    <xf numFmtId="43" fontId="80" fillId="0" borderId="0" xfId="1" applyFont="1" applyFill="1" applyBorder="1" applyAlignment="1">
      <alignment vertical="center"/>
    </xf>
    <xf numFmtId="3" fontId="80" fillId="0" borderId="0" xfId="0" applyNumberFormat="1" applyFont="1" applyFill="1" applyAlignment="1">
      <alignment vertical="center"/>
    </xf>
    <xf numFmtId="3" fontId="80" fillId="0" borderId="0" xfId="0" applyNumberFormat="1" applyFont="1" applyFill="1" applyAlignment="1">
      <alignment horizontal="left" vertical="center"/>
    </xf>
    <xf numFmtId="0" fontId="125" fillId="0" borderId="0" xfId="0" applyFont="1" applyFill="1" applyAlignment="1">
      <alignment vertical="center"/>
    </xf>
    <xf numFmtId="0" fontId="127" fillId="0" borderId="0" xfId="0" applyFont="1" applyFill="1" applyAlignment="1">
      <alignment vertical="center"/>
    </xf>
    <xf numFmtId="3" fontId="127" fillId="0" borderId="0" xfId="0" applyNumberFormat="1" applyFont="1" applyFill="1" applyAlignment="1">
      <alignment vertical="center"/>
    </xf>
    <xf numFmtId="3" fontId="127" fillId="0" borderId="0" xfId="0" applyNumberFormat="1" applyFont="1" applyFill="1" applyAlignment="1">
      <alignment horizontal="left" vertical="center"/>
    </xf>
    <xf numFmtId="0" fontId="127" fillId="0" borderId="0" xfId="0" applyFont="1" applyFill="1" applyAlignment="1">
      <alignment vertical="top" wrapText="1"/>
    </xf>
    <xf numFmtId="0" fontId="130" fillId="0" borderId="0" xfId="0" applyFont="1" applyFill="1" applyBorder="1" applyAlignment="1">
      <alignment horizontal="centerContinuous"/>
    </xf>
    <xf numFmtId="0" fontId="125" fillId="0" borderId="0" xfId="0" applyFont="1" applyFill="1" applyBorder="1" applyAlignment="1">
      <alignment horizontal="centerContinuous"/>
    </xf>
    <xf numFmtId="0" fontId="127" fillId="0" borderId="0" xfId="0" applyFont="1" applyFill="1"/>
    <xf numFmtId="0" fontId="125" fillId="0" borderId="0" xfId="0" applyFont="1" applyFill="1" applyAlignment="1">
      <alignment horizontal="center"/>
    </xf>
    <xf numFmtId="3" fontId="127" fillId="0" borderId="0" xfId="0" applyNumberFormat="1" applyFont="1" applyFill="1" applyAlignment="1"/>
    <xf numFmtId="3" fontId="127" fillId="0" borderId="0" xfId="0" applyNumberFormat="1" applyFont="1" applyFill="1"/>
    <xf numFmtId="0" fontId="125" fillId="3" borderId="8" xfId="0" applyFont="1" applyFill="1" applyBorder="1"/>
    <xf numFmtId="3" fontId="125" fillId="3" borderId="8" xfId="0" applyNumberFormat="1" applyFont="1" applyFill="1" applyBorder="1" applyAlignment="1">
      <alignment horizontal="center"/>
    </xf>
    <xf numFmtId="3" fontId="125" fillId="5" borderId="6" xfId="0" applyNumberFormat="1" applyFont="1" applyFill="1" applyBorder="1" applyAlignment="1">
      <alignment horizontal="center"/>
    </xf>
    <xf numFmtId="3" fontId="125" fillId="3" borderId="6" xfId="0" applyNumberFormat="1" applyFont="1" applyFill="1" applyBorder="1" applyAlignment="1">
      <alignment horizontal="center"/>
    </xf>
    <xf numFmtId="0" fontId="125" fillId="3" borderId="11" xfId="11" applyFont="1" applyFill="1" applyBorder="1" applyAlignment="1">
      <alignment horizontal="center"/>
    </xf>
    <xf numFmtId="3" fontId="125" fillId="3" borderId="11" xfId="11" applyNumberFormat="1" applyFont="1" applyFill="1" applyBorder="1" applyAlignment="1">
      <alignment horizontal="center"/>
    </xf>
    <xf numFmtId="3" fontId="125" fillId="3" borderId="23" xfId="11" applyNumberFormat="1" applyFont="1" applyFill="1" applyBorder="1" applyAlignment="1">
      <alignment horizontal="center"/>
    </xf>
    <xf numFmtId="3" fontId="125" fillId="5" borderId="23" xfId="11" applyNumberFormat="1" applyFont="1" applyFill="1" applyBorder="1" applyAlignment="1">
      <alignment horizontal="center"/>
    </xf>
    <xf numFmtId="3" fontId="125" fillId="3" borderId="23" xfId="0" applyNumberFormat="1" applyFont="1" applyFill="1" applyBorder="1" applyAlignment="1">
      <alignment horizontal="center"/>
    </xf>
    <xf numFmtId="0" fontId="125" fillId="0" borderId="0" xfId="11" applyFont="1" applyFill="1" applyBorder="1" applyAlignment="1">
      <alignment horizontal="center"/>
    </xf>
    <xf numFmtId="3" fontId="125" fillId="0" borderId="0" xfId="11" applyNumberFormat="1" applyFont="1" applyFill="1" applyBorder="1" applyAlignment="1">
      <alignment horizontal="center"/>
    </xf>
    <xf numFmtId="3" fontId="125" fillId="0" borderId="0" xfId="0" applyNumberFormat="1" applyFont="1" applyFill="1" applyBorder="1" applyAlignment="1">
      <alignment horizontal="center"/>
    </xf>
    <xf numFmtId="0" fontId="128" fillId="0" borderId="0" xfId="10" applyFont="1" applyFill="1" applyBorder="1" applyAlignment="1">
      <alignment horizontal="left"/>
    </xf>
    <xf numFmtId="3" fontId="128" fillId="0" borderId="0" xfId="10" quotePrefix="1" applyNumberFormat="1" applyFont="1" applyFill="1" applyBorder="1" applyAlignment="1">
      <alignment horizontal="center"/>
    </xf>
    <xf numFmtId="42" fontId="127" fillId="0" borderId="0" xfId="0" applyNumberFormat="1" applyFont="1" applyFill="1" applyBorder="1" applyAlignment="1"/>
    <xf numFmtId="43" fontId="127" fillId="0" borderId="0" xfId="1" applyFont="1" applyFill="1"/>
    <xf numFmtId="1" fontId="128" fillId="0" borderId="0" xfId="10" quotePrefix="1" applyNumberFormat="1" applyFont="1" applyFill="1" applyBorder="1" applyAlignment="1">
      <alignment horizontal="center"/>
    </xf>
    <xf numFmtId="164" fontId="125" fillId="0" borderId="4" xfId="10" applyNumberFormat="1" applyFont="1" applyFill="1" applyBorder="1" applyAlignment="1">
      <alignment horizontal="left" indent="3"/>
    </xf>
    <xf numFmtId="164" fontId="130" fillId="0" borderId="9" xfId="10" quotePrefix="1" applyNumberFormat="1" applyFont="1" applyFill="1" applyBorder="1" applyAlignment="1">
      <alignment horizontal="center"/>
    </xf>
    <xf numFmtId="42" fontId="125" fillId="0" borderId="2" xfId="0" applyNumberFormat="1" applyFont="1" applyFill="1" applyBorder="1" applyAlignment="1"/>
    <xf numFmtId="164" fontId="130" fillId="0" borderId="0" xfId="10" applyNumberFormat="1" applyFont="1" applyFill="1" applyBorder="1" applyAlignment="1">
      <alignment horizontal="left" indent="3"/>
    </xf>
    <xf numFmtId="164" fontId="130" fillId="0" borderId="0" xfId="10" quotePrefix="1" applyNumberFormat="1" applyFont="1" applyFill="1" applyBorder="1" applyAlignment="1">
      <alignment horizontal="center"/>
    </xf>
    <xf numFmtId="42" fontId="125" fillId="0" borderId="0" xfId="0" applyNumberFormat="1" applyFont="1" applyFill="1" applyBorder="1" applyAlignment="1"/>
    <xf numFmtId="0" fontId="128" fillId="0" borderId="0" xfId="0" applyFont="1" applyFill="1" applyBorder="1" applyAlignment="1">
      <alignment horizontal="left"/>
    </xf>
    <xf numFmtId="3" fontId="128" fillId="0" borderId="0" xfId="0" quotePrefix="1" applyNumberFormat="1" applyFont="1" applyFill="1" applyBorder="1" applyAlignment="1">
      <alignment horizontal="center"/>
    </xf>
    <xf numFmtId="164" fontId="130" fillId="0" borderId="9" xfId="10" applyNumberFormat="1" applyFont="1" applyFill="1" applyBorder="1" applyAlignment="1">
      <alignment horizontal="center"/>
    </xf>
    <xf numFmtId="164" fontId="130" fillId="0" borderId="0" xfId="10" applyNumberFormat="1" applyFont="1" applyFill="1" applyBorder="1" applyAlignment="1">
      <alignment horizontal="center"/>
    </xf>
    <xf numFmtId="0" fontId="128" fillId="0" borderId="0" xfId="10" applyFont="1" applyBorder="1"/>
    <xf numFmtId="0" fontId="128" fillId="0" borderId="0" xfId="10" quotePrefix="1" applyFont="1" applyBorder="1" applyAlignment="1">
      <alignment horizontal="center"/>
    </xf>
    <xf numFmtId="0" fontId="128" fillId="0" borderId="0" xfId="10" applyFont="1" applyBorder="1" applyAlignment="1">
      <alignment horizontal="center"/>
    </xf>
    <xf numFmtId="164" fontId="128" fillId="0" borderId="0" xfId="10" applyNumberFormat="1" applyFont="1" applyFill="1" applyBorder="1" applyAlignment="1">
      <alignment horizontal="left"/>
    </xf>
    <xf numFmtId="164" fontId="128" fillId="0" borderId="0" xfId="10" quotePrefix="1" applyNumberFormat="1" applyFont="1" applyFill="1" applyBorder="1" applyAlignment="1">
      <alignment horizontal="center"/>
    </xf>
    <xf numFmtId="0" fontId="128" fillId="0" borderId="0" xfId="10" applyFont="1" applyFill="1" applyBorder="1"/>
    <xf numFmtId="0" fontId="128" fillId="0" borderId="0" xfId="10" quotePrefix="1" applyFont="1" applyFill="1" applyBorder="1" applyAlignment="1">
      <alignment horizontal="center"/>
    </xf>
    <xf numFmtId="0" fontId="128" fillId="0" borderId="0" xfId="10" applyFont="1" applyBorder="1" applyAlignment="1">
      <alignment horizontal="center" wrapText="1"/>
    </xf>
    <xf numFmtId="42" fontId="125" fillId="0" borderId="9" xfId="0" applyNumberFormat="1" applyFont="1" applyFill="1" applyBorder="1" applyAlignment="1"/>
    <xf numFmtId="0" fontId="128" fillId="0" borderId="0" xfId="10" applyFont="1" applyBorder="1" applyAlignment="1">
      <alignment horizontal="left"/>
    </xf>
    <xf numFmtId="164" fontId="125" fillId="0" borderId="9" xfId="10" applyNumberFormat="1" applyFont="1" applyFill="1" applyBorder="1" applyAlignment="1">
      <alignment horizontal="center"/>
    </xf>
    <xf numFmtId="164" fontId="125" fillId="0" borderId="0" xfId="10" applyNumberFormat="1" applyFont="1" applyFill="1" applyBorder="1" applyAlignment="1">
      <alignment horizontal="left" indent="3"/>
    </xf>
    <xf numFmtId="164" fontId="125" fillId="0" borderId="0" xfId="10" applyNumberFormat="1" applyFont="1" applyFill="1" applyBorder="1" applyAlignment="1">
      <alignment horizontal="center"/>
    </xf>
    <xf numFmtId="164" fontId="125" fillId="0" borderId="35" xfId="10" applyNumberFormat="1" applyFont="1" applyFill="1" applyBorder="1"/>
    <xf numFmtId="164" fontId="125" fillId="0" borderId="36" xfId="10" applyNumberFormat="1" applyFont="1" applyFill="1" applyBorder="1" applyAlignment="1">
      <alignment horizontal="center"/>
    </xf>
    <xf numFmtId="42" fontId="125" fillId="0" borderId="36" xfId="0" applyNumberFormat="1" applyFont="1" applyFill="1" applyBorder="1" applyAlignment="1"/>
    <xf numFmtId="42" fontId="125" fillId="0" borderId="38" xfId="0" applyNumberFormat="1" applyFont="1" applyFill="1" applyBorder="1" applyAlignment="1"/>
    <xf numFmtId="0" fontId="130" fillId="0" borderId="0" xfId="0" applyFont="1" applyFill="1" applyAlignment="1">
      <alignment horizontal="centerContinuous"/>
    </xf>
    <xf numFmtId="0" fontId="125" fillId="0" borderId="0" xfId="0" applyFont="1" applyFill="1" applyAlignment="1">
      <alignment horizontal="centerContinuous"/>
    </xf>
    <xf numFmtId="0" fontId="127" fillId="5" borderId="10" xfId="0" applyFont="1" applyFill="1" applyBorder="1" applyAlignment="1">
      <alignment horizontal="center"/>
    </xf>
    <xf numFmtId="0" fontId="127" fillId="5" borderId="6" xfId="0" applyFont="1" applyFill="1" applyBorder="1" applyAlignment="1"/>
    <xf numFmtId="0" fontId="127" fillId="5" borderId="6" xfId="0" applyFont="1" applyFill="1" applyBorder="1" applyAlignment="1">
      <alignment horizontal="center"/>
    </xf>
    <xf numFmtId="0" fontId="127" fillId="5" borderId="7" xfId="0" applyFont="1" applyFill="1" applyBorder="1" applyAlignment="1">
      <alignment horizontal="center"/>
    </xf>
    <xf numFmtId="0" fontId="130" fillId="3" borderId="11" xfId="0" applyFont="1" applyFill="1" applyBorder="1" applyAlignment="1">
      <alignment horizontal="center" vertical="center"/>
    </xf>
    <xf numFmtId="0" fontId="130" fillId="3" borderId="3" xfId="0" applyFont="1" applyFill="1" applyBorder="1" applyAlignment="1">
      <alignment horizontal="center" vertical="center"/>
    </xf>
    <xf numFmtId="3" fontId="125" fillId="3" borderId="23" xfId="0" applyNumberFormat="1" applyFont="1" applyFill="1" applyBorder="1" applyAlignment="1">
      <alignment horizontal="center" vertical="center"/>
    </xf>
    <xf numFmtId="3" fontId="130" fillId="3" borderId="3" xfId="0" applyNumberFormat="1" applyFont="1" applyFill="1" applyBorder="1" applyAlignment="1">
      <alignment horizontal="center" vertical="center" wrapText="1"/>
    </xf>
    <xf numFmtId="3" fontId="125" fillId="3" borderId="3" xfId="0" applyNumberFormat="1" applyFont="1" applyFill="1" applyBorder="1" applyAlignment="1">
      <alignment horizontal="center" vertical="center" wrapText="1"/>
    </xf>
    <xf numFmtId="3" fontId="125" fillId="3" borderId="12" xfId="0" applyNumberFormat="1" applyFont="1" applyFill="1" applyBorder="1" applyAlignment="1">
      <alignment horizontal="center" vertical="center" wrapText="1"/>
    </xf>
    <xf numFmtId="3" fontId="125" fillId="3" borderId="23" xfId="0" applyNumberFormat="1" applyFont="1" applyFill="1" applyBorder="1" applyAlignment="1">
      <alignment horizontal="center" vertical="center" wrapText="1"/>
    </xf>
    <xf numFmtId="3" fontId="125" fillId="3" borderId="34" xfId="0" applyNumberFormat="1" applyFont="1" applyFill="1" applyBorder="1" applyAlignment="1">
      <alignment horizontal="center" vertical="center" wrapText="1"/>
    </xf>
    <xf numFmtId="0" fontId="130" fillId="0" borderId="0" xfId="0" applyFont="1" applyFill="1" applyBorder="1" applyAlignment="1">
      <alignment horizontal="center" vertical="center"/>
    </xf>
    <xf numFmtId="3" fontId="125" fillId="0" borderId="0" xfId="0" applyNumberFormat="1" applyFont="1" applyFill="1" applyBorder="1" applyAlignment="1">
      <alignment horizontal="center" vertical="center"/>
    </xf>
    <xf numFmtId="3" fontId="130" fillId="0" borderId="0" xfId="0" applyNumberFormat="1" applyFont="1" applyFill="1" applyBorder="1" applyAlignment="1">
      <alignment horizontal="center" vertical="center" wrapText="1"/>
    </xf>
    <xf numFmtId="3" fontId="125" fillId="0" borderId="0" xfId="0" applyNumberFormat="1" applyFont="1" applyFill="1" applyBorder="1" applyAlignment="1">
      <alignment horizontal="center" vertical="center" wrapText="1"/>
    </xf>
    <xf numFmtId="42" fontId="127" fillId="0" borderId="0" xfId="0" applyNumberFormat="1" applyFont="1" applyFill="1" applyBorder="1" applyAlignment="1">
      <alignment horizontal="right" vertical="center"/>
    </xf>
    <xf numFmtId="42" fontId="125" fillId="0" borderId="2" xfId="0" applyNumberFormat="1" applyFont="1" applyFill="1" applyBorder="1" applyAlignment="1">
      <alignment horizontal="right" vertical="center"/>
    </xf>
    <xf numFmtId="5" fontId="125" fillId="0" borderId="0" xfId="0" applyNumberFormat="1" applyFont="1" applyFill="1" applyBorder="1" applyAlignment="1">
      <alignment horizontal="left" vertical="center"/>
    </xf>
    <xf numFmtId="37" fontId="125" fillId="0" borderId="0" xfId="0" applyNumberFormat="1" applyFont="1" applyFill="1" applyBorder="1" applyAlignment="1">
      <alignment horizontal="left" vertical="center"/>
    </xf>
    <xf numFmtId="164" fontId="130" fillId="0" borderId="37" xfId="10" applyNumberFormat="1" applyFont="1" applyFill="1" applyBorder="1" applyAlignment="1">
      <alignment horizontal="left" vertical="center"/>
    </xf>
    <xf numFmtId="42" fontId="125" fillId="0" borderId="37" xfId="0" applyNumberFormat="1" applyFont="1" applyFill="1" applyBorder="1" applyAlignment="1">
      <alignment horizontal="left" vertical="center"/>
    </xf>
    <xf numFmtId="0" fontId="127" fillId="0" borderId="0" xfId="0" applyFont="1" applyFill="1" applyBorder="1" applyAlignment="1">
      <alignment horizontal="center"/>
    </xf>
    <xf numFmtId="0" fontId="127" fillId="5" borderId="8" xfId="0" applyFont="1" applyFill="1" applyBorder="1" applyAlignment="1">
      <alignment horizontal="center"/>
    </xf>
    <xf numFmtId="0" fontId="130" fillId="0" borderId="0" xfId="3" applyFont="1" applyFill="1" applyAlignment="1">
      <alignment horizontal="centerContinuous"/>
    </xf>
    <xf numFmtId="0" fontId="125" fillId="0" borderId="0" xfId="3" applyFont="1" applyFill="1" applyAlignment="1">
      <alignment horizontal="centerContinuous"/>
    </xf>
    <xf numFmtId="0" fontId="133" fillId="0" borderId="0" xfId="3" applyFont="1" applyFill="1" applyAlignment="1">
      <alignment horizontal="center"/>
    </xf>
    <xf numFmtId="49" fontId="133" fillId="0" borderId="0" xfId="3" applyNumberFormat="1" applyFont="1" applyFill="1" applyAlignment="1">
      <alignment horizontal="left" indent="1"/>
    </xf>
    <xf numFmtId="0" fontId="125" fillId="3" borderId="0" xfId="3" applyFont="1" applyFill="1" applyBorder="1" applyAlignment="1">
      <alignment horizontal="center" wrapText="1"/>
    </xf>
    <xf numFmtId="0" fontId="80" fillId="0" borderId="0" xfId="3" applyFont="1" applyFill="1" applyAlignment="1">
      <alignment wrapText="1"/>
    </xf>
    <xf numFmtId="0" fontId="127" fillId="0" borderId="0" xfId="3" applyFont="1" applyFill="1" applyBorder="1"/>
    <xf numFmtId="49" fontId="127" fillId="0" borderId="0" xfId="3" applyNumberFormat="1" applyFont="1" applyFill="1" applyBorder="1" applyAlignment="1">
      <alignment horizontal="left" indent="1"/>
    </xf>
    <xf numFmtId="0" fontId="127" fillId="0" borderId="0" xfId="3" applyFont="1" applyFill="1"/>
    <xf numFmtId="0" fontId="128" fillId="0" borderId="0" xfId="1" quotePrefix="1" applyNumberFormat="1" applyFont="1" applyFill="1" applyBorder="1" applyAlignment="1">
      <alignment vertical="top"/>
    </xf>
    <xf numFmtId="165" fontId="128" fillId="0" borderId="0" xfId="1" applyNumberFormat="1" applyFont="1" applyFill="1" applyBorder="1" applyAlignment="1">
      <alignment vertical="top" wrapText="1"/>
    </xf>
    <xf numFmtId="166" fontId="127" fillId="0" borderId="0" xfId="2" applyNumberFormat="1" applyFont="1" applyFill="1" applyBorder="1"/>
    <xf numFmtId="49" fontId="127" fillId="0" borderId="0" xfId="2" applyNumberFormat="1" applyFont="1" applyFill="1" applyBorder="1" applyAlignment="1">
      <alignment horizontal="center"/>
    </xf>
    <xf numFmtId="43" fontId="134" fillId="0" borderId="0" xfId="1" applyFont="1" applyFill="1"/>
    <xf numFmtId="0" fontId="125" fillId="0" borderId="2" xfId="3" applyFont="1" applyFill="1" applyBorder="1" applyAlignment="1"/>
    <xf numFmtId="0" fontId="130" fillId="0" borderId="2" xfId="3" applyFont="1" applyFill="1" applyBorder="1"/>
    <xf numFmtId="166" fontId="125" fillId="0" borderId="2" xfId="2" applyNumberFormat="1" applyFont="1" applyFill="1" applyBorder="1"/>
    <xf numFmtId="165" fontId="135" fillId="0" borderId="0" xfId="1" applyNumberFormat="1" applyFont="1" applyFill="1" applyBorder="1"/>
    <xf numFmtId="165" fontId="133" fillId="0" borderId="0" xfId="1" applyNumberFormat="1" applyFont="1" applyFill="1" applyBorder="1" applyAlignment="1">
      <alignment horizontal="center"/>
    </xf>
    <xf numFmtId="165" fontId="136" fillId="0" borderId="0" xfId="1" applyNumberFormat="1" applyFont="1" applyFill="1" applyBorder="1"/>
    <xf numFmtId="49" fontId="135" fillId="0" borderId="0" xfId="1" applyNumberFormat="1" applyFont="1" applyFill="1" applyBorder="1" applyAlignment="1">
      <alignment horizontal="center"/>
    </xf>
    <xf numFmtId="43" fontId="135" fillId="0" borderId="0" xfId="1" applyFont="1" applyFill="1" applyBorder="1" applyAlignment="1">
      <alignment horizontal="center"/>
    </xf>
    <xf numFmtId="0" fontId="125" fillId="0" borderId="38" xfId="3" applyFont="1" applyFill="1" applyBorder="1"/>
    <xf numFmtId="0" fontId="130" fillId="0" borderId="38" xfId="3" applyFont="1" applyFill="1" applyBorder="1"/>
    <xf numFmtId="166" fontId="125" fillId="0" borderId="38" xfId="2" applyNumberFormat="1" applyFont="1" applyFill="1" applyBorder="1"/>
    <xf numFmtId="0" fontId="132" fillId="0" borderId="0" xfId="3" applyFont="1" applyFill="1" applyBorder="1"/>
    <xf numFmtId="0" fontId="130" fillId="0" borderId="0" xfId="3" applyFont="1" applyFill="1" applyBorder="1"/>
    <xf numFmtId="166" fontId="125" fillId="0" borderId="0" xfId="2" applyNumberFormat="1" applyFont="1" applyFill="1" applyBorder="1"/>
    <xf numFmtId="49" fontId="125" fillId="0" borderId="0" xfId="2" applyNumberFormat="1" applyFont="1" applyFill="1" applyBorder="1" applyAlignment="1">
      <alignment horizontal="center"/>
    </xf>
    <xf numFmtId="43" fontId="125" fillId="0" borderId="0" xfId="1" applyFont="1" applyFill="1" applyBorder="1" applyAlignment="1">
      <alignment horizontal="center"/>
    </xf>
    <xf numFmtId="0" fontId="128" fillId="0" borderId="0" xfId="3" applyFont="1" applyFill="1" applyBorder="1" applyAlignment="1">
      <alignment horizontal="left" indent="1"/>
    </xf>
    <xf numFmtId="0" fontId="128" fillId="0" borderId="0" xfId="3" applyFont="1" applyFill="1" applyBorder="1"/>
    <xf numFmtId="0" fontId="130" fillId="0" borderId="0" xfId="3" applyFont="1" applyFill="1" applyBorder="1" applyAlignment="1">
      <alignment horizontal="left" indent="1"/>
    </xf>
    <xf numFmtId="166" fontId="128" fillId="0" borderId="0" xfId="2" applyNumberFormat="1" applyFont="1" applyFill="1" applyBorder="1"/>
    <xf numFmtId="49" fontId="128" fillId="0" borderId="0" xfId="2" applyNumberFormat="1" applyFont="1" applyFill="1" applyBorder="1" applyAlignment="1">
      <alignment horizontal="center"/>
    </xf>
    <xf numFmtId="0" fontId="127" fillId="0" borderId="0" xfId="3" applyFont="1" applyFill="1" applyBorder="1" applyAlignment="1">
      <alignment horizontal="left" indent="1"/>
    </xf>
    <xf numFmtId="166" fontId="134" fillId="0" borderId="0" xfId="3" applyNumberFormat="1" applyFont="1" applyFill="1" applyBorder="1"/>
    <xf numFmtId="0" fontId="125" fillId="0" borderId="0" xfId="3" applyFont="1" applyFill="1" applyBorder="1"/>
    <xf numFmtId="0" fontId="128" fillId="0" borderId="0" xfId="3" applyNumberFormat="1" applyFont="1" applyFill="1" applyAlignment="1">
      <alignment horizontal="left"/>
    </xf>
    <xf numFmtId="49" fontId="128" fillId="0" borderId="0" xfId="3" applyNumberFormat="1" applyFont="1" applyFill="1" applyAlignment="1">
      <alignment wrapText="1"/>
    </xf>
    <xf numFmtId="43" fontId="128" fillId="0" borderId="0" xfId="1" applyFont="1" applyFill="1" applyAlignment="1">
      <alignment wrapText="1"/>
    </xf>
    <xf numFmtId="0" fontId="127" fillId="0" borderId="0" xfId="0" applyFont="1"/>
    <xf numFmtId="49" fontId="128" fillId="0" borderId="0" xfId="3" applyNumberFormat="1" applyFont="1" applyFill="1" applyAlignment="1">
      <alignment horizontal="left" wrapText="1"/>
    </xf>
    <xf numFmtId="0" fontId="127" fillId="0" borderId="0" xfId="4300" applyFont="1" applyFill="1"/>
    <xf numFmtId="0" fontId="125" fillId="0" borderId="0" xfId="4300" applyFont="1" applyAlignment="1">
      <alignment horizontal="left"/>
    </xf>
    <xf numFmtId="0" fontId="125" fillId="0" borderId="0" xfId="4300" applyFont="1" applyAlignment="1"/>
    <xf numFmtId="49" fontId="125" fillId="0" borderId="0" xfId="4300" applyNumberFormat="1" applyFont="1" applyAlignment="1">
      <alignment horizontal="left"/>
    </xf>
    <xf numFmtId="0" fontId="125" fillId="0" borderId="0" xfId="4300" applyFont="1" applyAlignment="1">
      <alignment horizontal="center"/>
    </xf>
    <xf numFmtId="41" fontId="125" fillId="0" borderId="0" xfId="4300" applyNumberFormat="1" applyFont="1" applyAlignment="1">
      <alignment horizontal="center"/>
    </xf>
    <xf numFmtId="38" fontId="127" fillId="0" borderId="46" xfId="4300" applyNumberFormat="1" applyFont="1" applyBorder="1" applyAlignment="1">
      <alignment horizontal="center"/>
    </xf>
    <xf numFmtId="38" fontId="127" fillId="0" borderId="39" xfId="4300" applyNumberFormat="1" applyFont="1" applyBorder="1" applyAlignment="1">
      <alignment horizontal="center"/>
    </xf>
    <xf numFmtId="38" fontId="127" fillId="0" borderId="39" xfId="4300" applyNumberFormat="1" applyFont="1" applyFill="1" applyBorder="1" applyAlignment="1">
      <alignment horizontal="center"/>
    </xf>
    <xf numFmtId="38" fontId="127" fillId="0" borderId="40" xfId="4300" applyNumberFormat="1" applyFont="1" applyBorder="1" applyAlignment="1">
      <alignment horizontal="center"/>
    </xf>
    <xf numFmtId="38" fontId="127" fillId="0" borderId="0" xfId="4300" applyNumberFormat="1" applyFont="1" applyBorder="1" applyAlignment="1">
      <alignment horizontal="center" vertical="center" wrapText="1"/>
    </xf>
    <xf numFmtId="38" fontId="127" fillId="0" borderId="51" xfId="4300" applyNumberFormat="1" applyFont="1" applyBorder="1" applyAlignment="1">
      <alignment horizontal="center" vertical="center" wrapText="1"/>
    </xf>
    <xf numFmtId="38" fontId="127" fillId="0" borderId="41" xfId="4300" applyNumberFormat="1" applyFont="1" applyBorder="1" applyAlignment="1">
      <alignment horizontal="center" vertical="center" wrapText="1"/>
    </xf>
    <xf numFmtId="38" fontId="127" fillId="0" borderId="41" xfId="4300" applyNumberFormat="1" applyFont="1" applyFill="1" applyBorder="1" applyAlignment="1">
      <alignment horizontal="center" vertical="center" wrapText="1"/>
    </xf>
    <xf numFmtId="38" fontId="127" fillId="0" borderId="42" xfId="4300" applyNumberFormat="1" applyFont="1" applyBorder="1" applyAlignment="1">
      <alignment horizontal="center" vertical="center"/>
    </xf>
    <xf numFmtId="0" fontId="125" fillId="0" borderId="43" xfId="4300" applyFont="1" applyBorder="1" applyAlignment="1">
      <alignment horizontal="center"/>
    </xf>
    <xf numFmtId="0" fontId="125" fillId="28" borderId="52" xfId="4300" applyFont="1" applyFill="1" applyBorder="1" applyAlignment="1">
      <alignment horizontal="center"/>
    </xf>
    <xf numFmtId="41" fontId="127" fillId="0" borderId="53" xfId="4300" applyNumberFormat="1" applyFont="1" applyBorder="1"/>
    <xf numFmtId="41" fontId="127" fillId="0" borderId="54" xfId="4300" applyNumberFormat="1" applyFont="1" applyBorder="1"/>
    <xf numFmtId="41" fontId="127" fillId="0" borderId="56" xfId="4300" applyNumberFormat="1" applyFont="1" applyFill="1" applyBorder="1"/>
    <xf numFmtId="41" fontId="127" fillId="0" borderId="57" xfId="4300" applyNumberFormat="1" applyFont="1" applyFill="1" applyBorder="1"/>
    <xf numFmtId="0" fontId="127" fillId="0" borderId="2" xfId="4300" applyFont="1" applyFill="1" applyBorder="1" applyAlignment="1">
      <alignment vertical="center" wrapText="1"/>
    </xf>
    <xf numFmtId="0" fontId="125" fillId="28" borderId="45" xfId="4300" applyFont="1" applyFill="1" applyBorder="1" applyAlignment="1">
      <alignment horizontal="center" wrapText="1"/>
    </xf>
    <xf numFmtId="0" fontId="127" fillId="0" borderId="29" xfId="4300" applyFont="1" applyBorder="1"/>
    <xf numFmtId="0" fontId="130" fillId="0" borderId="44" xfId="4300" applyFont="1" applyFill="1" applyBorder="1" applyAlignment="1">
      <alignment horizontal="right" wrapText="1"/>
    </xf>
    <xf numFmtId="0" fontId="130" fillId="0" borderId="0" xfId="4300" applyFont="1" applyFill="1" applyBorder="1" applyAlignment="1">
      <alignment horizontal="right" wrapText="1"/>
    </xf>
    <xf numFmtId="0" fontId="127" fillId="28" borderId="43" xfId="4300" applyFont="1" applyFill="1" applyBorder="1"/>
    <xf numFmtId="0" fontId="127" fillId="0" borderId="0" xfId="4300" applyFont="1" applyAlignment="1">
      <alignment horizontal="center"/>
    </xf>
    <xf numFmtId="0" fontId="127" fillId="0" borderId="0" xfId="4300" applyFont="1" applyFill="1" applyBorder="1"/>
    <xf numFmtId="38" fontId="125" fillId="0" borderId="0" xfId="4300" applyNumberFormat="1" applyFont="1" applyBorder="1"/>
    <xf numFmtId="0" fontId="128" fillId="0" borderId="0" xfId="0" applyFont="1" applyFill="1"/>
    <xf numFmtId="0" fontId="127" fillId="0" borderId="0" xfId="0" applyFont="1" applyBorder="1" applyAlignment="1">
      <alignment horizontal="center"/>
    </xf>
    <xf numFmtId="37" fontId="127" fillId="0" borderId="0" xfId="0" applyNumberFormat="1" applyFont="1" applyBorder="1" applyAlignment="1">
      <alignment horizontal="center"/>
    </xf>
    <xf numFmtId="0" fontId="125" fillId="3" borderId="11" xfId="0" applyFont="1" applyFill="1" applyBorder="1" applyAlignment="1">
      <alignment horizontal="center" vertical="center"/>
    </xf>
    <xf numFmtId="0" fontId="125" fillId="3" borderId="3" xfId="0" applyFont="1" applyFill="1" applyBorder="1" applyAlignment="1">
      <alignment horizontal="center" vertical="center"/>
    </xf>
    <xf numFmtId="3" fontId="125" fillId="3" borderId="34" xfId="0" applyNumberFormat="1" applyFont="1" applyFill="1" applyBorder="1" applyAlignment="1">
      <alignment horizontal="center" vertical="center"/>
    </xf>
    <xf numFmtId="3" fontId="130" fillId="3" borderId="9" xfId="0" applyNumberFormat="1" applyFont="1" applyFill="1" applyBorder="1" applyAlignment="1">
      <alignment horizontal="center" vertical="center" wrapText="1"/>
    </xf>
    <xf numFmtId="3" fontId="130" fillId="3" borderId="2" xfId="0" applyNumberFormat="1" applyFont="1" applyFill="1" applyBorder="1" applyAlignment="1">
      <alignment horizontal="center" vertical="center" wrapText="1"/>
    </xf>
    <xf numFmtId="3" fontId="125" fillId="3" borderId="4" xfId="0" applyNumberFormat="1" applyFont="1" applyFill="1" applyBorder="1" applyAlignment="1">
      <alignment horizontal="center" vertical="center" wrapText="1"/>
    </xf>
    <xf numFmtId="42" fontId="127" fillId="0" borderId="0" xfId="0" applyNumberFormat="1" applyFont="1" applyFill="1" applyBorder="1" applyAlignment="1">
      <alignment vertical="center"/>
    </xf>
    <xf numFmtId="42" fontId="125" fillId="0" borderId="2" xfId="0" applyNumberFormat="1" applyFont="1" applyFill="1" applyBorder="1" applyAlignment="1">
      <alignment vertical="center"/>
    </xf>
    <xf numFmtId="164" fontId="125" fillId="0" borderId="0" xfId="0" applyNumberFormat="1" applyFont="1" applyFill="1" applyAlignment="1">
      <alignment vertical="center"/>
    </xf>
    <xf numFmtId="164" fontId="128" fillId="0" borderId="0" xfId="10" applyNumberFormat="1" applyFont="1" applyFill="1" applyBorder="1" applyAlignment="1">
      <alignment vertical="center"/>
    </xf>
    <xf numFmtId="42" fontId="125" fillId="0" borderId="0" xfId="0" applyNumberFormat="1" applyFont="1" applyFill="1" applyBorder="1" applyAlignment="1">
      <alignment vertical="center"/>
    </xf>
    <xf numFmtId="164" fontId="130" fillId="0" borderId="38" xfId="10" applyNumberFormat="1" applyFont="1" applyFill="1" applyBorder="1" applyAlignment="1">
      <alignment vertical="center"/>
    </xf>
    <xf numFmtId="42" fontId="125" fillId="0" borderId="38" xfId="0" applyNumberFormat="1" applyFont="1" applyFill="1" applyBorder="1" applyAlignment="1">
      <alignment vertical="center"/>
    </xf>
    <xf numFmtId="42" fontId="115" fillId="0" borderId="0" xfId="0" applyNumberFormat="1" applyFont="1" applyFill="1" applyBorder="1" applyAlignment="1">
      <alignment vertical="center"/>
    </xf>
    <xf numFmtId="0" fontId="137" fillId="0" borderId="0" xfId="50935" applyFont="1"/>
    <xf numFmtId="41" fontId="125" fillId="28" borderId="55" xfId="4300" applyNumberFormat="1" applyFont="1" applyFill="1" applyBorder="1"/>
    <xf numFmtId="42" fontId="127" fillId="0" borderId="0" xfId="1" applyNumberFormat="1" applyFont="1" applyFill="1" applyBorder="1" applyAlignment="1">
      <alignment horizontal="center"/>
    </xf>
    <xf numFmtId="42" fontId="125" fillId="0" borderId="2" xfId="1" applyNumberFormat="1" applyFont="1" applyFill="1" applyBorder="1" applyAlignment="1">
      <alignment horizontal="center"/>
    </xf>
    <xf numFmtId="42" fontId="125" fillId="0" borderId="0" xfId="1" applyNumberFormat="1" applyFont="1" applyFill="1" applyBorder="1" applyAlignment="1">
      <alignment horizontal="center"/>
    </xf>
    <xf numFmtId="0" fontId="125" fillId="0" borderId="10" xfId="0" applyFont="1" applyFill="1" applyBorder="1" applyAlignment="1">
      <alignment horizontal="center" vertical="center"/>
    </xf>
    <xf numFmtId="3" fontId="125" fillId="0" borderId="10" xfId="0" applyNumberFormat="1" applyFont="1" applyFill="1" applyBorder="1" applyAlignment="1">
      <alignment horizontal="center" vertical="center"/>
    </xf>
    <xf numFmtId="3" fontId="130" fillId="0" borderId="10" xfId="0" applyNumberFormat="1" applyFont="1" applyFill="1" applyBorder="1" applyAlignment="1">
      <alignment horizontal="center" vertical="center" wrapText="1"/>
    </xf>
    <xf numFmtId="3" fontId="125" fillId="0" borderId="10" xfId="0" applyNumberFormat="1" applyFont="1" applyFill="1" applyBorder="1" applyAlignment="1">
      <alignment horizontal="center" vertical="center" wrapText="1"/>
    </xf>
    <xf numFmtId="41" fontId="126" fillId="0" borderId="0" xfId="4300" applyNumberFormat="1" applyFont="1" applyAlignment="1"/>
    <xf numFmtId="41" fontId="126" fillId="0" borderId="0" xfId="4300" applyNumberFormat="1" applyFont="1"/>
    <xf numFmtId="41" fontId="125" fillId="0" borderId="58" xfId="4300" quotePrefix="1" applyNumberFormat="1" applyFont="1" applyBorder="1" applyAlignment="1">
      <alignment horizontal="center"/>
    </xf>
    <xf numFmtId="41" fontId="126" fillId="0" borderId="0" xfId="50939" applyNumberFormat="1" applyFont="1" applyAlignment="1"/>
    <xf numFmtId="41" fontId="73" fillId="0" borderId="0" xfId="4300" applyNumberFormat="1"/>
    <xf numFmtId="0" fontId="126" fillId="0" borderId="0" xfId="4300" applyFont="1" applyAlignment="1"/>
    <xf numFmtId="43" fontId="126" fillId="0" borderId="0" xfId="1" applyFont="1" applyAlignment="1"/>
    <xf numFmtId="15" fontId="126" fillId="0" borderId="0" xfId="50939" applyNumberFormat="1" applyFont="1" applyAlignment="1"/>
    <xf numFmtId="41" fontId="126" fillId="0" borderId="0" xfId="16" applyNumberFormat="1" applyFont="1" applyAlignment="1"/>
    <xf numFmtId="0" fontId="126" fillId="0" borderId="0" xfId="50939" applyFont="1" applyAlignment="1"/>
    <xf numFmtId="41" fontId="126" fillId="0" borderId="0" xfId="16" applyNumberFormat="1" applyFont="1"/>
    <xf numFmtId="0" fontId="126" fillId="0" borderId="0" xfId="4300" applyFont="1"/>
    <xf numFmtId="43" fontId="126" fillId="0" borderId="0" xfId="1" applyFont="1"/>
    <xf numFmtId="169" fontId="126" fillId="0" borderId="0" xfId="4300" applyNumberFormat="1" applyFont="1"/>
    <xf numFmtId="165" fontId="126" fillId="0" borderId="0" xfId="4300" applyNumberFormat="1" applyFont="1"/>
    <xf numFmtId="8" fontId="126" fillId="0" borderId="0" xfId="4300" applyNumberFormat="1" applyFont="1"/>
    <xf numFmtId="0" fontId="126" fillId="0" borderId="0" xfId="4300" applyFont="1" applyFill="1"/>
    <xf numFmtId="43" fontId="126" fillId="0" borderId="0" xfId="1" applyFont="1" applyFill="1"/>
    <xf numFmtId="0" fontId="73" fillId="0" borderId="0" xfId="4300" applyAlignment="1"/>
    <xf numFmtId="0" fontId="73" fillId="0" borderId="0" xfId="4300"/>
    <xf numFmtId="169" fontId="73" fillId="0" borderId="0" xfId="4300" applyNumberFormat="1"/>
    <xf numFmtId="0" fontId="127" fillId="0" borderId="59" xfId="4300" applyFont="1" applyFill="1" applyBorder="1" applyAlignment="1">
      <alignment vertical="center" wrapText="1"/>
    </xf>
    <xf numFmtId="42" fontId="115" fillId="0" borderId="0" xfId="0" applyNumberFormat="1" applyFont="1" applyFill="1" applyAlignment="1">
      <alignment vertical="center"/>
    </xf>
    <xf numFmtId="17" fontId="125" fillId="0" borderId="0" xfId="0" applyNumberFormat="1" applyFont="1" applyBorder="1" applyAlignment="1">
      <alignment horizontal="center"/>
    </xf>
    <xf numFmtId="0" fontId="125" fillId="0" borderId="61" xfId="50939" quotePrefix="1" applyFont="1" applyBorder="1" applyAlignment="1">
      <alignment horizontal="left"/>
    </xf>
    <xf numFmtId="41" fontId="115" fillId="0" borderId="0" xfId="0" applyNumberFormat="1" applyFont="1"/>
    <xf numFmtId="0" fontId="115" fillId="0" borderId="0" xfId="0" applyFont="1" applyBorder="1"/>
    <xf numFmtId="167" fontId="139" fillId="0" borderId="62" xfId="14204" applyNumberFormat="1" applyFont="1" applyFill="1" applyBorder="1" applyAlignment="1">
      <alignment horizontal="center"/>
    </xf>
    <xf numFmtId="41" fontId="125" fillId="0" borderId="61" xfId="50939" applyNumberFormat="1" applyFont="1" applyBorder="1" applyAlignment="1"/>
    <xf numFmtId="0" fontId="128" fillId="0" borderId="0" xfId="3" applyFont="1" applyFill="1"/>
    <xf numFmtId="41" fontId="125" fillId="28" borderId="63" xfId="4300" applyNumberFormat="1" applyFont="1" applyFill="1" applyBorder="1"/>
    <xf numFmtId="41" fontId="125" fillId="0" borderId="0" xfId="50939" applyNumberFormat="1" applyFont="1" applyAlignment="1">
      <alignment horizontal="center"/>
    </xf>
    <xf numFmtId="2" fontId="128" fillId="0" borderId="0" xfId="0" applyNumberFormat="1" applyFont="1" applyFill="1"/>
    <xf numFmtId="2" fontId="127" fillId="0" borderId="0" xfId="0" applyNumberFormat="1" applyFont="1" applyFill="1"/>
    <xf numFmtId="0" fontId="125" fillId="0" borderId="0" xfId="0" applyFont="1" applyAlignment="1">
      <alignment horizontal="left"/>
    </xf>
    <xf numFmtId="164" fontId="125" fillId="0" borderId="37" xfId="10" applyNumberFormat="1" applyFont="1" applyFill="1" applyBorder="1"/>
    <xf numFmtId="172" fontId="125" fillId="0" borderId="37" xfId="10" applyNumberFormat="1" applyFont="1" applyFill="1" applyBorder="1"/>
    <xf numFmtId="0" fontId="125" fillId="0" borderId="0" xfId="50939" quotePrefix="1" applyFont="1" applyBorder="1" applyAlignment="1">
      <alignment horizontal="left"/>
    </xf>
    <xf numFmtId="0" fontId="127" fillId="0" borderId="0" xfId="50939" applyFont="1" applyAlignment="1">
      <alignment horizontal="center"/>
    </xf>
    <xf numFmtId="0" fontId="127" fillId="0" borderId="0" xfId="4300" applyFont="1" applyBorder="1" applyAlignment="1">
      <alignment horizontal="center"/>
    </xf>
    <xf numFmtId="0" fontId="128" fillId="0" borderId="0" xfId="1" quotePrefix="1" applyNumberFormat="1" applyFont="1" applyFill="1" applyBorder="1" applyAlignment="1">
      <alignment horizontal="left" vertical="top"/>
    </xf>
    <xf numFmtId="167" fontId="127" fillId="0" borderId="0" xfId="13" applyNumberFormat="1" applyFont="1" applyFill="1" applyAlignment="1"/>
    <xf numFmtId="0" fontId="127" fillId="0" borderId="0" xfId="3" applyNumberFormat="1" applyFont="1" applyFill="1" applyAlignment="1">
      <alignment horizontal="left"/>
    </xf>
    <xf numFmtId="3" fontId="125" fillId="5" borderId="0" xfId="0" applyNumberFormat="1" applyFont="1" applyFill="1" applyAlignment="1">
      <alignment horizontal="center" vertical="center" wrapText="1"/>
    </xf>
    <xf numFmtId="3" fontId="125" fillId="3" borderId="6" xfId="0" applyNumberFormat="1" applyFont="1" applyFill="1" applyBorder="1" applyAlignment="1"/>
    <xf numFmtId="3" fontId="125" fillId="3" borderId="23" xfId="11" applyNumberFormat="1" applyFont="1" applyFill="1" applyBorder="1" applyAlignment="1">
      <alignment horizontal="center" vertical="top"/>
    </xf>
    <xf numFmtId="0" fontId="127" fillId="0" borderId="6" xfId="4300" applyFont="1" applyFill="1" applyBorder="1" applyAlignment="1">
      <alignment vertical="center" wrapText="1"/>
    </xf>
    <xf numFmtId="0" fontId="125" fillId="28" borderId="65" xfId="4300" applyFont="1" applyFill="1" applyBorder="1" applyAlignment="1">
      <alignment horizontal="center"/>
    </xf>
    <xf numFmtId="0" fontId="125" fillId="28" borderId="66" xfId="4300" applyFont="1" applyFill="1" applyBorder="1" applyAlignment="1">
      <alignment horizontal="center" wrapText="1"/>
    </xf>
    <xf numFmtId="41" fontId="125" fillId="28" borderId="67" xfId="4300" applyNumberFormat="1" applyFont="1" applyFill="1" applyBorder="1"/>
    <xf numFmtId="0" fontId="127" fillId="0" borderId="0" xfId="50939" applyFont="1" applyFill="1" applyAlignment="1">
      <alignment horizontal="center"/>
    </xf>
    <xf numFmtId="167" fontId="125" fillId="0" borderId="62" xfId="16" applyNumberFormat="1" applyFont="1" applyFill="1" applyBorder="1" applyAlignment="1">
      <alignment horizontal="center"/>
    </xf>
    <xf numFmtId="167" fontId="125" fillId="3" borderId="2" xfId="50934" applyNumberFormat="1" applyFont="1" applyFill="1" applyBorder="1" applyAlignment="1">
      <alignment horizontal="center" vertical="center" wrapText="1"/>
    </xf>
    <xf numFmtId="167" fontId="125" fillId="3" borderId="2" xfId="16" applyNumberFormat="1" applyFont="1" applyFill="1" applyBorder="1" applyAlignment="1">
      <alignment horizontal="center" vertical="center" wrapText="1"/>
    </xf>
    <xf numFmtId="41" fontId="125" fillId="0" borderId="58" xfId="50939" quotePrefix="1" applyNumberFormat="1" applyFont="1" applyBorder="1" applyAlignment="1">
      <alignment horizontal="center"/>
    </xf>
    <xf numFmtId="41" fontId="125" fillId="0" borderId="0" xfId="50939" applyNumberFormat="1" applyFont="1" applyAlignment="1"/>
    <xf numFmtId="41" fontId="125" fillId="0" borderId="0" xfId="50939" applyNumberFormat="1" applyFont="1" applyAlignment="1">
      <alignment horizontal="left"/>
    </xf>
    <xf numFmtId="0" fontId="127" fillId="0" borderId="0" xfId="50939" applyFont="1" applyAlignment="1">
      <alignment horizontal="center" vertical="center" wrapText="1"/>
    </xf>
    <xf numFmtId="0" fontId="127" fillId="0" borderId="0" xfId="50939" applyFont="1" applyAlignment="1">
      <alignment vertical="top"/>
    </xf>
    <xf numFmtId="0" fontId="127" fillId="0" borderId="0" xfId="4300" applyFont="1" applyBorder="1" applyAlignment="1">
      <alignment vertical="top"/>
    </xf>
    <xf numFmtId="172" fontId="127" fillId="0" borderId="37" xfId="10" applyNumberFormat="1" applyFont="1" applyFill="1" applyBorder="1"/>
    <xf numFmtId="3" fontId="125" fillId="0" borderId="0" xfId="0" applyNumberFormat="1" applyFont="1" applyFill="1"/>
    <xf numFmtId="165" fontId="127" fillId="0" borderId="0" xfId="16" applyNumberFormat="1" applyFont="1" applyFill="1"/>
    <xf numFmtId="165" fontId="125" fillId="0" borderId="0" xfId="16" applyNumberFormat="1" applyFont="1" applyFill="1"/>
    <xf numFmtId="165" fontId="127" fillId="0" borderId="0" xfId="1" applyNumberFormat="1" applyFont="1"/>
    <xf numFmtId="165" fontId="125" fillId="0" borderId="0" xfId="1" applyNumberFormat="1" applyFont="1"/>
    <xf numFmtId="40" fontId="0" fillId="0" borderId="0" xfId="0" applyNumberFormat="1"/>
    <xf numFmtId="0" fontId="125" fillId="0" borderId="70" xfId="4300" applyFont="1" applyBorder="1" applyAlignment="1">
      <alignment horizontal="center"/>
    </xf>
    <xf numFmtId="0" fontId="125" fillId="0" borderId="71" xfId="4300" applyFont="1" applyBorder="1" applyAlignment="1">
      <alignment horizontal="center"/>
    </xf>
    <xf numFmtId="0" fontId="125" fillId="0" borderId="27" xfId="4300" applyFont="1" applyBorder="1" applyAlignment="1">
      <alignment horizontal="center"/>
    </xf>
    <xf numFmtId="41" fontId="125" fillId="28" borderId="72" xfId="4300" applyNumberFormat="1" applyFont="1" applyFill="1" applyBorder="1"/>
    <xf numFmtId="0" fontId="110" fillId="0" borderId="0" xfId="4300" applyFont="1" applyFill="1" applyAlignment="1">
      <alignment vertical="center"/>
    </xf>
    <xf numFmtId="0" fontId="80" fillId="0" borderId="0" xfId="4300" applyFont="1" applyFill="1" applyAlignment="1">
      <alignment vertical="center"/>
    </xf>
    <xf numFmtId="0" fontId="125" fillId="3" borderId="60" xfId="4300" applyFont="1" applyFill="1" applyBorder="1" applyAlignment="1">
      <alignment vertical="center"/>
    </xf>
    <xf numFmtId="0" fontId="125" fillId="3" borderId="64" xfId="4300" applyFont="1" applyFill="1" applyBorder="1" applyAlignment="1">
      <alignment horizontal="center" vertical="center"/>
    </xf>
    <xf numFmtId="3" fontId="125" fillId="3" borderId="2" xfId="4300" applyNumberFormat="1" applyFont="1" applyFill="1" applyBorder="1" applyAlignment="1">
      <alignment horizontal="center" vertical="center" wrapText="1"/>
    </xf>
    <xf numFmtId="3" fontId="125" fillId="3" borderId="2" xfId="4300" applyNumberFormat="1" applyFont="1" applyFill="1" applyBorder="1" applyAlignment="1">
      <alignment horizontal="center" vertical="center"/>
    </xf>
    <xf numFmtId="0" fontId="115" fillId="0" borderId="0" xfId="4300" applyFont="1" applyFill="1" applyAlignment="1">
      <alignment vertical="center"/>
    </xf>
    <xf numFmtId="5" fontId="115" fillId="0" borderId="0" xfId="4300" applyNumberFormat="1" applyFont="1" applyFill="1" applyBorder="1" applyAlignment="1">
      <alignment vertical="center"/>
    </xf>
    <xf numFmtId="42" fontId="115" fillId="0" borderId="0" xfId="4300" applyNumberFormat="1" applyFont="1" applyFill="1" applyBorder="1" applyAlignment="1">
      <alignment vertical="center"/>
    </xf>
    <xf numFmtId="5" fontId="124" fillId="0" borderId="0" xfId="4300" applyNumberFormat="1" applyFont="1" applyFill="1" applyBorder="1" applyAlignment="1">
      <alignment vertical="center"/>
    </xf>
    <xf numFmtId="164" fontId="115" fillId="0" borderId="0" xfId="4300" applyNumberFormat="1" applyFont="1" applyFill="1" applyBorder="1" applyAlignment="1">
      <alignment vertical="center"/>
    </xf>
    <xf numFmtId="37" fontId="115" fillId="0" borderId="0" xfId="4300" applyNumberFormat="1" applyFont="1" applyFill="1" applyBorder="1" applyAlignment="1">
      <alignment vertical="center"/>
    </xf>
    <xf numFmtId="37" fontId="124" fillId="0" borderId="0" xfId="4300" applyNumberFormat="1" applyFont="1" applyFill="1" applyBorder="1" applyAlignment="1">
      <alignment vertical="center"/>
    </xf>
    <xf numFmtId="164" fontId="124" fillId="0" borderId="0" xfId="4300" applyNumberFormat="1" applyFont="1" applyFill="1" applyBorder="1" applyAlignment="1">
      <alignment vertical="center"/>
    </xf>
    <xf numFmtId="0" fontId="115" fillId="0" borderId="0" xfId="4300" applyFont="1" applyFill="1" applyBorder="1" applyAlignment="1">
      <alignment vertical="center"/>
    </xf>
    <xf numFmtId="3" fontId="115" fillId="0" borderId="0" xfId="4300" applyNumberFormat="1" applyFont="1" applyFill="1" applyBorder="1" applyAlignment="1">
      <alignment vertical="center"/>
    </xf>
    <xf numFmtId="0" fontId="80" fillId="0" borderId="0" xfId="4300" applyFont="1" applyFill="1" applyBorder="1" applyAlignment="1">
      <alignment vertical="center"/>
    </xf>
    <xf numFmtId="3" fontId="80" fillId="0" borderId="0" xfId="4300" applyNumberFormat="1" applyFont="1" applyFill="1" applyBorder="1" applyAlignment="1">
      <alignment vertical="center"/>
    </xf>
    <xf numFmtId="3" fontId="80" fillId="0" borderId="0" xfId="4300" applyNumberFormat="1" applyFont="1" applyFill="1" applyBorder="1" applyAlignment="1">
      <alignment horizontal="left" vertical="center"/>
    </xf>
    <xf numFmtId="0" fontId="127" fillId="0" borderId="0" xfId="4300" applyFont="1" applyFill="1" applyAlignment="1">
      <alignment vertical="top" wrapText="1"/>
    </xf>
    <xf numFmtId="3" fontId="80" fillId="0" borderId="0" xfId="4300" applyNumberFormat="1" applyFont="1" applyFill="1" applyAlignment="1">
      <alignment horizontal="left" vertical="center"/>
    </xf>
    <xf numFmtId="3" fontId="80" fillId="0" borderId="0" xfId="4300" applyNumberFormat="1" applyFont="1" applyFill="1" applyAlignment="1">
      <alignment vertical="center"/>
    </xf>
    <xf numFmtId="3" fontId="127" fillId="0" borderId="0" xfId="4300" applyNumberFormat="1" applyFont="1" applyFill="1" applyAlignment="1">
      <alignment vertical="center"/>
    </xf>
    <xf numFmtId="3" fontId="127" fillId="0" borderId="0" xfId="4300" applyNumberFormat="1" applyFont="1" applyFill="1" applyAlignment="1">
      <alignment horizontal="left" vertical="center"/>
    </xf>
    <xf numFmtId="3" fontId="115" fillId="0" borderId="0" xfId="4300" applyNumberFormat="1" applyFont="1" applyFill="1" applyAlignment="1">
      <alignment vertical="center"/>
    </xf>
    <xf numFmtId="3" fontId="115" fillId="0" borderId="0" xfId="4300" applyNumberFormat="1" applyFont="1" applyFill="1" applyAlignment="1">
      <alignment horizontal="left" vertical="center"/>
    </xf>
    <xf numFmtId="0" fontId="73" fillId="0" borderId="0" xfId="4300" applyFont="1" applyFill="1" applyAlignment="1">
      <alignment vertical="center"/>
    </xf>
    <xf numFmtId="3" fontId="73" fillId="0" borderId="0" xfId="4300" applyNumberFormat="1" applyFont="1" applyFill="1" applyAlignment="1">
      <alignment vertical="center"/>
    </xf>
    <xf numFmtId="3" fontId="73" fillId="0" borderId="0" xfId="4300" applyNumberFormat="1" applyFont="1" applyFill="1" applyAlignment="1">
      <alignment horizontal="left" vertical="center"/>
    </xf>
    <xf numFmtId="172" fontId="127" fillId="0" borderId="0" xfId="0" applyNumberFormat="1" applyFont="1" applyFill="1"/>
    <xf numFmtId="44" fontId="127" fillId="0" borderId="0" xfId="0" applyNumberFormat="1" applyFont="1" applyFill="1"/>
    <xf numFmtId="0" fontId="125" fillId="0" borderId="0" xfId="4300" applyFont="1" applyBorder="1" applyAlignment="1">
      <alignment horizontal="center"/>
    </xf>
    <xf numFmtId="0" fontId="127" fillId="0" borderId="0" xfId="4300" applyFont="1" applyFill="1" applyBorder="1" applyAlignment="1">
      <alignment vertical="center" wrapText="1"/>
    </xf>
    <xf numFmtId="41" fontId="127" fillId="0" borderId="5" xfId="4300" applyNumberFormat="1" applyFont="1" applyFill="1" applyBorder="1"/>
    <xf numFmtId="41" fontId="127" fillId="0" borderId="73" xfId="4300" applyNumberFormat="1" applyFont="1" applyFill="1" applyBorder="1"/>
    <xf numFmtId="165" fontId="127" fillId="0" borderId="0" xfId="16" applyNumberFormat="1" applyFont="1" applyFill="1" applyAlignment="1"/>
    <xf numFmtId="165" fontId="127" fillId="0" borderId="0" xfId="1" applyNumberFormat="1" applyFont="1" applyFill="1" applyBorder="1" applyAlignment="1">
      <alignment horizontal="left" vertical="center"/>
    </xf>
    <xf numFmtId="165" fontId="127" fillId="0" borderId="0" xfId="16" applyNumberFormat="1" applyFont="1" applyAlignment="1"/>
    <xf numFmtId="165" fontId="0" fillId="0" borderId="0" xfId="0" applyNumberFormat="1" applyFont="1"/>
    <xf numFmtId="38" fontId="35" fillId="0" borderId="74" xfId="50983" applyNumberFormat="1" applyBorder="1"/>
    <xf numFmtId="0" fontId="114" fillId="0" borderId="0" xfId="0" applyFont="1" applyFill="1" applyAlignment="1">
      <alignment vertical="center"/>
    </xf>
    <xf numFmtId="42" fontId="115" fillId="0" borderId="0" xfId="0" applyNumberFormat="1" applyFont="1" applyFill="1"/>
    <xf numFmtId="43" fontId="115" fillId="0" borderId="0" xfId="1" applyFont="1" applyFill="1" applyBorder="1" applyAlignment="1">
      <alignment vertical="center"/>
    </xf>
    <xf numFmtId="167" fontId="127" fillId="0" borderId="6" xfId="16" applyNumberFormat="1" applyFont="1" applyFill="1" applyBorder="1"/>
    <xf numFmtId="167" fontId="127" fillId="0" borderId="6" xfId="50934" applyNumberFormat="1" applyFont="1" applyFill="1" applyBorder="1"/>
    <xf numFmtId="167" fontId="125" fillId="0" borderId="2" xfId="16" applyNumberFormat="1" applyFont="1" applyFill="1" applyBorder="1"/>
    <xf numFmtId="167" fontId="125" fillId="0" borderId="2" xfId="16" applyNumberFormat="1" applyFont="1" applyFill="1" applyBorder="1" applyAlignment="1"/>
    <xf numFmtId="173" fontId="127" fillId="0" borderId="0" xfId="0" applyNumberFormat="1" applyFont="1" applyFill="1"/>
    <xf numFmtId="167" fontId="125" fillId="3" borderId="2" xfId="50934" applyNumberFormat="1" applyFont="1" applyFill="1" applyBorder="1" applyAlignment="1">
      <alignment horizontal="center" vertical="center"/>
    </xf>
    <xf numFmtId="167" fontId="125" fillId="5" borderId="2" xfId="16" applyNumberFormat="1" applyFont="1" applyFill="1" applyBorder="1" applyAlignment="1">
      <alignment horizontal="center" vertical="center" wrapText="1"/>
    </xf>
    <xf numFmtId="167" fontId="130" fillId="0" borderId="2" xfId="16" applyNumberFormat="1" applyFont="1" applyFill="1" applyBorder="1" applyAlignment="1">
      <alignment horizontal="center"/>
    </xf>
    <xf numFmtId="0" fontId="130" fillId="0" borderId="6" xfId="16" applyNumberFormat="1" applyFont="1" applyFill="1" applyBorder="1" applyAlignment="1">
      <alignment horizontal="center"/>
    </xf>
    <xf numFmtId="165" fontId="125" fillId="0" borderId="38" xfId="1" applyNumberFormat="1" applyFont="1" applyFill="1" applyBorder="1" applyAlignment="1">
      <alignment horizontal="left" vertical="center"/>
    </xf>
    <xf numFmtId="5" fontId="128" fillId="0" borderId="76" xfId="10" applyNumberFormat="1" applyFont="1" applyFill="1" applyBorder="1" applyAlignment="1">
      <alignment horizontal="left" vertical="center"/>
    </xf>
    <xf numFmtId="167" fontId="130" fillId="0" borderId="75" xfId="16" applyNumberFormat="1" applyFont="1" applyFill="1" applyBorder="1" applyAlignment="1">
      <alignment horizontal="center"/>
    </xf>
    <xf numFmtId="167" fontId="127" fillId="0" borderId="75" xfId="16" applyNumberFormat="1" applyFont="1" applyFill="1" applyBorder="1"/>
    <xf numFmtId="37" fontId="128" fillId="0" borderId="76" xfId="10" applyNumberFormat="1" applyFont="1" applyFill="1" applyBorder="1" applyAlignment="1">
      <alignment horizontal="left" vertical="center"/>
    </xf>
    <xf numFmtId="167" fontId="127" fillId="0" borderId="75" xfId="50934" applyNumberFormat="1" applyFont="1" applyFill="1" applyBorder="1"/>
    <xf numFmtId="0" fontId="130" fillId="0" borderId="75" xfId="16" applyNumberFormat="1" applyFont="1" applyFill="1" applyBorder="1" applyAlignment="1">
      <alignment horizontal="center"/>
    </xf>
    <xf numFmtId="0" fontId="76" fillId="0" borderId="77" xfId="4300" applyFont="1" applyBorder="1"/>
    <xf numFmtId="0" fontId="80" fillId="0" borderId="78" xfId="4300" applyFont="1" applyBorder="1"/>
    <xf numFmtId="0" fontId="80" fillId="0" borderId="81" xfId="4300" applyNumberFormat="1" applyFont="1" applyFill="1" applyBorder="1" applyAlignment="1">
      <alignment vertical="center"/>
    </xf>
    <xf numFmtId="0" fontId="80" fillId="0" borderId="80" xfId="4300" applyFont="1" applyBorder="1"/>
    <xf numFmtId="0" fontId="80" fillId="0" borderId="82" xfId="4300" applyNumberFormat="1" applyFont="1" applyFill="1" applyBorder="1" applyAlignment="1">
      <alignment vertical="center"/>
    </xf>
    <xf numFmtId="0" fontId="80" fillId="0" borderId="86" xfId="4300" applyFont="1" applyFill="1" applyBorder="1" applyAlignment="1">
      <alignment vertical="center" wrapText="1"/>
    </xf>
    <xf numFmtId="0" fontId="151" fillId="34" borderId="88" xfId="4300" applyFont="1" applyFill="1" applyBorder="1"/>
    <xf numFmtId="0" fontId="152" fillId="34" borderId="89" xfId="4300" applyFont="1" applyFill="1" applyBorder="1"/>
    <xf numFmtId="38" fontId="0" fillId="0" borderId="0" xfId="0" applyNumberFormat="1"/>
    <xf numFmtId="0" fontId="114" fillId="0" borderId="0" xfId="4300" applyFont="1" applyFill="1" applyAlignment="1">
      <alignment vertical="center"/>
    </xf>
    <xf numFmtId="0" fontId="127" fillId="0" borderId="0" xfId="50939" applyFont="1" applyFill="1" applyAlignment="1">
      <alignment vertical="top"/>
    </xf>
    <xf numFmtId="38" fontId="0" fillId="0" borderId="0" xfId="0" applyNumberFormat="1" applyFill="1"/>
    <xf numFmtId="165" fontId="126" fillId="0" borderId="0" xfId="4300" applyNumberFormat="1" applyFont="1" applyFill="1"/>
    <xf numFmtId="0" fontId="133" fillId="0" borderId="0" xfId="0" applyFont="1" applyAlignment="1">
      <alignment horizontal="center"/>
    </xf>
    <xf numFmtId="0" fontId="155" fillId="0" borderId="0" xfId="0" applyFont="1" applyAlignment="1">
      <alignment horizontal="center"/>
    </xf>
    <xf numFmtId="0" fontId="138" fillId="0" borderId="0" xfId="0" applyFont="1" applyAlignment="1">
      <alignment horizontal="center"/>
    </xf>
    <xf numFmtId="0" fontId="127" fillId="0" borderId="0" xfId="0" applyFont="1" applyAlignment="1">
      <alignment wrapText="1"/>
    </xf>
    <xf numFmtId="0" fontId="127" fillId="0" borderId="0" xfId="0" applyFont="1" applyBorder="1"/>
    <xf numFmtId="3" fontId="127" fillId="0" borderId="0" xfId="0" applyNumberFormat="1" applyFont="1" applyBorder="1"/>
    <xf numFmtId="0" fontId="125" fillId="0" borderId="0" xfId="0" applyFont="1" applyBorder="1"/>
    <xf numFmtId="3" fontId="125" fillId="0" borderId="0" xfId="0" applyNumberFormat="1" applyFont="1" applyBorder="1"/>
    <xf numFmtId="0" fontId="125" fillId="0" borderId="0" xfId="0" applyFont="1"/>
    <xf numFmtId="0" fontId="127" fillId="0" borderId="0" xfId="0" applyFont="1" applyFill="1" applyBorder="1"/>
    <xf numFmtId="0" fontId="141" fillId="0" borderId="0" xfId="0" applyFont="1" applyBorder="1"/>
    <xf numFmtId="166" fontId="157" fillId="0" borderId="0" xfId="14" applyNumberFormat="1" applyFont="1" applyFill="1" applyBorder="1"/>
    <xf numFmtId="166" fontId="125" fillId="0" borderId="0" xfId="14" applyNumberFormat="1" applyFont="1" applyBorder="1"/>
    <xf numFmtId="0" fontId="0" fillId="0" borderId="0" xfId="0" applyBorder="1"/>
    <xf numFmtId="0" fontId="82" fillId="0" borderId="0" xfId="0" applyFont="1"/>
    <xf numFmtId="0" fontId="0" fillId="0" borderId="0" xfId="0" applyFill="1"/>
    <xf numFmtId="167" fontId="127" fillId="0" borderId="6" xfId="50934" applyNumberFormat="1" applyFont="1" applyFill="1" applyBorder="1" applyAlignment="1">
      <alignment horizontal="right"/>
    </xf>
    <xf numFmtId="167" fontId="127" fillId="0" borderId="75" xfId="50934" applyNumberFormat="1" applyFont="1" applyFill="1" applyBorder="1" applyAlignment="1">
      <alignment horizontal="right"/>
    </xf>
    <xf numFmtId="174" fontId="127" fillId="0" borderId="0" xfId="50939" applyNumberFormat="1" applyFont="1" applyAlignment="1"/>
    <xf numFmtId="0" fontId="76" fillId="35" borderId="83" xfId="4300" applyFont="1" applyFill="1" applyBorder="1" applyAlignment="1">
      <alignment vertical="center"/>
    </xf>
    <xf numFmtId="0" fontId="76" fillId="35" borderId="85" xfId="4300" applyFont="1" applyFill="1" applyBorder="1" applyAlignment="1">
      <alignment vertical="center"/>
    </xf>
    <xf numFmtId="0" fontId="150" fillId="35" borderId="87" xfId="25" applyFont="1" applyFill="1" applyBorder="1"/>
    <xf numFmtId="0" fontId="84" fillId="35" borderId="87" xfId="51023" applyFill="1" applyBorder="1"/>
    <xf numFmtId="0" fontId="76" fillId="35" borderId="84" xfId="4300" applyFont="1" applyFill="1" applyBorder="1" applyAlignment="1">
      <alignment vertical="center" wrapText="1"/>
    </xf>
    <xf numFmtId="0" fontId="128" fillId="0" borderId="0" xfId="0" applyFont="1" applyBorder="1" applyAlignment="1">
      <alignment horizontal="right"/>
    </xf>
    <xf numFmtId="0" fontId="141" fillId="0" borderId="0" xfId="0" applyFont="1"/>
    <xf numFmtId="166" fontId="157" fillId="0" borderId="0" xfId="14" applyNumberFormat="1" applyFont="1" applyBorder="1"/>
    <xf numFmtId="0" fontId="141" fillId="0" borderId="0" xfId="0" applyFont="1" applyFill="1" applyBorder="1"/>
    <xf numFmtId="0" fontId="127" fillId="0" borderId="0" xfId="0" applyFont="1" applyBorder="1" applyAlignment="1">
      <alignment shrinkToFit="1"/>
    </xf>
    <xf numFmtId="0" fontId="128" fillId="0" borderId="0" xfId="10" applyFont="1" applyFill="1" applyBorder="1" applyAlignment="1">
      <alignment horizontal="center"/>
    </xf>
    <xf numFmtId="0" fontId="128" fillId="0" borderId="0" xfId="0" applyFont="1" applyBorder="1"/>
    <xf numFmtId="0" fontId="125" fillId="0" borderId="0" xfId="0" applyFont="1" applyAlignment="1">
      <alignment horizontal="center"/>
    </xf>
    <xf numFmtId="41" fontId="127" fillId="0" borderId="75" xfId="4300" applyNumberFormat="1" applyFont="1" applyFill="1" applyBorder="1"/>
    <xf numFmtId="0" fontId="125" fillId="0" borderId="12" xfId="4300" applyFont="1" applyBorder="1" applyAlignment="1">
      <alignment horizontal="center"/>
    </xf>
    <xf numFmtId="0" fontId="127" fillId="0" borderId="9" xfId="4300" applyFont="1" applyFill="1" applyBorder="1" applyAlignment="1">
      <alignment vertical="center" wrapText="1"/>
    </xf>
    <xf numFmtId="0" fontId="114" fillId="0" borderId="0" xfId="4300" applyFont="1" applyFill="1" applyAlignment="1">
      <alignment horizontal="left" vertical="center"/>
    </xf>
    <xf numFmtId="3" fontId="125" fillId="5" borderId="23" xfId="0" applyNumberFormat="1" applyFont="1" applyFill="1" applyBorder="1" applyAlignment="1">
      <alignment horizontal="center" vertical="center" wrapText="1"/>
    </xf>
    <xf numFmtId="0" fontId="125" fillId="0" borderId="0" xfId="4300" applyFont="1" applyFill="1" applyAlignment="1">
      <alignment horizontal="center" vertical="center"/>
    </xf>
    <xf numFmtId="0" fontId="125" fillId="0" borderId="0" xfId="4300" applyFont="1" applyFill="1" applyAlignment="1">
      <alignment horizontal="center"/>
    </xf>
    <xf numFmtId="0" fontId="125" fillId="0" borderId="0" xfId="4300" applyFont="1" applyFill="1" applyAlignment="1">
      <alignment horizontal="justify" vertical="center"/>
    </xf>
    <xf numFmtId="15" fontId="125" fillId="0" borderId="0" xfId="4300" applyNumberFormat="1" applyFont="1" applyFill="1" applyAlignment="1">
      <alignment horizontal="center" vertical="center"/>
    </xf>
    <xf numFmtId="0" fontId="73" fillId="0" borderId="0" xfId="4300" applyFill="1" applyAlignment="1">
      <alignment horizontal="center"/>
    </xf>
    <xf numFmtId="0" fontId="73" fillId="0" borderId="0" xfId="4300" applyFill="1"/>
    <xf numFmtId="0" fontId="127" fillId="0" borderId="0" xfId="4300" applyFont="1" applyFill="1" applyAlignment="1">
      <alignment horizontal="justify" vertical="center"/>
    </xf>
    <xf numFmtId="0" fontId="127" fillId="0" borderId="0" xfId="4300" applyFont="1" applyFill="1" applyAlignment="1">
      <alignment horizontal="center" vertical="center"/>
    </xf>
    <xf numFmtId="170" fontId="127" fillId="0" borderId="0" xfId="4300" applyNumberFormat="1" applyFont="1" applyFill="1" applyAlignment="1">
      <alignment horizontal="justify" vertical="center"/>
    </xf>
    <xf numFmtId="0" fontId="2" fillId="0" borderId="0" xfId="51048"/>
    <xf numFmtId="0" fontId="125" fillId="0" borderId="62" xfId="51048" applyFont="1" applyFill="1" applyBorder="1" applyAlignment="1">
      <alignment horizontal="center"/>
    </xf>
    <xf numFmtId="0" fontId="125" fillId="0" borderId="62" xfId="51048" applyFont="1" applyBorder="1" applyAlignment="1">
      <alignment horizontal="center"/>
    </xf>
    <xf numFmtId="0" fontId="125" fillId="3" borderId="2" xfId="51048" applyFont="1" applyFill="1" applyBorder="1"/>
    <xf numFmtId="0" fontId="125" fillId="3" borderId="2" xfId="51048" applyFont="1" applyFill="1" applyBorder="1" applyAlignment="1">
      <alignment horizontal="center"/>
    </xf>
    <xf numFmtId="0" fontId="127" fillId="0" borderId="76" xfId="51048" applyFont="1" applyFill="1" applyBorder="1"/>
    <xf numFmtId="164" fontId="125" fillId="0" borderId="4" xfId="51048" applyNumberFormat="1" applyFont="1" applyFill="1" applyBorder="1" applyAlignment="1">
      <alignment horizontal="left" indent="3"/>
    </xf>
    <xf numFmtId="0" fontId="125" fillId="0" borderId="4" xfId="51048" applyFont="1" applyFill="1" applyBorder="1"/>
    <xf numFmtId="0" fontId="127" fillId="0" borderId="8" xfId="51048" applyFont="1" applyFill="1" applyBorder="1"/>
    <xf numFmtId="164" fontId="125" fillId="0" borderId="12" xfId="51048" applyNumberFormat="1" applyFont="1" applyFill="1" applyBorder="1"/>
    <xf numFmtId="164" fontId="125" fillId="0" borderId="4" xfId="51048" applyNumberFormat="1" applyFont="1" applyFill="1" applyBorder="1"/>
    <xf numFmtId="43" fontId="2" fillId="0" borderId="0" xfId="51048" applyNumberFormat="1"/>
    <xf numFmtId="0" fontId="127" fillId="0" borderId="0" xfId="51048" applyFont="1" applyFill="1"/>
    <xf numFmtId="43" fontId="127" fillId="0" borderId="0" xfId="51048" applyNumberFormat="1" applyFont="1" applyFill="1"/>
    <xf numFmtId="0" fontId="130" fillId="0" borderId="0" xfId="51048" applyFont="1" applyAlignment="1">
      <alignment horizontal="center" vertical="center"/>
    </xf>
    <xf numFmtId="0" fontId="130" fillId="0" borderId="0" xfId="51048" applyFont="1" applyAlignment="1">
      <alignment horizontal="center"/>
    </xf>
    <xf numFmtId="0" fontId="130" fillId="0" borderId="0" xfId="51048" applyFont="1"/>
    <xf numFmtId="0" fontId="128" fillId="0" borderId="0" xfId="51048" applyFont="1"/>
    <xf numFmtId="0" fontId="128" fillId="0" borderId="0" xfId="51048" applyFont="1" applyFill="1"/>
    <xf numFmtId="0" fontId="128" fillId="0" borderId="0" xfId="51048" applyFont="1" applyFill="1" applyAlignment="1"/>
    <xf numFmtId="0" fontId="127" fillId="0" borderId="0" xfId="51048" applyFont="1"/>
    <xf numFmtId="0" fontId="156" fillId="3" borderId="2" xfId="51049" applyFont="1" applyFill="1" applyBorder="1" applyAlignment="1">
      <alignment horizontal="center" wrapText="1"/>
    </xf>
    <xf numFmtId="0" fontId="156" fillId="3" borderId="4" xfId="51049" applyFont="1" applyFill="1" applyBorder="1" applyAlignment="1">
      <alignment horizontal="center" wrapText="1"/>
    </xf>
    <xf numFmtId="0" fontId="129" fillId="0" borderId="75" xfId="51049" applyFont="1" applyBorder="1"/>
    <xf numFmtId="0" fontId="129" fillId="0" borderId="76" xfId="51049" applyFont="1" applyBorder="1"/>
    <xf numFmtId="0" fontId="129" fillId="0" borderId="75" xfId="51049" applyFont="1" applyBorder="1" applyAlignment="1">
      <alignment shrinkToFit="1"/>
    </xf>
    <xf numFmtId="165" fontId="129" fillId="0" borderId="75" xfId="13" applyNumberFormat="1" applyFont="1" applyFill="1" applyBorder="1"/>
    <xf numFmtId="165" fontId="129" fillId="0" borderId="75" xfId="13" applyNumberFormat="1" applyFont="1" applyBorder="1"/>
    <xf numFmtId="165" fontId="129" fillId="0" borderId="75" xfId="13" applyNumberFormat="1" applyFont="1" applyFill="1" applyBorder="1" applyAlignment="1">
      <alignment horizontal="center"/>
    </xf>
    <xf numFmtId="165" fontId="129" fillId="0" borderId="75" xfId="13" applyNumberFormat="1" applyFont="1" applyFill="1" applyBorder="1" applyAlignment="1">
      <alignment horizontal="right"/>
    </xf>
    <xf numFmtId="0" fontId="129" fillId="0" borderId="59" xfId="51049" applyFont="1" applyBorder="1" applyAlignment="1">
      <alignment shrinkToFit="1"/>
    </xf>
    <xf numFmtId="165" fontId="129" fillId="0" borderId="59" xfId="13" applyNumberFormat="1" applyFont="1" applyFill="1" applyBorder="1"/>
    <xf numFmtId="165" fontId="129" fillId="0" borderId="59" xfId="13" applyNumberFormat="1" applyFont="1" applyFill="1" applyBorder="1" applyAlignment="1">
      <alignment horizontal="right"/>
    </xf>
    <xf numFmtId="0" fontId="129" fillId="0" borderId="76" xfId="51049" applyFont="1" applyFill="1" applyBorder="1" applyAlignment="1"/>
    <xf numFmtId="0" fontId="129" fillId="0" borderId="75" xfId="51049" applyFont="1" applyFill="1" applyBorder="1" applyAlignment="1">
      <alignment shrinkToFit="1"/>
    </xf>
    <xf numFmtId="167" fontId="129" fillId="0" borderId="75" xfId="13" applyNumberFormat="1" applyFont="1" applyFill="1" applyBorder="1" applyAlignment="1">
      <alignment horizontal="right"/>
    </xf>
    <xf numFmtId="167" fontId="129" fillId="0" borderId="75" xfId="13" applyNumberFormat="1" applyFont="1" applyFill="1" applyBorder="1"/>
    <xf numFmtId="171" fontId="129" fillId="0" borderId="75" xfId="13" applyNumberFormat="1" applyFont="1" applyFill="1" applyBorder="1"/>
    <xf numFmtId="0" fontId="127" fillId="0" borderId="75" xfId="51031" applyFont="1" applyBorder="1" applyAlignment="1">
      <alignment shrinkToFit="1"/>
    </xf>
    <xf numFmtId="0" fontId="127" fillId="0" borderId="59" xfId="51031" applyFont="1" applyBorder="1" applyAlignment="1">
      <alignment shrinkToFit="1"/>
    </xf>
    <xf numFmtId="0" fontId="129" fillId="0" borderId="60" xfId="51049" applyFont="1" applyFill="1" applyBorder="1" applyAlignment="1"/>
    <xf numFmtId="0" fontId="145" fillId="0" borderId="0" xfId="51050" applyFont="1"/>
    <xf numFmtId="0" fontId="1" fillId="0" borderId="0" xfId="51050"/>
    <xf numFmtId="1" fontId="1" fillId="0" borderId="0" xfId="51050" applyNumberFormat="1"/>
    <xf numFmtId="165" fontId="1" fillId="0" borderId="0" xfId="51050" applyNumberFormat="1"/>
    <xf numFmtId="1" fontId="145" fillId="0" borderId="0" xfId="51050" applyNumberFormat="1" applyFont="1"/>
    <xf numFmtId="38" fontId="1" fillId="0" borderId="0" xfId="51050" applyNumberFormat="1" applyFill="1"/>
    <xf numFmtId="43" fontId="0" fillId="0" borderId="0" xfId="51051" applyFont="1"/>
    <xf numFmtId="0" fontId="144" fillId="30" borderId="68" xfId="51050" applyFont="1" applyFill="1" applyBorder="1" applyAlignment="1">
      <alignment horizontal="centerContinuous" wrapText="1"/>
    </xf>
    <xf numFmtId="0" fontId="144" fillId="30" borderId="44" xfId="51050" applyFont="1" applyFill="1" applyBorder="1" applyAlignment="1">
      <alignment horizontal="centerContinuous" wrapText="1"/>
    </xf>
    <xf numFmtId="0" fontId="144" fillId="30" borderId="69" xfId="51050" applyFont="1" applyFill="1" applyBorder="1" applyAlignment="1">
      <alignment horizontal="centerContinuous" wrapText="1"/>
    </xf>
    <xf numFmtId="0" fontId="144" fillId="30" borderId="68" xfId="51050" applyFont="1" applyFill="1" applyBorder="1" applyAlignment="1">
      <alignment horizontal="centerContinuous"/>
    </xf>
    <xf numFmtId="0" fontId="144" fillId="30" borderId="44" xfId="51050" applyFont="1" applyFill="1" applyBorder="1" applyAlignment="1">
      <alignment horizontal="centerContinuous"/>
    </xf>
    <xf numFmtId="0" fontId="144" fillId="30" borderId="69" xfId="51050" applyFont="1" applyFill="1" applyBorder="1" applyAlignment="1">
      <alignment horizontal="centerContinuous"/>
    </xf>
    <xf numFmtId="0" fontId="145" fillId="0" borderId="0" xfId="51050" applyFont="1" applyFill="1" applyBorder="1"/>
    <xf numFmtId="0" fontId="145" fillId="29" borderId="44" xfId="51050" applyFont="1" applyFill="1" applyBorder="1"/>
    <xf numFmtId="0" fontId="145" fillId="29" borderId="69" xfId="51050" applyFont="1" applyFill="1" applyBorder="1"/>
    <xf numFmtId="165" fontId="145" fillId="29" borderId="29" xfId="51051" applyNumberFormat="1" applyFont="1" applyFill="1" applyBorder="1"/>
    <xf numFmtId="165" fontId="145" fillId="29" borderId="0" xfId="51051" applyNumberFormat="1" applyFont="1" applyFill="1" applyBorder="1"/>
    <xf numFmtId="0" fontId="144" fillId="30" borderId="0" xfId="51050" applyFont="1" applyFill="1" applyBorder="1" applyAlignment="1">
      <alignment horizontal="center"/>
    </xf>
    <xf numFmtId="0" fontId="144" fillId="30" borderId="30" xfId="51050" applyFont="1" applyFill="1" applyBorder="1" applyAlignment="1">
      <alignment horizontal="center"/>
    </xf>
    <xf numFmtId="0" fontId="145" fillId="0" borderId="29" xfId="51050" applyFont="1" applyBorder="1"/>
    <xf numFmtId="0" fontId="145" fillId="0" borderId="0" xfId="51050" applyFont="1" applyBorder="1"/>
    <xf numFmtId="0" fontId="145" fillId="0" borderId="30" xfId="51050" applyFont="1" applyBorder="1"/>
    <xf numFmtId="165" fontId="0" fillId="0" borderId="29" xfId="51051" applyNumberFormat="1" applyFont="1" applyBorder="1"/>
    <xf numFmtId="165" fontId="0" fillId="0" borderId="0" xfId="51051" applyNumberFormat="1" applyFont="1" applyBorder="1"/>
    <xf numFmtId="165" fontId="145" fillId="31" borderId="0" xfId="51051" applyNumberFormat="1" applyFont="1" applyFill="1" applyBorder="1"/>
    <xf numFmtId="165" fontId="0" fillId="0" borderId="0" xfId="51051" applyNumberFormat="1" applyFont="1" applyFill="1" applyBorder="1"/>
    <xf numFmtId="165" fontId="145" fillId="31" borderId="30" xfId="51051" applyNumberFormat="1" applyFont="1" applyFill="1" applyBorder="1"/>
    <xf numFmtId="3" fontId="147" fillId="0" borderId="29" xfId="51051" applyNumberFormat="1" applyFont="1" applyBorder="1"/>
    <xf numFmtId="3" fontId="147" fillId="0" borderId="0" xfId="51051" applyNumberFormat="1" applyFont="1" applyBorder="1"/>
    <xf numFmtId="3" fontId="145" fillId="31" borderId="30" xfId="51051" applyNumberFormat="1" applyFont="1" applyFill="1" applyBorder="1"/>
    <xf numFmtId="0" fontId="145" fillId="0" borderId="29" xfId="51050" applyFont="1" applyFill="1" applyBorder="1"/>
    <xf numFmtId="0" fontId="145" fillId="0" borderId="30" xfId="51050" applyFont="1" applyFill="1" applyBorder="1"/>
    <xf numFmtId="165" fontId="0" fillId="0" borderId="29" xfId="51051" applyNumberFormat="1" applyFont="1" applyFill="1" applyBorder="1"/>
    <xf numFmtId="3" fontId="147" fillId="0" borderId="0" xfId="51051" applyNumberFormat="1" applyFont="1" applyFill="1" applyBorder="1"/>
    <xf numFmtId="0" fontId="1" fillId="0" borderId="0" xfId="51050" applyFill="1"/>
    <xf numFmtId="0" fontId="145" fillId="0" borderId="65" xfId="51050" applyFont="1" applyBorder="1"/>
    <xf numFmtId="0" fontId="145" fillId="32" borderId="61" xfId="51050" applyFont="1" applyFill="1" applyBorder="1"/>
    <xf numFmtId="0" fontId="145" fillId="32" borderId="66" xfId="51050" applyFont="1" applyFill="1" applyBorder="1"/>
    <xf numFmtId="165" fontId="145" fillId="32" borderId="61" xfId="51051" applyNumberFormat="1" applyFont="1" applyFill="1" applyBorder="1"/>
    <xf numFmtId="165" fontId="145" fillId="32" borderId="65" xfId="51051" applyNumberFormat="1" applyFont="1" applyFill="1" applyBorder="1"/>
    <xf numFmtId="165" fontId="145" fillId="31" borderId="66" xfId="51051" applyNumberFormat="1" applyFont="1" applyFill="1" applyBorder="1"/>
    <xf numFmtId="3" fontId="146" fillId="32" borderId="65" xfId="51051" applyNumberFormat="1" applyFont="1" applyFill="1" applyBorder="1"/>
    <xf numFmtId="3" fontId="146" fillId="32" borderId="61" xfId="51051" applyNumberFormat="1" applyFont="1" applyFill="1" applyBorder="1"/>
    <xf numFmtId="165" fontId="145" fillId="0" borderId="0" xfId="51051" applyNumberFormat="1" applyFont="1" applyFill="1" applyBorder="1"/>
    <xf numFmtId="165" fontId="145" fillId="0" borderId="44" xfId="51051" applyNumberFormat="1" applyFont="1" applyFill="1" applyBorder="1"/>
    <xf numFmtId="165" fontId="146" fillId="0" borderId="0" xfId="51051" applyNumberFormat="1" applyFont="1" applyFill="1" applyBorder="1"/>
    <xf numFmtId="1" fontId="145" fillId="0" borderId="0" xfId="51050" applyNumberFormat="1" applyFont="1" applyFill="1" applyBorder="1"/>
    <xf numFmtId="165" fontId="145" fillId="0" borderId="0" xfId="51050" applyNumberFormat="1" applyFont="1" applyFill="1" applyBorder="1"/>
    <xf numFmtId="165" fontId="145" fillId="0" borderId="30" xfId="51050" applyNumberFormat="1" applyFont="1" applyFill="1" applyBorder="1"/>
    <xf numFmtId="0" fontId="146" fillId="0" borderId="0" xfId="51050" applyFont="1" applyFill="1" applyBorder="1"/>
    <xf numFmtId="0" fontId="146" fillId="30" borderId="44" xfId="51050" applyFont="1" applyFill="1" applyBorder="1" applyAlignment="1">
      <alignment horizontal="centerContinuous"/>
    </xf>
    <xf numFmtId="0" fontId="146" fillId="30" borderId="69" xfId="51050" applyFont="1" applyFill="1" applyBorder="1" applyAlignment="1">
      <alignment horizontal="centerContinuous"/>
    </xf>
    <xf numFmtId="0" fontId="145" fillId="29" borderId="68" xfId="51050" applyFont="1" applyFill="1" applyBorder="1"/>
    <xf numFmtId="165" fontId="146" fillId="29" borderId="29" xfId="51051" applyNumberFormat="1" applyFont="1" applyFill="1" applyBorder="1"/>
    <xf numFmtId="165" fontId="146" fillId="29" borderId="0" xfId="51051" applyNumberFormat="1" applyFont="1" applyFill="1" applyBorder="1"/>
    <xf numFmtId="4" fontId="147" fillId="0" borderId="0" xfId="51051" applyNumberFormat="1" applyFont="1" applyBorder="1"/>
    <xf numFmtId="0" fontId="145" fillId="31" borderId="29" xfId="51050" applyFont="1" applyFill="1" applyBorder="1"/>
    <xf numFmtId="0" fontId="145" fillId="31" borderId="0" xfId="51050" applyFont="1" applyFill="1" applyBorder="1"/>
    <xf numFmtId="0" fontId="145" fillId="31" borderId="30" xfId="51050" applyFont="1" applyFill="1" applyBorder="1"/>
    <xf numFmtId="165" fontId="145" fillId="31" borderId="29" xfId="51051" applyNumberFormat="1" applyFont="1" applyFill="1" applyBorder="1"/>
    <xf numFmtId="165" fontId="146" fillId="31" borderId="29" xfId="51051" applyNumberFormat="1" applyFont="1" applyFill="1" applyBorder="1"/>
    <xf numFmtId="165" fontId="146" fillId="31" borderId="0" xfId="51051" applyNumberFormat="1" applyFont="1" applyFill="1" applyBorder="1"/>
    <xf numFmtId="0" fontId="1" fillId="0" borderId="0" xfId="51050" applyFont="1"/>
    <xf numFmtId="0" fontId="145" fillId="0" borderId="0" xfId="51050" applyFont="1" applyFill="1" applyBorder="1" applyAlignment="1">
      <alignment horizontal="left"/>
    </xf>
    <xf numFmtId="165" fontId="145" fillId="0" borderId="29" xfId="51051" applyNumberFormat="1" applyFont="1" applyBorder="1"/>
    <xf numFmtId="165" fontId="145" fillId="0" borderId="0" xfId="51051" applyNumberFormat="1" applyFont="1" applyBorder="1"/>
    <xf numFmtId="165" fontId="1" fillId="0" borderId="0" xfId="51051" applyNumberFormat="1" applyFont="1" applyBorder="1"/>
    <xf numFmtId="0" fontId="145" fillId="32" borderId="65" xfId="51050" applyFont="1" applyFill="1" applyBorder="1"/>
    <xf numFmtId="165" fontId="145" fillId="32" borderId="29" xfId="51051" applyNumberFormat="1" applyFont="1" applyFill="1" applyBorder="1"/>
    <xf numFmtId="165" fontId="145" fillId="32" borderId="0" xfId="51051" applyNumberFormat="1" applyFont="1" applyFill="1" applyBorder="1"/>
    <xf numFmtId="165" fontId="145" fillId="32" borderId="30" xfId="51051" applyNumberFormat="1" applyFont="1" applyFill="1" applyBorder="1"/>
    <xf numFmtId="0" fontId="1" fillId="0" borderId="68" xfId="51050" applyBorder="1"/>
    <xf numFmtId="0" fontId="1" fillId="0" borderId="44" xfId="51050" applyBorder="1"/>
    <xf numFmtId="1" fontId="1" fillId="0" borderId="44" xfId="51050" applyNumberFormat="1" applyBorder="1"/>
    <xf numFmtId="0" fontId="145" fillId="31" borderId="44" xfId="51050" applyFont="1" applyFill="1" applyBorder="1"/>
    <xf numFmtId="0" fontId="1" fillId="0" borderId="44" xfId="51050" applyFill="1" applyBorder="1"/>
    <xf numFmtId="0" fontId="145" fillId="0" borderId="69" xfId="51050" applyFont="1" applyFill="1" applyBorder="1"/>
    <xf numFmtId="0" fontId="145" fillId="31" borderId="69" xfId="51050" applyFont="1" applyFill="1" applyBorder="1"/>
    <xf numFmtId="165" fontId="145" fillId="33" borderId="0" xfId="51051" applyNumberFormat="1" applyFont="1" applyFill="1" applyBorder="1"/>
    <xf numFmtId="165" fontId="145" fillId="0" borderId="0" xfId="51051" applyNumberFormat="1" applyFont="1" applyFill="1" applyBorder="1" applyAlignment="1">
      <alignment wrapText="1"/>
    </xf>
    <xf numFmtId="165" fontId="145" fillId="0" borderId="30" xfId="51051" applyNumberFormat="1" applyFont="1" applyFill="1" applyBorder="1"/>
    <xf numFmtId="165" fontId="145" fillId="0" borderId="0" xfId="51051" applyNumberFormat="1" applyFont="1"/>
    <xf numFmtId="166" fontId="145" fillId="0" borderId="29" xfId="51051" applyNumberFormat="1" applyFont="1" applyBorder="1"/>
    <xf numFmtId="166" fontId="145" fillId="0" borderId="0" xfId="51051" applyNumberFormat="1" applyFont="1" applyBorder="1"/>
    <xf numFmtId="166" fontId="145" fillId="31" borderId="0" xfId="51051" applyNumberFormat="1" applyFont="1" applyFill="1" applyBorder="1"/>
    <xf numFmtId="166" fontId="145" fillId="0" borderId="0" xfId="51051" applyNumberFormat="1" applyFont="1" applyFill="1" applyBorder="1"/>
    <xf numFmtId="166" fontId="145" fillId="0" borderId="30" xfId="51051" applyNumberFormat="1" applyFont="1" applyFill="1" applyBorder="1"/>
    <xf numFmtId="166" fontId="145" fillId="31" borderId="30" xfId="51051" applyNumberFormat="1" applyFont="1" applyFill="1" applyBorder="1"/>
    <xf numFmtId="166" fontId="145" fillId="0" borderId="0" xfId="51051" applyNumberFormat="1" applyFont="1"/>
    <xf numFmtId="166" fontId="145" fillId="0" borderId="65" xfId="51051" applyNumberFormat="1" applyFont="1" applyBorder="1"/>
    <xf numFmtId="166" fontId="145" fillId="0" borderId="61" xfId="51051" applyNumberFormat="1" applyFont="1" applyBorder="1"/>
    <xf numFmtId="166" fontId="145" fillId="31" borderId="61" xfId="51051" applyNumberFormat="1" applyFont="1" applyFill="1" applyBorder="1"/>
    <xf numFmtId="166" fontId="145" fillId="0" borderId="61" xfId="51051" applyNumberFormat="1" applyFont="1" applyFill="1" applyBorder="1"/>
    <xf numFmtId="166" fontId="145" fillId="0" borderId="66" xfId="51051" applyNumberFormat="1" applyFont="1" applyFill="1" applyBorder="1"/>
    <xf numFmtId="166" fontId="145" fillId="31" borderId="66" xfId="51051" applyNumberFormat="1" applyFont="1" applyFill="1" applyBorder="1"/>
    <xf numFmtId="165" fontId="145" fillId="0" borderId="0" xfId="51050" applyNumberFormat="1" applyFont="1"/>
    <xf numFmtId="165" fontId="146" fillId="31" borderId="30" xfId="51051" applyNumberFormat="1" applyFont="1" applyFill="1" applyBorder="1"/>
    <xf numFmtId="0" fontId="145" fillId="0" borderId="0" xfId="51050" quotePrefix="1" applyFont="1" applyFill="1" applyBorder="1"/>
    <xf numFmtId="0" fontId="80" fillId="0" borderId="79" xfId="4300" applyFont="1" applyBorder="1" applyAlignment="1">
      <alignment horizontal="left" vertical="top" wrapText="1"/>
    </xf>
    <xf numFmtId="0" fontId="80" fillId="0" borderId="80" xfId="4300" applyFont="1" applyBorder="1" applyAlignment="1">
      <alignment horizontal="left" vertical="top" wrapText="1"/>
    </xf>
    <xf numFmtId="0" fontId="130" fillId="0" borderId="0" xfId="0" applyFont="1" applyFill="1" applyAlignment="1">
      <alignment horizontal="center" vertical="center"/>
    </xf>
    <xf numFmtId="0" fontId="125" fillId="0" borderId="0" xfId="0" applyFont="1" applyFill="1" applyAlignment="1">
      <alignment horizontal="center" vertical="center"/>
    </xf>
    <xf numFmtId="0" fontId="125" fillId="0" borderId="0" xfId="0" applyFont="1" applyFill="1" applyBorder="1" applyAlignment="1">
      <alignment horizontal="center" vertical="center"/>
    </xf>
    <xf numFmtId="0" fontId="125" fillId="0" borderId="47" xfId="4300" applyFont="1" applyFill="1" applyBorder="1" applyAlignment="1">
      <alignment horizontal="center"/>
    </xf>
    <xf numFmtId="0" fontId="125" fillId="0" borderId="48" xfId="4300" applyFont="1" applyFill="1" applyBorder="1" applyAlignment="1">
      <alignment horizontal="center"/>
    </xf>
    <xf numFmtId="0" fontId="125" fillId="0" borderId="49" xfId="4300" applyFont="1" applyFill="1" applyBorder="1" applyAlignment="1">
      <alignment horizontal="center" vertical="center"/>
    </xf>
    <xf numFmtId="0" fontId="125" fillId="0" borderId="50" xfId="4300" applyFont="1" applyFill="1" applyBorder="1" applyAlignment="1">
      <alignment horizontal="center" vertical="center"/>
    </xf>
    <xf numFmtId="0" fontId="130" fillId="0" borderId="0" xfId="4300" applyFont="1" applyFill="1" applyAlignment="1">
      <alignment horizontal="center" vertical="center"/>
    </xf>
    <xf numFmtId="0" fontId="125" fillId="0" borderId="0" xfId="4300" applyFont="1" applyFill="1" applyAlignment="1">
      <alignment horizontal="center" vertical="center"/>
    </xf>
    <xf numFmtId="0" fontId="125" fillId="0" borderId="0" xfId="4300" applyFont="1" applyFill="1" applyBorder="1" applyAlignment="1">
      <alignment horizontal="center" vertical="center"/>
    </xf>
    <xf numFmtId="0" fontId="127" fillId="0" borderId="0" xfId="51048" applyFont="1" applyAlignment="1">
      <alignment vertical="top" wrapText="1"/>
    </xf>
    <xf numFmtId="0" fontId="2" fillId="0" borderId="0" xfId="51048" applyAlignment="1">
      <alignment vertical="top" wrapText="1"/>
    </xf>
    <xf numFmtId="0" fontId="125" fillId="0" borderId="0" xfId="51048" applyFont="1" applyFill="1" applyAlignment="1">
      <alignment horizontal="center"/>
    </xf>
    <xf numFmtId="0" fontId="125" fillId="0" borderId="0" xfId="51048" applyFont="1" applyFill="1" applyBorder="1" applyAlignment="1">
      <alignment horizontal="center"/>
    </xf>
    <xf numFmtId="0" fontId="125" fillId="0" borderId="4" xfId="51048" applyFont="1" applyBorder="1" applyAlignment="1">
      <alignment horizontal="center"/>
    </xf>
    <xf numFmtId="0" fontId="125" fillId="0" borderId="9" xfId="51048" applyFont="1" applyBorder="1" applyAlignment="1">
      <alignment horizontal="center"/>
    </xf>
    <xf numFmtId="0" fontId="127" fillId="5" borderId="8" xfId="0" applyFont="1" applyFill="1" applyBorder="1" applyAlignment="1">
      <alignment horizontal="center"/>
    </xf>
    <xf numFmtId="0" fontId="127" fillId="5" borderId="10" xfId="0" applyFont="1" applyFill="1" applyBorder="1" applyAlignment="1">
      <alignment horizontal="center"/>
    </xf>
    <xf numFmtId="0" fontId="125" fillId="5" borderId="4" xfId="0" applyFont="1" applyFill="1" applyBorder="1" applyAlignment="1">
      <alignment horizontal="center"/>
    </xf>
    <xf numFmtId="0" fontId="125" fillId="5" borderId="12" xfId="0" applyFont="1" applyFill="1" applyBorder="1" applyAlignment="1">
      <alignment horizontal="center"/>
    </xf>
    <xf numFmtId="0" fontId="125" fillId="0" borderId="4" xfId="10" applyFont="1" applyFill="1" applyBorder="1" applyAlignment="1">
      <alignment horizontal="right" vertical="center"/>
    </xf>
    <xf numFmtId="0" fontId="125" fillId="0" borderId="9" xfId="10" applyFont="1" applyFill="1" applyBorder="1" applyAlignment="1">
      <alignment horizontal="right" vertical="center"/>
    </xf>
    <xf numFmtId="0" fontId="130" fillId="0" borderId="4" xfId="10" applyFont="1" applyFill="1" applyBorder="1" applyAlignment="1">
      <alignment horizontal="right" vertical="center"/>
    </xf>
    <xf numFmtId="0" fontId="130" fillId="0" borderId="9" xfId="10" applyFont="1" applyFill="1" applyBorder="1" applyAlignment="1">
      <alignment horizontal="right" vertical="center"/>
    </xf>
    <xf numFmtId="0" fontId="130" fillId="0" borderId="0" xfId="50939" applyFont="1" applyAlignment="1">
      <alignment horizontal="center"/>
    </xf>
    <xf numFmtId="0" fontId="141" fillId="0" borderId="0" xfId="4300" applyFont="1" applyAlignment="1">
      <alignment horizontal="center"/>
    </xf>
    <xf numFmtId="0" fontId="125" fillId="0" borderId="0" xfId="50939" applyFont="1" applyAlignment="1">
      <alignment horizontal="center"/>
    </xf>
    <xf numFmtId="0" fontId="126" fillId="0" borderId="0" xfId="4300" applyFont="1" applyAlignment="1">
      <alignment horizontal="center"/>
    </xf>
    <xf numFmtId="170" fontId="125" fillId="0" borderId="0" xfId="50939" quotePrefix="1" applyNumberFormat="1" applyFont="1" applyAlignment="1">
      <alignment horizontal="center"/>
    </xf>
    <xf numFmtId="170" fontId="126" fillId="0" borderId="0" xfId="4300" applyNumberFormat="1" applyFont="1" applyAlignment="1">
      <alignment horizontal="center"/>
    </xf>
    <xf numFmtId="0" fontId="130" fillId="0" borderId="0" xfId="3" applyFont="1" applyFill="1" applyBorder="1" applyAlignment="1">
      <alignment horizontal="left"/>
    </xf>
    <xf numFmtId="0" fontId="128" fillId="0" borderId="0" xfId="0" applyFont="1" applyBorder="1"/>
    <xf numFmtId="0" fontId="76" fillId="0" borderId="0" xfId="0" applyFont="1" applyFill="1" applyBorder="1" applyAlignment="1">
      <alignment horizontal="center"/>
    </xf>
    <xf numFmtId="0" fontId="112" fillId="0" borderId="0" xfId="3" applyFont="1" applyFill="1" applyAlignment="1">
      <alignment horizontal="center"/>
    </xf>
    <xf numFmtId="0" fontId="76" fillId="0" borderId="0" xfId="3" applyFont="1" applyFill="1" applyAlignment="1">
      <alignment horizontal="center"/>
    </xf>
    <xf numFmtId="0" fontId="125" fillId="0" borderId="0" xfId="0" applyFont="1" applyAlignment="1">
      <alignment horizontal="center"/>
    </xf>
    <xf numFmtId="0" fontId="140" fillId="0" borderId="0" xfId="0" applyFont="1" applyAlignment="1">
      <alignment horizontal="center"/>
    </xf>
    <xf numFmtId="49" fontId="125" fillId="0" borderId="0" xfId="0" applyNumberFormat="1" applyFont="1" applyAlignment="1">
      <alignment horizontal="center"/>
    </xf>
    <xf numFmtId="0" fontId="131" fillId="0" borderId="0" xfId="0" applyFont="1" applyBorder="1" applyAlignment="1">
      <alignment shrinkToFit="1"/>
    </xf>
    <xf numFmtId="0" fontId="125" fillId="0" borderId="0" xfId="4300" applyFont="1" applyFill="1" applyAlignment="1">
      <alignment horizontal="center"/>
    </xf>
    <xf numFmtId="49" fontId="125" fillId="0" borderId="0" xfId="4300" applyNumberFormat="1" applyFont="1" applyFill="1" applyAlignment="1">
      <alignment horizontal="center"/>
    </xf>
  </cellXfs>
  <cellStyles count="51052">
    <cellStyle name="20% - Accent1 10" xfId="42" xr:uid="{00000000-0005-0000-0000-000000000000}"/>
    <cellStyle name="20% - Accent1 11" xfId="43" xr:uid="{00000000-0005-0000-0000-000001000000}"/>
    <cellStyle name="20% - Accent1 2" xfId="44" xr:uid="{00000000-0005-0000-0000-000002000000}"/>
    <cellStyle name="20% - Accent1 3" xfId="45" xr:uid="{00000000-0005-0000-0000-000003000000}"/>
    <cellStyle name="20% - Accent1 4" xfId="46" xr:uid="{00000000-0005-0000-0000-000004000000}"/>
    <cellStyle name="20% - Accent1 5" xfId="47" xr:uid="{00000000-0005-0000-0000-000005000000}"/>
    <cellStyle name="20% - Accent1 6" xfId="48" xr:uid="{00000000-0005-0000-0000-000006000000}"/>
    <cellStyle name="20% - Accent1 7" xfId="49" xr:uid="{00000000-0005-0000-0000-000007000000}"/>
    <cellStyle name="20% - Accent1 8" xfId="50" xr:uid="{00000000-0005-0000-0000-000008000000}"/>
    <cellStyle name="20% - Accent1 9" xfId="51" xr:uid="{00000000-0005-0000-0000-000009000000}"/>
    <cellStyle name="20% - Accent2 10" xfId="52" xr:uid="{00000000-0005-0000-0000-00000A000000}"/>
    <cellStyle name="20% - Accent2 11" xfId="53" xr:uid="{00000000-0005-0000-0000-00000B000000}"/>
    <cellStyle name="20% - Accent2 2" xfId="54" xr:uid="{00000000-0005-0000-0000-00000C000000}"/>
    <cellStyle name="20% - Accent2 3" xfId="55" xr:uid="{00000000-0005-0000-0000-00000D000000}"/>
    <cellStyle name="20% - Accent2 4" xfId="56" xr:uid="{00000000-0005-0000-0000-00000E000000}"/>
    <cellStyle name="20% - Accent2 5" xfId="57" xr:uid="{00000000-0005-0000-0000-00000F000000}"/>
    <cellStyle name="20% - Accent2 6" xfId="58" xr:uid="{00000000-0005-0000-0000-000010000000}"/>
    <cellStyle name="20% - Accent2 7" xfId="59" xr:uid="{00000000-0005-0000-0000-000011000000}"/>
    <cellStyle name="20% - Accent2 8" xfId="60" xr:uid="{00000000-0005-0000-0000-000012000000}"/>
    <cellStyle name="20% - Accent2 9" xfId="61" xr:uid="{00000000-0005-0000-0000-000013000000}"/>
    <cellStyle name="20% - Accent3 10" xfId="62" xr:uid="{00000000-0005-0000-0000-000014000000}"/>
    <cellStyle name="20% - Accent3 11" xfId="63" xr:uid="{00000000-0005-0000-0000-000015000000}"/>
    <cellStyle name="20% - Accent3 2" xfId="64" xr:uid="{00000000-0005-0000-0000-000016000000}"/>
    <cellStyle name="20% - Accent3 3" xfId="65" xr:uid="{00000000-0005-0000-0000-000017000000}"/>
    <cellStyle name="20% - Accent3 4" xfId="66" xr:uid="{00000000-0005-0000-0000-000018000000}"/>
    <cellStyle name="20% - Accent3 5" xfId="67" xr:uid="{00000000-0005-0000-0000-000019000000}"/>
    <cellStyle name="20% - Accent3 6" xfId="68" xr:uid="{00000000-0005-0000-0000-00001A000000}"/>
    <cellStyle name="20% - Accent3 7" xfId="69" xr:uid="{00000000-0005-0000-0000-00001B000000}"/>
    <cellStyle name="20% - Accent3 8" xfId="70" xr:uid="{00000000-0005-0000-0000-00001C000000}"/>
    <cellStyle name="20% - Accent3 9" xfId="71" xr:uid="{00000000-0005-0000-0000-00001D000000}"/>
    <cellStyle name="20% - Accent4 10" xfId="72" xr:uid="{00000000-0005-0000-0000-00001E000000}"/>
    <cellStyle name="20% - Accent4 11" xfId="73" xr:uid="{00000000-0005-0000-0000-00001F000000}"/>
    <cellStyle name="20% - Accent4 2" xfId="74" xr:uid="{00000000-0005-0000-0000-000020000000}"/>
    <cellStyle name="20% - Accent4 3" xfId="75" xr:uid="{00000000-0005-0000-0000-000021000000}"/>
    <cellStyle name="20% - Accent4 4" xfId="76" xr:uid="{00000000-0005-0000-0000-000022000000}"/>
    <cellStyle name="20% - Accent4 5" xfId="77" xr:uid="{00000000-0005-0000-0000-000023000000}"/>
    <cellStyle name="20% - Accent4 6" xfId="78" xr:uid="{00000000-0005-0000-0000-000024000000}"/>
    <cellStyle name="20% - Accent4 7" xfId="79" xr:uid="{00000000-0005-0000-0000-000025000000}"/>
    <cellStyle name="20% - Accent4 8" xfId="80" xr:uid="{00000000-0005-0000-0000-000026000000}"/>
    <cellStyle name="20% - Accent4 9" xfId="81" xr:uid="{00000000-0005-0000-0000-000027000000}"/>
    <cellStyle name="20% - Accent5 10" xfId="82" xr:uid="{00000000-0005-0000-0000-000028000000}"/>
    <cellStyle name="20% - Accent5 11" xfId="83" xr:uid="{00000000-0005-0000-0000-000029000000}"/>
    <cellStyle name="20% - Accent5 2" xfId="84" xr:uid="{00000000-0005-0000-0000-00002A000000}"/>
    <cellStyle name="20% - Accent5 3" xfId="85" xr:uid="{00000000-0005-0000-0000-00002B000000}"/>
    <cellStyle name="20% - Accent5 4" xfId="86" xr:uid="{00000000-0005-0000-0000-00002C000000}"/>
    <cellStyle name="20% - Accent5 5" xfId="87" xr:uid="{00000000-0005-0000-0000-00002D000000}"/>
    <cellStyle name="20% - Accent5 6" xfId="88" xr:uid="{00000000-0005-0000-0000-00002E000000}"/>
    <cellStyle name="20% - Accent5 7" xfId="89" xr:uid="{00000000-0005-0000-0000-00002F000000}"/>
    <cellStyle name="20% - Accent5 8" xfId="90" xr:uid="{00000000-0005-0000-0000-000030000000}"/>
    <cellStyle name="20% - Accent5 9" xfId="91" xr:uid="{00000000-0005-0000-0000-000031000000}"/>
    <cellStyle name="20% - Accent6 10" xfId="92" xr:uid="{00000000-0005-0000-0000-000032000000}"/>
    <cellStyle name="20% - Accent6 11" xfId="93" xr:uid="{00000000-0005-0000-0000-000033000000}"/>
    <cellStyle name="20% - Accent6 2" xfId="94" xr:uid="{00000000-0005-0000-0000-000034000000}"/>
    <cellStyle name="20% - Accent6 3" xfId="95" xr:uid="{00000000-0005-0000-0000-000035000000}"/>
    <cellStyle name="20% - Accent6 4" xfId="96" xr:uid="{00000000-0005-0000-0000-000036000000}"/>
    <cellStyle name="20% - Accent6 5" xfId="97" xr:uid="{00000000-0005-0000-0000-000037000000}"/>
    <cellStyle name="20% - Accent6 6" xfId="98" xr:uid="{00000000-0005-0000-0000-000038000000}"/>
    <cellStyle name="20% - Accent6 7" xfId="99" xr:uid="{00000000-0005-0000-0000-000039000000}"/>
    <cellStyle name="20% - Accent6 8" xfId="100" xr:uid="{00000000-0005-0000-0000-00003A000000}"/>
    <cellStyle name="20% - Accent6 9" xfId="101" xr:uid="{00000000-0005-0000-0000-00003B000000}"/>
    <cellStyle name="40% - Accent1 10" xfId="102" xr:uid="{00000000-0005-0000-0000-00003C000000}"/>
    <cellStyle name="40% - Accent1 11" xfId="103" xr:uid="{00000000-0005-0000-0000-00003D000000}"/>
    <cellStyle name="40% - Accent1 2" xfId="104" xr:uid="{00000000-0005-0000-0000-00003E000000}"/>
    <cellStyle name="40% - Accent1 3" xfId="105" xr:uid="{00000000-0005-0000-0000-00003F000000}"/>
    <cellStyle name="40% - Accent1 4" xfId="106" xr:uid="{00000000-0005-0000-0000-000040000000}"/>
    <cellStyle name="40% - Accent1 5" xfId="107" xr:uid="{00000000-0005-0000-0000-000041000000}"/>
    <cellStyle name="40% - Accent1 6" xfId="108" xr:uid="{00000000-0005-0000-0000-000042000000}"/>
    <cellStyle name="40% - Accent1 7" xfId="109" xr:uid="{00000000-0005-0000-0000-000043000000}"/>
    <cellStyle name="40% - Accent1 8" xfId="110" xr:uid="{00000000-0005-0000-0000-000044000000}"/>
    <cellStyle name="40% - Accent1 9" xfId="111" xr:uid="{00000000-0005-0000-0000-000045000000}"/>
    <cellStyle name="40% - Accent2 10" xfId="112" xr:uid="{00000000-0005-0000-0000-000046000000}"/>
    <cellStyle name="40% - Accent2 11" xfId="113" xr:uid="{00000000-0005-0000-0000-000047000000}"/>
    <cellStyle name="40% - Accent2 2" xfId="114" xr:uid="{00000000-0005-0000-0000-000048000000}"/>
    <cellStyle name="40% - Accent2 3" xfId="115" xr:uid="{00000000-0005-0000-0000-000049000000}"/>
    <cellStyle name="40% - Accent2 4" xfId="116" xr:uid="{00000000-0005-0000-0000-00004A000000}"/>
    <cellStyle name="40% - Accent2 5" xfId="117" xr:uid="{00000000-0005-0000-0000-00004B000000}"/>
    <cellStyle name="40% - Accent2 6" xfId="118" xr:uid="{00000000-0005-0000-0000-00004C000000}"/>
    <cellStyle name="40% - Accent2 7" xfId="119" xr:uid="{00000000-0005-0000-0000-00004D000000}"/>
    <cellStyle name="40% - Accent2 8" xfId="120" xr:uid="{00000000-0005-0000-0000-00004E000000}"/>
    <cellStyle name="40% - Accent2 9" xfId="121" xr:uid="{00000000-0005-0000-0000-00004F000000}"/>
    <cellStyle name="40% - Accent3 10" xfId="122" xr:uid="{00000000-0005-0000-0000-000050000000}"/>
    <cellStyle name="40% - Accent3 11" xfId="123" xr:uid="{00000000-0005-0000-0000-000051000000}"/>
    <cellStyle name="40% - Accent3 2" xfId="124" xr:uid="{00000000-0005-0000-0000-000052000000}"/>
    <cellStyle name="40% - Accent3 3" xfId="125" xr:uid="{00000000-0005-0000-0000-000053000000}"/>
    <cellStyle name="40% - Accent3 4" xfId="126" xr:uid="{00000000-0005-0000-0000-000054000000}"/>
    <cellStyle name="40% - Accent3 5" xfId="127" xr:uid="{00000000-0005-0000-0000-000055000000}"/>
    <cellStyle name="40% - Accent3 6" xfId="128" xr:uid="{00000000-0005-0000-0000-000056000000}"/>
    <cellStyle name="40% - Accent3 7" xfId="129" xr:uid="{00000000-0005-0000-0000-000057000000}"/>
    <cellStyle name="40% - Accent3 8" xfId="130" xr:uid="{00000000-0005-0000-0000-000058000000}"/>
    <cellStyle name="40% - Accent3 9" xfId="131" xr:uid="{00000000-0005-0000-0000-000059000000}"/>
    <cellStyle name="40% - Accent4 10" xfId="132" xr:uid="{00000000-0005-0000-0000-00005A000000}"/>
    <cellStyle name="40% - Accent4 11" xfId="133" xr:uid="{00000000-0005-0000-0000-00005B000000}"/>
    <cellStyle name="40% - Accent4 2" xfId="134" xr:uid="{00000000-0005-0000-0000-00005C000000}"/>
    <cellStyle name="40% - Accent4 3" xfId="135" xr:uid="{00000000-0005-0000-0000-00005D000000}"/>
    <cellStyle name="40% - Accent4 4" xfId="136" xr:uid="{00000000-0005-0000-0000-00005E000000}"/>
    <cellStyle name="40% - Accent4 5" xfId="137" xr:uid="{00000000-0005-0000-0000-00005F000000}"/>
    <cellStyle name="40% - Accent4 6" xfId="138" xr:uid="{00000000-0005-0000-0000-000060000000}"/>
    <cellStyle name="40% - Accent4 7" xfId="139" xr:uid="{00000000-0005-0000-0000-000061000000}"/>
    <cellStyle name="40% - Accent4 8" xfId="140" xr:uid="{00000000-0005-0000-0000-000062000000}"/>
    <cellStyle name="40% - Accent4 9" xfId="141" xr:uid="{00000000-0005-0000-0000-000063000000}"/>
    <cellStyle name="40% - Accent5 10" xfId="142" xr:uid="{00000000-0005-0000-0000-000064000000}"/>
    <cellStyle name="40% - Accent5 11" xfId="143" xr:uid="{00000000-0005-0000-0000-000065000000}"/>
    <cellStyle name="40% - Accent5 2" xfId="144" xr:uid="{00000000-0005-0000-0000-000066000000}"/>
    <cellStyle name="40% - Accent5 3" xfId="145" xr:uid="{00000000-0005-0000-0000-000067000000}"/>
    <cellStyle name="40% - Accent5 4" xfId="146" xr:uid="{00000000-0005-0000-0000-000068000000}"/>
    <cellStyle name="40% - Accent5 5" xfId="147" xr:uid="{00000000-0005-0000-0000-000069000000}"/>
    <cellStyle name="40% - Accent5 6" xfId="148" xr:uid="{00000000-0005-0000-0000-00006A000000}"/>
    <cellStyle name="40% - Accent5 7" xfId="149" xr:uid="{00000000-0005-0000-0000-00006B000000}"/>
    <cellStyle name="40% - Accent5 8" xfId="150" xr:uid="{00000000-0005-0000-0000-00006C000000}"/>
    <cellStyle name="40% - Accent5 9" xfId="151" xr:uid="{00000000-0005-0000-0000-00006D000000}"/>
    <cellStyle name="40% - Accent6 10" xfId="152" xr:uid="{00000000-0005-0000-0000-00006E000000}"/>
    <cellStyle name="40% - Accent6 11" xfId="153" xr:uid="{00000000-0005-0000-0000-00006F000000}"/>
    <cellStyle name="40% - Accent6 2" xfId="154" xr:uid="{00000000-0005-0000-0000-000070000000}"/>
    <cellStyle name="40% - Accent6 3" xfId="155" xr:uid="{00000000-0005-0000-0000-000071000000}"/>
    <cellStyle name="40% - Accent6 4" xfId="156" xr:uid="{00000000-0005-0000-0000-000072000000}"/>
    <cellStyle name="40% - Accent6 5" xfId="157" xr:uid="{00000000-0005-0000-0000-000073000000}"/>
    <cellStyle name="40% - Accent6 6" xfId="158" xr:uid="{00000000-0005-0000-0000-000074000000}"/>
    <cellStyle name="40% - Accent6 7" xfId="159" xr:uid="{00000000-0005-0000-0000-000075000000}"/>
    <cellStyle name="40% - Accent6 8" xfId="160" xr:uid="{00000000-0005-0000-0000-000076000000}"/>
    <cellStyle name="40% - Accent6 9" xfId="161" xr:uid="{00000000-0005-0000-0000-000077000000}"/>
    <cellStyle name="60% - Accent1 10" xfId="162" xr:uid="{00000000-0005-0000-0000-000078000000}"/>
    <cellStyle name="60% - Accent1 11" xfId="163" xr:uid="{00000000-0005-0000-0000-000079000000}"/>
    <cellStyle name="60% - Accent1 2" xfId="164" xr:uid="{00000000-0005-0000-0000-00007A000000}"/>
    <cellStyle name="60% - Accent1 3" xfId="165" xr:uid="{00000000-0005-0000-0000-00007B000000}"/>
    <cellStyle name="60% - Accent1 4" xfId="166" xr:uid="{00000000-0005-0000-0000-00007C000000}"/>
    <cellStyle name="60% - Accent1 5" xfId="167" xr:uid="{00000000-0005-0000-0000-00007D000000}"/>
    <cellStyle name="60% - Accent1 6" xfId="168" xr:uid="{00000000-0005-0000-0000-00007E000000}"/>
    <cellStyle name="60% - Accent1 7" xfId="169" xr:uid="{00000000-0005-0000-0000-00007F000000}"/>
    <cellStyle name="60% - Accent1 8" xfId="170" xr:uid="{00000000-0005-0000-0000-000080000000}"/>
    <cellStyle name="60% - Accent1 9" xfId="171" xr:uid="{00000000-0005-0000-0000-000081000000}"/>
    <cellStyle name="60% - Accent2 10" xfId="172" xr:uid="{00000000-0005-0000-0000-000082000000}"/>
    <cellStyle name="60% - Accent2 11" xfId="173" xr:uid="{00000000-0005-0000-0000-000083000000}"/>
    <cellStyle name="60% - Accent2 2" xfId="174" xr:uid="{00000000-0005-0000-0000-000084000000}"/>
    <cellStyle name="60% - Accent2 3" xfId="175" xr:uid="{00000000-0005-0000-0000-000085000000}"/>
    <cellStyle name="60% - Accent2 4" xfId="176" xr:uid="{00000000-0005-0000-0000-000086000000}"/>
    <cellStyle name="60% - Accent2 5" xfId="177" xr:uid="{00000000-0005-0000-0000-000087000000}"/>
    <cellStyle name="60% - Accent2 6" xfId="178" xr:uid="{00000000-0005-0000-0000-000088000000}"/>
    <cellStyle name="60% - Accent2 7" xfId="179" xr:uid="{00000000-0005-0000-0000-000089000000}"/>
    <cellStyle name="60% - Accent2 8" xfId="180" xr:uid="{00000000-0005-0000-0000-00008A000000}"/>
    <cellStyle name="60% - Accent2 9" xfId="181" xr:uid="{00000000-0005-0000-0000-00008B000000}"/>
    <cellStyle name="60% - Accent3 10" xfId="182" xr:uid="{00000000-0005-0000-0000-00008C000000}"/>
    <cellStyle name="60% - Accent3 11" xfId="183" xr:uid="{00000000-0005-0000-0000-00008D000000}"/>
    <cellStyle name="60% - Accent3 2" xfId="184" xr:uid="{00000000-0005-0000-0000-00008E000000}"/>
    <cellStyle name="60% - Accent3 3" xfId="185" xr:uid="{00000000-0005-0000-0000-00008F000000}"/>
    <cellStyle name="60% - Accent3 4" xfId="186" xr:uid="{00000000-0005-0000-0000-000090000000}"/>
    <cellStyle name="60% - Accent3 5" xfId="187" xr:uid="{00000000-0005-0000-0000-000091000000}"/>
    <cellStyle name="60% - Accent3 6" xfId="188" xr:uid="{00000000-0005-0000-0000-000092000000}"/>
    <cellStyle name="60% - Accent3 7" xfId="189" xr:uid="{00000000-0005-0000-0000-000093000000}"/>
    <cellStyle name="60% - Accent3 8" xfId="190" xr:uid="{00000000-0005-0000-0000-000094000000}"/>
    <cellStyle name="60% - Accent3 9" xfId="191" xr:uid="{00000000-0005-0000-0000-000095000000}"/>
    <cellStyle name="60% - Accent4 10" xfId="192" xr:uid="{00000000-0005-0000-0000-000096000000}"/>
    <cellStyle name="60% - Accent4 11" xfId="193" xr:uid="{00000000-0005-0000-0000-000097000000}"/>
    <cellStyle name="60% - Accent4 2" xfId="194" xr:uid="{00000000-0005-0000-0000-000098000000}"/>
    <cellStyle name="60% - Accent4 3" xfId="195" xr:uid="{00000000-0005-0000-0000-000099000000}"/>
    <cellStyle name="60% - Accent4 4" xfId="196" xr:uid="{00000000-0005-0000-0000-00009A000000}"/>
    <cellStyle name="60% - Accent4 5" xfId="197" xr:uid="{00000000-0005-0000-0000-00009B000000}"/>
    <cellStyle name="60% - Accent4 6" xfId="198" xr:uid="{00000000-0005-0000-0000-00009C000000}"/>
    <cellStyle name="60% - Accent4 7" xfId="199" xr:uid="{00000000-0005-0000-0000-00009D000000}"/>
    <cellStyle name="60% - Accent4 8" xfId="200" xr:uid="{00000000-0005-0000-0000-00009E000000}"/>
    <cellStyle name="60% - Accent4 9" xfId="201" xr:uid="{00000000-0005-0000-0000-00009F000000}"/>
    <cellStyle name="60% - Accent5 10" xfId="202" xr:uid="{00000000-0005-0000-0000-0000A0000000}"/>
    <cellStyle name="60% - Accent5 11" xfId="203" xr:uid="{00000000-0005-0000-0000-0000A1000000}"/>
    <cellStyle name="60% - Accent5 2" xfId="204" xr:uid="{00000000-0005-0000-0000-0000A2000000}"/>
    <cellStyle name="60% - Accent5 3" xfId="205" xr:uid="{00000000-0005-0000-0000-0000A3000000}"/>
    <cellStyle name="60% - Accent5 4" xfId="206" xr:uid="{00000000-0005-0000-0000-0000A4000000}"/>
    <cellStyle name="60% - Accent5 5" xfId="207" xr:uid="{00000000-0005-0000-0000-0000A5000000}"/>
    <cellStyle name="60% - Accent5 6" xfId="208" xr:uid="{00000000-0005-0000-0000-0000A6000000}"/>
    <cellStyle name="60% - Accent5 7" xfId="209" xr:uid="{00000000-0005-0000-0000-0000A7000000}"/>
    <cellStyle name="60% - Accent5 8" xfId="210" xr:uid="{00000000-0005-0000-0000-0000A8000000}"/>
    <cellStyle name="60% - Accent5 9" xfId="211" xr:uid="{00000000-0005-0000-0000-0000A9000000}"/>
    <cellStyle name="60% - Accent6 10" xfId="212" xr:uid="{00000000-0005-0000-0000-0000AA000000}"/>
    <cellStyle name="60% - Accent6 11" xfId="213" xr:uid="{00000000-0005-0000-0000-0000AB000000}"/>
    <cellStyle name="60% - Accent6 2" xfId="214" xr:uid="{00000000-0005-0000-0000-0000AC000000}"/>
    <cellStyle name="60% - Accent6 3" xfId="215" xr:uid="{00000000-0005-0000-0000-0000AD000000}"/>
    <cellStyle name="60% - Accent6 4" xfId="216" xr:uid="{00000000-0005-0000-0000-0000AE000000}"/>
    <cellStyle name="60% - Accent6 5" xfId="217" xr:uid="{00000000-0005-0000-0000-0000AF000000}"/>
    <cellStyle name="60% - Accent6 6" xfId="218" xr:uid="{00000000-0005-0000-0000-0000B0000000}"/>
    <cellStyle name="60% - Accent6 7" xfId="219" xr:uid="{00000000-0005-0000-0000-0000B1000000}"/>
    <cellStyle name="60% - Accent6 8" xfId="220" xr:uid="{00000000-0005-0000-0000-0000B2000000}"/>
    <cellStyle name="60% - Accent6 9" xfId="221" xr:uid="{00000000-0005-0000-0000-0000B3000000}"/>
    <cellStyle name="Accent1 10" xfId="222" xr:uid="{00000000-0005-0000-0000-0000B4000000}"/>
    <cellStyle name="Accent1 11" xfId="223" xr:uid="{00000000-0005-0000-0000-0000B5000000}"/>
    <cellStyle name="Accent1 2" xfId="224" xr:uid="{00000000-0005-0000-0000-0000B6000000}"/>
    <cellStyle name="Accent1 3" xfId="225" xr:uid="{00000000-0005-0000-0000-0000B7000000}"/>
    <cellStyle name="Accent1 4" xfId="226" xr:uid="{00000000-0005-0000-0000-0000B8000000}"/>
    <cellStyle name="Accent1 5" xfId="227" xr:uid="{00000000-0005-0000-0000-0000B9000000}"/>
    <cellStyle name="Accent1 6" xfId="228" xr:uid="{00000000-0005-0000-0000-0000BA000000}"/>
    <cellStyle name="Accent1 7" xfId="229" xr:uid="{00000000-0005-0000-0000-0000BB000000}"/>
    <cellStyle name="Accent1 8" xfId="230" xr:uid="{00000000-0005-0000-0000-0000BC000000}"/>
    <cellStyle name="Accent1 9" xfId="231" xr:uid="{00000000-0005-0000-0000-0000BD000000}"/>
    <cellStyle name="Accent2 10" xfId="232" xr:uid="{00000000-0005-0000-0000-0000BE000000}"/>
    <cellStyle name="Accent2 11" xfId="233" xr:uid="{00000000-0005-0000-0000-0000BF000000}"/>
    <cellStyle name="Accent2 2" xfId="234" xr:uid="{00000000-0005-0000-0000-0000C0000000}"/>
    <cellStyle name="Accent2 3" xfId="235" xr:uid="{00000000-0005-0000-0000-0000C1000000}"/>
    <cellStyle name="Accent2 4" xfId="236" xr:uid="{00000000-0005-0000-0000-0000C2000000}"/>
    <cellStyle name="Accent2 5" xfId="237" xr:uid="{00000000-0005-0000-0000-0000C3000000}"/>
    <cellStyle name="Accent2 6" xfId="238" xr:uid="{00000000-0005-0000-0000-0000C4000000}"/>
    <cellStyle name="Accent2 7" xfId="239" xr:uid="{00000000-0005-0000-0000-0000C5000000}"/>
    <cellStyle name="Accent2 8" xfId="240" xr:uid="{00000000-0005-0000-0000-0000C6000000}"/>
    <cellStyle name="Accent2 9" xfId="241" xr:uid="{00000000-0005-0000-0000-0000C7000000}"/>
    <cellStyle name="Accent3 10" xfId="242" xr:uid="{00000000-0005-0000-0000-0000C8000000}"/>
    <cellStyle name="Accent3 11" xfId="243" xr:uid="{00000000-0005-0000-0000-0000C9000000}"/>
    <cellStyle name="Accent3 2" xfId="244" xr:uid="{00000000-0005-0000-0000-0000CA000000}"/>
    <cellStyle name="Accent3 3" xfId="245" xr:uid="{00000000-0005-0000-0000-0000CB000000}"/>
    <cellStyle name="Accent3 4" xfId="246" xr:uid="{00000000-0005-0000-0000-0000CC000000}"/>
    <cellStyle name="Accent3 5" xfId="247" xr:uid="{00000000-0005-0000-0000-0000CD000000}"/>
    <cellStyle name="Accent3 6" xfId="248" xr:uid="{00000000-0005-0000-0000-0000CE000000}"/>
    <cellStyle name="Accent3 7" xfId="249" xr:uid="{00000000-0005-0000-0000-0000CF000000}"/>
    <cellStyle name="Accent3 8" xfId="250" xr:uid="{00000000-0005-0000-0000-0000D0000000}"/>
    <cellStyle name="Accent3 9" xfId="251" xr:uid="{00000000-0005-0000-0000-0000D1000000}"/>
    <cellStyle name="Accent4 10" xfId="252" xr:uid="{00000000-0005-0000-0000-0000D2000000}"/>
    <cellStyle name="Accent4 11" xfId="253" xr:uid="{00000000-0005-0000-0000-0000D3000000}"/>
    <cellStyle name="Accent4 2" xfId="254" xr:uid="{00000000-0005-0000-0000-0000D4000000}"/>
    <cellStyle name="Accent4 3" xfId="255" xr:uid="{00000000-0005-0000-0000-0000D5000000}"/>
    <cellStyle name="Accent4 4" xfId="256" xr:uid="{00000000-0005-0000-0000-0000D6000000}"/>
    <cellStyle name="Accent4 5" xfId="257" xr:uid="{00000000-0005-0000-0000-0000D7000000}"/>
    <cellStyle name="Accent4 6" xfId="258" xr:uid="{00000000-0005-0000-0000-0000D8000000}"/>
    <cellStyle name="Accent4 7" xfId="259" xr:uid="{00000000-0005-0000-0000-0000D9000000}"/>
    <cellStyle name="Accent4 8" xfId="260" xr:uid="{00000000-0005-0000-0000-0000DA000000}"/>
    <cellStyle name="Accent4 9" xfId="261" xr:uid="{00000000-0005-0000-0000-0000DB000000}"/>
    <cellStyle name="Accent5 10" xfId="262" xr:uid="{00000000-0005-0000-0000-0000DC000000}"/>
    <cellStyle name="Accent5 11" xfId="263" xr:uid="{00000000-0005-0000-0000-0000DD000000}"/>
    <cellStyle name="Accent5 2" xfId="264" xr:uid="{00000000-0005-0000-0000-0000DE000000}"/>
    <cellStyle name="Accent5 3" xfId="265" xr:uid="{00000000-0005-0000-0000-0000DF000000}"/>
    <cellStyle name="Accent5 4" xfId="266" xr:uid="{00000000-0005-0000-0000-0000E0000000}"/>
    <cellStyle name="Accent5 5" xfId="267" xr:uid="{00000000-0005-0000-0000-0000E1000000}"/>
    <cellStyle name="Accent5 6" xfId="268" xr:uid="{00000000-0005-0000-0000-0000E2000000}"/>
    <cellStyle name="Accent5 7" xfId="269" xr:uid="{00000000-0005-0000-0000-0000E3000000}"/>
    <cellStyle name="Accent5 8" xfId="270" xr:uid="{00000000-0005-0000-0000-0000E4000000}"/>
    <cellStyle name="Accent5 9" xfId="271" xr:uid="{00000000-0005-0000-0000-0000E5000000}"/>
    <cellStyle name="Accent6 10" xfId="272" xr:uid="{00000000-0005-0000-0000-0000E6000000}"/>
    <cellStyle name="Accent6 11" xfId="273" xr:uid="{00000000-0005-0000-0000-0000E7000000}"/>
    <cellStyle name="Accent6 2" xfId="274" xr:uid="{00000000-0005-0000-0000-0000E8000000}"/>
    <cellStyle name="Accent6 3" xfId="275" xr:uid="{00000000-0005-0000-0000-0000E9000000}"/>
    <cellStyle name="Accent6 4" xfId="276" xr:uid="{00000000-0005-0000-0000-0000EA000000}"/>
    <cellStyle name="Accent6 5" xfId="277" xr:uid="{00000000-0005-0000-0000-0000EB000000}"/>
    <cellStyle name="Accent6 6" xfId="278" xr:uid="{00000000-0005-0000-0000-0000EC000000}"/>
    <cellStyle name="Accent6 7" xfId="279" xr:uid="{00000000-0005-0000-0000-0000ED000000}"/>
    <cellStyle name="Accent6 8" xfId="280" xr:uid="{00000000-0005-0000-0000-0000EE000000}"/>
    <cellStyle name="Accent6 9" xfId="281" xr:uid="{00000000-0005-0000-0000-0000EF000000}"/>
    <cellStyle name="Bad 10" xfId="282" xr:uid="{00000000-0005-0000-0000-0000F0000000}"/>
    <cellStyle name="Bad 11" xfId="283" xr:uid="{00000000-0005-0000-0000-0000F1000000}"/>
    <cellStyle name="Bad 2" xfId="284" xr:uid="{00000000-0005-0000-0000-0000F2000000}"/>
    <cellStyle name="Bad 3" xfId="285" xr:uid="{00000000-0005-0000-0000-0000F3000000}"/>
    <cellStyle name="Bad 4" xfId="286" xr:uid="{00000000-0005-0000-0000-0000F4000000}"/>
    <cellStyle name="Bad 5" xfId="287" xr:uid="{00000000-0005-0000-0000-0000F5000000}"/>
    <cellStyle name="Bad 6" xfId="288" xr:uid="{00000000-0005-0000-0000-0000F6000000}"/>
    <cellStyle name="Bad 7" xfId="289" xr:uid="{00000000-0005-0000-0000-0000F7000000}"/>
    <cellStyle name="Bad 8" xfId="290" xr:uid="{00000000-0005-0000-0000-0000F8000000}"/>
    <cellStyle name="Bad 9" xfId="291" xr:uid="{00000000-0005-0000-0000-0000F9000000}"/>
    <cellStyle name="Calculation 10" xfId="292" xr:uid="{00000000-0005-0000-0000-0000FA000000}"/>
    <cellStyle name="Calculation 10 2" xfId="293" xr:uid="{00000000-0005-0000-0000-0000FB000000}"/>
    <cellStyle name="Calculation 10 2 2" xfId="294" xr:uid="{00000000-0005-0000-0000-0000FC000000}"/>
    <cellStyle name="Calculation 10 2 2 2" xfId="295" xr:uid="{00000000-0005-0000-0000-0000FD000000}"/>
    <cellStyle name="Calculation 10 2 2 3" xfId="296" xr:uid="{00000000-0005-0000-0000-0000FE000000}"/>
    <cellStyle name="Calculation 10 2 2 4" xfId="297" xr:uid="{00000000-0005-0000-0000-0000FF000000}"/>
    <cellStyle name="Calculation 10 2 3" xfId="298" xr:uid="{00000000-0005-0000-0000-000000010000}"/>
    <cellStyle name="Calculation 10 2 3 2" xfId="299" xr:uid="{00000000-0005-0000-0000-000001010000}"/>
    <cellStyle name="Calculation 10 2 3 3" xfId="300" xr:uid="{00000000-0005-0000-0000-000002010000}"/>
    <cellStyle name="Calculation 10 2 3 4" xfId="301" xr:uid="{00000000-0005-0000-0000-000003010000}"/>
    <cellStyle name="Calculation 10 2 4" xfId="302" xr:uid="{00000000-0005-0000-0000-000004010000}"/>
    <cellStyle name="Calculation 10 2 4 2" xfId="303" xr:uid="{00000000-0005-0000-0000-000005010000}"/>
    <cellStyle name="Calculation 10 2 4 3" xfId="304" xr:uid="{00000000-0005-0000-0000-000006010000}"/>
    <cellStyle name="Calculation 10 2 5" xfId="305" xr:uid="{00000000-0005-0000-0000-000007010000}"/>
    <cellStyle name="Calculation 10 3" xfId="306" xr:uid="{00000000-0005-0000-0000-000008010000}"/>
    <cellStyle name="Calculation 10 3 2" xfId="307" xr:uid="{00000000-0005-0000-0000-000009010000}"/>
    <cellStyle name="Calculation 10 3 3" xfId="308" xr:uid="{00000000-0005-0000-0000-00000A010000}"/>
    <cellStyle name="Calculation 10 3 4" xfId="309" xr:uid="{00000000-0005-0000-0000-00000B010000}"/>
    <cellStyle name="Calculation 10 4" xfId="310" xr:uid="{00000000-0005-0000-0000-00000C010000}"/>
    <cellStyle name="Calculation 10 4 2" xfId="311" xr:uid="{00000000-0005-0000-0000-00000D010000}"/>
    <cellStyle name="Calculation 10 4 3" xfId="312" xr:uid="{00000000-0005-0000-0000-00000E010000}"/>
    <cellStyle name="Calculation 10 4 4" xfId="313" xr:uid="{00000000-0005-0000-0000-00000F010000}"/>
    <cellStyle name="Calculation 10 5" xfId="314" xr:uid="{00000000-0005-0000-0000-000010010000}"/>
    <cellStyle name="Calculation 10 5 2" xfId="315" xr:uid="{00000000-0005-0000-0000-000011010000}"/>
    <cellStyle name="Calculation 10 5 3" xfId="316" xr:uid="{00000000-0005-0000-0000-000012010000}"/>
    <cellStyle name="Calculation 10 6" xfId="317" xr:uid="{00000000-0005-0000-0000-000013010000}"/>
    <cellStyle name="Calculation 11" xfId="318" xr:uid="{00000000-0005-0000-0000-000014010000}"/>
    <cellStyle name="Calculation 11 2" xfId="319" xr:uid="{00000000-0005-0000-0000-000015010000}"/>
    <cellStyle name="Calculation 11 2 2" xfId="320" xr:uid="{00000000-0005-0000-0000-000016010000}"/>
    <cellStyle name="Calculation 11 2 3" xfId="321" xr:uid="{00000000-0005-0000-0000-000017010000}"/>
    <cellStyle name="Calculation 11 2 4" xfId="322" xr:uid="{00000000-0005-0000-0000-000018010000}"/>
    <cellStyle name="Calculation 11 3" xfId="323" xr:uid="{00000000-0005-0000-0000-000019010000}"/>
    <cellStyle name="Calculation 11 3 2" xfId="324" xr:uid="{00000000-0005-0000-0000-00001A010000}"/>
    <cellStyle name="Calculation 11 3 3" xfId="325" xr:uid="{00000000-0005-0000-0000-00001B010000}"/>
    <cellStyle name="Calculation 11 3 4" xfId="326" xr:uid="{00000000-0005-0000-0000-00001C010000}"/>
    <cellStyle name="Calculation 11 4" xfId="327" xr:uid="{00000000-0005-0000-0000-00001D010000}"/>
    <cellStyle name="Calculation 11 4 2" xfId="328" xr:uid="{00000000-0005-0000-0000-00001E010000}"/>
    <cellStyle name="Calculation 11 4 3" xfId="329" xr:uid="{00000000-0005-0000-0000-00001F010000}"/>
    <cellStyle name="Calculation 11 5" xfId="330" xr:uid="{00000000-0005-0000-0000-000020010000}"/>
    <cellStyle name="Calculation 12" xfId="331" xr:uid="{00000000-0005-0000-0000-000021010000}"/>
    <cellStyle name="Calculation 12 2" xfId="332" xr:uid="{00000000-0005-0000-0000-000022010000}"/>
    <cellStyle name="Calculation 12 3" xfId="333" xr:uid="{00000000-0005-0000-0000-000023010000}"/>
    <cellStyle name="Calculation 12 4" xfId="334" xr:uid="{00000000-0005-0000-0000-000024010000}"/>
    <cellStyle name="Calculation 13" xfId="335" xr:uid="{00000000-0005-0000-0000-000025010000}"/>
    <cellStyle name="Calculation 13 2" xfId="336" xr:uid="{00000000-0005-0000-0000-000026010000}"/>
    <cellStyle name="Calculation 13 3" xfId="337" xr:uid="{00000000-0005-0000-0000-000027010000}"/>
    <cellStyle name="Calculation 13 4" xfId="338" xr:uid="{00000000-0005-0000-0000-000028010000}"/>
    <cellStyle name="Calculation 14" xfId="339" xr:uid="{00000000-0005-0000-0000-000029010000}"/>
    <cellStyle name="Calculation 14 2" xfId="340" xr:uid="{00000000-0005-0000-0000-00002A010000}"/>
    <cellStyle name="Calculation 14 3" xfId="341" xr:uid="{00000000-0005-0000-0000-00002B010000}"/>
    <cellStyle name="Calculation 14 4" xfId="342" xr:uid="{00000000-0005-0000-0000-00002C010000}"/>
    <cellStyle name="Calculation 15" xfId="343" xr:uid="{00000000-0005-0000-0000-00002D010000}"/>
    <cellStyle name="Calculation 15 2" xfId="344" xr:uid="{00000000-0005-0000-0000-00002E010000}"/>
    <cellStyle name="Calculation 15 3" xfId="345" xr:uid="{00000000-0005-0000-0000-00002F010000}"/>
    <cellStyle name="Calculation 16" xfId="346" xr:uid="{00000000-0005-0000-0000-000030010000}"/>
    <cellStyle name="Calculation 16 2" xfId="347" xr:uid="{00000000-0005-0000-0000-000031010000}"/>
    <cellStyle name="Calculation 16 3" xfId="348" xr:uid="{00000000-0005-0000-0000-000032010000}"/>
    <cellStyle name="Calculation 2" xfId="349" xr:uid="{00000000-0005-0000-0000-000033010000}"/>
    <cellStyle name="Calculation 2 2" xfId="350" xr:uid="{00000000-0005-0000-0000-000034010000}"/>
    <cellStyle name="Calculation 2 2 2" xfId="351" xr:uid="{00000000-0005-0000-0000-000035010000}"/>
    <cellStyle name="Calculation 2 2 2 2" xfId="352" xr:uid="{00000000-0005-0000-0000-000036010000}"/>
    <cellStyle name="Calculation 2 2 2 2 2" xfId="353" xr:uid="{00000000-0005-0000-0000-000037010000}"/>
    <cellStyle name="Calculation 2 2 2 2 2 2" xfId="354" xr:uid="{00000000-0005-0000-0000-000038010000}"/>
    <cellStyle name="Calculation 2 2 2 2 2 2 2" xfId="355" xr:uid="{00000000-0005-0000-0000-000039010000}"/>
    <cellStyle name="Calculation 2 2 2 2 2 2 2 2" xfId="356" xr:uid="{00000000-0005-0000-0000-00003A010000}"/>
    <cellStyle name="Calculation 2 2 2 2 2 2 2 3" xfId="357" xr:uid="{00000000-0005-0000-0000-00003B010000}"/>
    <cellStyle name="Calculation 2 2 2 2 2 2 2 4" xfId="358" xr:uid="{00000000-0005-0000-0000-00003C010000}"/>
    <cellStyle name="Calculation 2 2 2 2 2 2 3" xfId="359" xr:uid="{00000000-0005-0000-0000-00003D010000}"/>
    <cellStyle name="Calculation 2 2 2 2 2 2 3 2" xfId="360" xr:uid="{00000000-0005-0000-0000-00003E010000}"/>
    <cellStyle name="Calculation 2 2 2 2 2 2 3 3" xfId="361" xr:uid="{00000000-0005-0000-0000-00003F010000}"/>
    <cellStyle name="Calculation 2 2 2 2 2 2 3 4" xfId="362" xr:uid="{00000000-0005-0000-0000-000040010000}"/>
    <cellStyle name="Calculation 2 2 2 2 2 2 4" xfId="363" xr:uid="{00000000-0005-0000-0000-000041010000}"/>
    <cellStyle name="Calculation 2 2 2 2 2 2 4 2" xfId="364" xr:uid="{00000000-0005-0000-0000-000042010000}"/>
    <cellStyle name="Calculation 2 2 2 2 2 2 4 3" xfId="365" xr:uid="{00000000-0005-0000-0000-000043010000}"/>
    <cellStyle name="Calculation 2 2 2 2 2 2 5" xfId="366" xr:uid="{00000000-0005-0000-0000-000044010000}"/>
    <cellStyle name="Calculation 2 2 2 2 2 3" xfId="367" xr:uid="{00000000-0005-0000-0000-000045010000}"/>
    <cellStyle name="Calculation 2 2 2 2 2 3 2" xfId="368" xr:uid="{00000000-0005-0000-0000-000046010000}"/>
    <cellStyle name="Calculation 2 2 2 2 2 3 3" xfId="369" xr:uid="{00000000-0005-0000-0000-000047010000}"/>
    <cellStyle name="Calculation 2 2 2 2 2 3 4" xfId="370" xr:uid="{00000000-0005-0000-0000-000048010000}"/>
    <cellStyle name="Calculation 2 2 2 2 2 4" xfId="371" xr:uid="{00000000-0005-0000-0000-000049010000}"/>
    <cellStyle name="Calculation 2 2 2 2 2 4 2" xfId="372" xr:uid="{00000000-0005-0000-0000-00004A010000}"/>
    <cellStyle name="Calculation 2 2 2 2 2 4 3" xfId="373" xr:uid="{00000000-0005-0000-0000-00004B010000}"/>
    <cellStyle name="Calculation 2 2 2 2 2 4 4" xfId="374" xr:uid="{00000000-0005-0000-0000-00004C010000}"/>
    <cellStyle name="Calculation 2 2 2 2 2 5" xfId="375" xr:uid="{00000000-0005-0000-0000-00004D010000}"/>
    <cellStyle name="Calculation 2 2 2 2 2 5 2" xfId="376" xr:uid="{00000000-0005-0000-0000-00004E010000}"/>
    <cellStyle name="Calculation 2 2 2 2 2 5 3" xfId="377" xr:uid="{00000000-0005-0000-0000-00004F010000}"/>
    <cellStyle name="Calculation 2 2 2 2 2 6" xfId="378" xr:uid="{00000000-0005-0000-0000-000050010000}"/>
    <cellStyle name="Calculation 2 2 2 2 3" xfId="379" xr:uid="{00000000-0005-0000-0000-000051010000}"/>
    <cellStyle name="Calculation 2 2 2 2 3 2" xfId="380" xr:uid="{00000000-0005-0000-0000-000052010000}"/>
    <cellStyle name="Calculation 2 2 2 2 3 2 2" xfId="381" xr:uid="{00000000-0005-0000-0000-000053010000}"/>
    <cellStyle name="Calculation 2 2 2 2 3 2 3" xfId="382" xr:uid="{00000000-0005-0000-0000-000054010000}"/>
    <cellStyle name="Calculation 2 2 2 2 3 2 4" xfId="383" xr:uid="{00000000-0005-0000-0000-000055010000}"/>
    <cellStyle name="Calculation 2 2 2 2 3 3" xfId="384" xr:uid="{00000000-0005-0000-0000-000056010000}"/>
    <cellStyle name="Calculation 2 2 2 2 3 3 2" xfId="385" xr:uid="{00000000-0005-0000-0000-000057010000}"/>
    <cellStyle name="Calculation 2 2 2 2 3 3 3" xfId="386" xr:uid="{00000000-0005-0000-0000-000058010000}"/>
    <cellStyle name="Calculation 2 2 2 2 3 3 4" xfId="387" xr:uid="{00000000-0005-0000-0000-000059010000}"/>
    <cellStyle name="Calculation 2 2 2 2 3 4" xfId="388" xr:uid="{00000000-0005-0000-0000-00005A010000}"/>
    <cellStyle name="Calculation 2 2 2 2 3 4 2" xfId="389" xr:uid="{00000000-0005-0000-0000-00005B010000}"/>
    <cellStyle name="Calculation 2 2 2 2 3 4 3" xfId="390" xr:uid="{00000000-0005-0000-0000-00005C010000}"/>
    <cellStyle name="Calculation 2 2 2 2 3 5" xfId="391" xr:uid="{00000000-0005-0000-0000-00005D010000}"/>
    <cellStyle name="Calculation 2 2 2 2 4" xfId="392" xr:uid="{00000000-0005-0000-0000-00005E010000}"/>
    <cellStyle name="Calculation 2 2 2 2 4 2" xfId="393" xr:uid="{00000000-0005-0000-0000-00005F010000}"/>
    <cellStyle name="Calculation 2 2 2 2 4 3" xfId="394" xr:uid="{00000000-0005-0000-0000-000060010000}"/>
    <cellStyle name="Calculation 2 2 2 2 4 4" xfId="395" xr:uid="{00000000-0005-0000-0000-000061010000}"/>
    <cellStyle name="Calculation 2 2 2 2 5" xfId="396" xr:uid="{00000000-0005-0000-0000-000062010000}"/>
    <cellStyle name="Calculation 2 2 2 2 5 2" xfId="397" xr:uid="{00000000-0005-0000-0000-000063010000}"/>
    <cellStyle name="Calculation 2 2 2 2 5 3" xfId="398" xr:uid="{00000000-0005-0000-0000-000064010000}"/>
    <cellStyle name="Calculation 2 2 2 2 5 4" xfId="399" xr:uid="{00000000-0005-0000-0000-000065010000}"/>
    <cellStyle name="Calculation 2 2 2 2 6" xfId="400" xr:uid="{00000000-0005-0000-0000-000066010000}"/>
    <cellStyle name="Calculation 2 2 2 2 6 2" xfId="401" xr:uid="{00000000-0005-0000-0000-000067010000}"/>
    <cellStyle name="Calculation 2 2 2 2 6 3" xfId="402" xr:uid="{00000000-0005-0000-0000-000068010000}"/>
    <cellStyle name="Calculation 2 2 2 2 7" xfId="403" xr:uid="{00000000-0005-0000-0000-000069010000}"/>
    <cellStyle name="Calculation 2 2 2 3" xfId="404" xr:uid="{00000000-0005-0000-0000-00006A010000}"/>
    <cellStyle name="Calculation 2 2 2 3 2" xfId="405" xr:uid="{00000000-0005-0000-0000-00006B010000}"/>
    <cellStyle name="Calculation 2 2 2 3 2 2" xfId="406" xr:uid="{00000000-0005-0000-0000-00006C010000}"/>
    <cellStyle name="Calculation 2 2 2 3 2 2 2" xfId="407" xr:uid="{00000000-0005-0000-0000-00006D010000}"/>
    <cellStyle name="Calculation 2 2 2 3 2 2 3" xfId="408" xr:uid="{00000000-0005-0000-0000-00006E010000}"/>
    <cellStyle name="Calculation 2 2 2 3 2 2 4" xfId="409" xr:uid="{00000000-0005-0000-0000-00006F010000}"/>
    <cellStyle name="Calculation 2 2 2 3 2 3" xfId="410" xr:uid="{00000000-0005-0000-0000-000070010000}"/>
    <cellStyle name="Calculation 2 2 2 3 2 3 2" xfId="411" xr:uid="{00000000-0005-0000-0000-000071010000}"/>
    <cellStyle name="Calculation 2 2 2 3 2 3 3" xfId="412" xr:uid="{00000000-0005-0000-0000-000072010000}"/>
    <cellStyle name="Calculation 2 2 2 3 2 3 4" xfId="413" xr:uid="{00000000-0005-0000-0000-000073010000}"/>
    <cellStyle name="Calculation 2 2 2 3 2 4" xfId="414" xr:uid="{00000000-0005-0000-0000-000074010000}"/>
    <cellStyle name="Calculation 2 2 2 3 2 4 2" xfId="415" xr:uid="{00000000-0005-0000-0000-000075010000}"/>
    <cellStyle name="Calculation 2 2 2 3 2 4 3" xfId="416" xr:uid="{00000000-0005-0000-0000-000076010000}"/>
    <cellStyle name="Calculation 2 2 2 3 2 5" xfId="417" xr:uid="{00000000-0005-0000-0000-000077010000}"/>
    <cellStyle name="Calculation 2 2 2 3 3" xfId="418" xr:uid="{00000000-0005-0000-0000-000078010000}"/>
    <cellStyle name="Calculation 2 2 2 3 3 2" xfId="419" xr:uid="{00000000-0005-0000-0000-000079010000}"/>
    <cellStyle name="Calculation 2 2 2 3 3 3" xfId="420" xr:uid="{00000000-0005-0000-0000-00007A010000}"/>
    <cellStyle name="Calculation 2 2 2 3 3 4" xfId="421" xr:uid="{00000000-0005-0000-0000-00007B010000}"/>
    <cellStyle name="Calculation 2 2 2 3 4" xfId="422" xr:uid="{00000000-0005-0000-0000-00007C010000}"/>
    <cellStyle name="Calculation 2 2 2 3 4 2" xfId="423" xr:uid="{00000000-0005-0000-0000-00007D010000}"/>
    <cellStyle name="Calculation 2 2 2 3 4 3" xfId="424" xr:uid="{00000000-0005-0000-0000-00007E010000}"/>
    <cellStyle name="Calculation 2 2 2 3 4 4" xfId="425" xr:uid="{00000000-0005-0000-0000-00007F010000}"/>
    <cellStyle name="Calculation 2 2 2 3 5" xfId="426" xr:uid="{00000000-0005-0000-0000-000080010000}"/>
    <cellStyle name="Calculation 2 2 2 3 5 2" xfId="427" xr:uid="{00000000-0005-0000-0000-000081010000}"/>
    <cellStyle name="Calculation 2 2 2 3 5 3" xfId="428" xr:uid="{00000000-0005-0000-0000-000082010000}"/>
    <cellStyle name="Calculation 2 2 2 3 6" xfId="429" xr:uid="{00000000-0005-0000-0000-000083010000}"/>
    <cellStyle name="Calculation 2 2 2 4" xfId="430" xr:uid="{00000000-0005-0000-0000-000084010000}"/>
    <cellStyle name="Calculation 2 2 2 4 2" xfId="431" xr:uid="{00000000-0005-0000-0000-000085010000}"/>
    <cellStyle name="Calculation 2 2 2 4 2 2" xfId="432" xr:uid="{00000000-0005-0000-0000-000086010000}"/>
    <cellStyle name="Calculation 2 2 2 4 2 3" xfId="433" xr:uid="{00000000-0005-0000-0000-000087010000}"/>
    <cellStyle name="Calculation 2 2 2 4 2 4" xfId="434" xr:uid="{00000000-0005-0000-0000-000088010000}"/>
    <cellStyle name="Calculation 2 2 2 4 3" xfId="435" xr:uid="{00000000-0005-0000-0000-000089010000}"/>
    <cellStyle name="Calculation 2 2 2 4 3 2" xfId="436" xr:uid="{00000000-0005-0000-0000-00008A010000}"/>
    <cellStyle name="Calculation 2 2 2 4 3 3" xfId="437" xr:uid="{00000000-0005-0000-0000-00008B010000}"/>
    <cellStyle name="Calculation 2 2 2 4 3 4" xfId="438" xr:uid="{00000000-0005-0000-0000-00008C010000}"/>
    <cellStyle name="Calculation 2 2 2 4 4" xfId="439" xr:uid="{00000000-0005-0000-0000-00008D010000}"/>
    <cellStyle name="Calculation 2 2 2 4 4 2" xfId="440" xr:uid="{00000000-0005-0000-0000-00008E010000}"/>
    <cellStyle name="Calculation 2 2 2 4 4 3" xfId="441" xr:uid="{00000000-0005-0000-0000-00008F010000}"/>
    <cellStyle name="Calculation 2 2 2 4 5" xfId="442" xr:uid="{00000000-0005-0000-0000-000090010000}"/>
    <cellStyle name="Calculation 2 2 2 5" xfId="443" xr:uid="{00000000-0005-0000-0000-000091010000}"/>
    <cellStyle name="Calculation 2 2 2 5 2" xfId="444" xr:uid="{00000000-0005-0000-0000-000092010000}"/>
    <cellStyle name="Calculation 2 2 2 5 3" xfId="445" xr:uid="{00000000-0005-0000-0000-000093010000}"/>
    <cellStyle name="Calculation 2 2 2 5 4" xfId="446" xr:uid="{00000000-0005-0000-0000-000094010000}"/>
    <cellStyle name="Calculation 2 2 2 6" xfId="447" xr:uid="{00000000-0005-0000-0000-000095010000}"/>
    <cellStyle name="Calculation 2 2 2 6 2" xfId="448" xr:uid="{00000000-0005-0000-0000-000096010000}"/>
    <cellStyle name="Calculation 2 2 2 6 3" xfId="449" xr:uid="{00000000-0005-0000-0000-000097010000}"/>
    <cellStyle name="Calculation 2 2 2 6 4" xfId="450" xr:uid="{00000000-0005-0000-0000-000098010000}"/>
    <cellStyle name="Calculation 2 2 2 7" xfId="451" xr:uid="{00000000-0005-0000-0000-000099010000}"/>
    <cellStyle name="Calculation 2 2 2 7 2" xfId="452" xr:uid="{00000000-0005-0000-0000-00009A010000}"/>
    <cellStyle name="Calculation 2 2 2 7 3" xfId="453" xr:uid="{00000000-0005-0000-0000-00009B010000}"/>
    <cellStyle name="Calculation 2 2 2 8" xfId="454" xr:uid="{00000000-0005-0000-0000-00009C010000}"/>
    <cellStyle name="Calculation 2 2 3" xfId="455" xr:uid="{00000000-0005-0000-0000-00009D010000}"/>
    <cellStyle name="Calculation 2 2 3 2" xfId="456" xr:uid="{00000000-0005-0000-0000-00009E010000}"/>
    <cellStyle name="Calculation 2 2 3 3" xfId="457" xr:uid="{00000000-0005-0000-0000-00009F010000}"/>
    <cellStyle name="Calculation 2 2 3 4" xfId="458" xr:uid="{00000000-0005-0000-0000-0000A0010000}"/>
    <cellStyle name="Calculation 2 2 4" xfId="459" xr:uid="{00000000-0005-0000-0000-0000A1010000}"/>
    <cellStyle name="Calculation 2 2 4 2" xfId="460" xr:uid="{00000000-0005-0000-0000-0000A2010000}"/>
    <cellStyle name="Calculation 2 2 4 3" xfId="461" xr:uid="{00000000-0005-0000-0000-0000A3010000}"/>
    <cellStyle name="Calculation 2 2 4 4" xfId="462" xr:uid="{00000000-0005-0000-0000-0000A4010000}"/>
    <cellStyle name="Calculation 2 2 5" xfId="463" xr:uid="{00000000-0005-0000-0000-0000A5010000}"/>
    <cellStyle name="Calculation 2 2 5 2" xfId="464" xr:uid="{00000000-0005-0000-0000-0000A6010000}"/>
    <cellStyle name="Calculation 2 2 5 3" xfId="465" xr:uid="{00000000-0005-0000-0000-0000A7010000}"/>
    <cellStyle name="Calculation 2 2 6" xfId="466" xr:uid="{00000000-0005-0000-0000-0000A8010000}"/>
    <cellStyle name="Calculation 2 2 6 2" xfId="467" xr:uid="{00000000-0005-0000-0000-0000A9010000}"/>
    <cellStyle name="Calculation 2 2 6 3" xfId="468" xr:uid="{00000000-0005-0000-0000-0000AA010000}"/>
    <cellStyle name="Calculation 2 2 7" xfId="469" xr:uid="{00000000-0005-0000-0000-0000AB010000}"/>
    <cellStyle name="Calculation 2 3" xfId="470" xr:uid="{00000000-0005-0000-0000-0000AC010000}"/>
    <cellStyle name="Calculation 2 3 2" xfId="471" xr:uid="{00000000-0005-0000-0000-0000AD010000}"/>
    <cellStyle name="Calculation 2 3 2 2" xfId="472" xr:uid="{00000000-0005-0000-0000-0000AE010000}"/>
    <cellStyle name="Calculation 2 3 2 2 2" xfId="473" xr:uid="{00000000-0005-0000-0000-0000AF010000}"/>
    <cellStyle name="Calculation 2 3 2 2 2 2" xfId="474" xr:uid="{00000000-0005-0000-0000-0000B0010000}"/>
    <cellStyle name="Calculation 2 3 2 2 2 2 2" xfId="475" xr:uid="{00000000-0005-0000-0000-0000B1010000}"/>
    <cellStyle name="Calculation 2 3 2 2 2 2 3" xfId="476" xr:uid="{00000000-0005-0000-0000-0000B2010000}"/>
    <cellStyle name="Calculation 2 3 2 2 2 2 4" xfId="477" xr:uid="{00000000-0005-0000-0000-0000B3010000}"/>
    <cellStyle name="Calculation 2 3 2 2 2 3" xfId="478" xr:uid="{00000000-0005-0000-0000-0000B4010000}"/>
    <cellStyle name="Calculation 2 3 2 2 2 3 2" xfId="479" xr:uid="{00000000-0005-0000-0000-0000B5010000}"/>
    <cellStyle name="Calculation 2 3 2 2 2 3 3" xfId="480" xr:uid="{00000000-0005-0000-0000-0000B6010000}"/>
    <cellStyle name="Calculation 2 3 2 2 2 3 4" xfId="481" xr:uid="{00000000-0005-0000-0000-0000B7010000}"/>
    <cellStyle name="Calculation 2 3 2 2 2 4" xfId="482" xr:uid="{00000000-0005-0000-0000-0000B8010000}"/>
    <cellStyle name="Calculation 2 3 2 2 2 4 2" xfId="483" xr:uid="{00000000-0005-0000-0000-0000B9010000}"/>
    <cellStyle name="Calculation 2 3 2 2 2 4 3" xfId="484" xr:uid="{00000000-0005-0000-0000-0000BA010000}"/>
    <cellStyle name="Calculation 2 3 2 2 2 5" xfId="485" xr:uid="{00000000-0005-0000-0000-0000BB010000}"/>
    <cellStyle name="Calculation 2 3 2 2 3" xfId="486" xr:uid="{00000000-0005-0000-0000-0000BC010000}"/>
    <cellStyle name="Calculation 2 3 2 2 3 2" xfId="487" xr:uid="{00000000-0005-0000-0000-0000BD010000}"/>
    <cellStyle name="Calculation 2 3 2 2 3 3" xfId="488" xr:uid="{00000000-0005-0000-0000-0000BE010000}"/>
    <cellStyle name="Calculation 2 3 2 2 3 4" xfId="489" xr:uid="{00000000-0005-0000-0000-0000BF010000}"/>
    <cellStyle name="Calculation 2 3 2 2 4" xfId="490" xr:uid="{00000000-0005-0000-0000-0000C0010000}"/>
    <cellStyle name="Calculation 2 3 2 2 4 2" xfId="491" xr:uid="{00000000-0005-0000-0000-0000C1010000}"/>
    <cellStyle name="Calculation 2 3 2 2 4 3" xfId="492" xr:uid="{00000000-0005-0000-0000-0000C2010000}"/>
    <cellStyle name="Calculation 2 3 2 2 4 4" xfId="493" xr:uid="{00000000-0005-0000-0000-0000C3010000}"/>
    <cellStyle name="Calculation 2 3 2 2 5" xfId="494" xr:uid="{00000000-0005-0000-0000-0000C4010000}"/>
    <cellStyle name="Calculation 2 3 2 2 5 2" xfId="495" xr:uid="{00000000-0005-0000-0000-0000C5010000}"/>
    <cellStyle name="Calculation 2 3 2 2 5 3" xfId="496" xr:uid="{00000000-0005-0000-0000-0000C6010000}"/>
    <cellStyle name="Calculation 2 3 2 2 6" xfId="497" xr:uid="{00000000-0005-0000-0000-0000C7010000}"/>
    <cellStyle name="Calculation 2 3 2 3" xfId="498" xr:uid="{00000000-0005-0000-0000-0000C8010000}"/>
    <cellStyle name="Calculation 2 3 2 3 2" xfId="499" xr:uid="{00000000-0005-0000-0000-0000C9010000}"/>
    <cellStyle name="Calculation 2 3 2 3 2 2" xfId="500" xr:uid="{00000000-0005-0000-0000-0000CA010000}"/>
    <cellStyle name="Calculation 2 3 2 3 2 3" xfId="501" xr:uid="{00000000-0005-0000-0000-0000CB010000}"/>
    <cellStyle name="Calculation 2 3 2 3 2 4" xfId="502" xr:uid="{00000000-0005-0000-0000-0000CC010000}"/>
    <cellStyle name="Calculation 2 3 2 3 3" xfId="503" xr:uid="{00000000-0005-0000-0000-0000CD010000}"/>
    <cellStyle name="Calculation 2 3 2 3 3 2" xfId="504" xr:uid="{00000000-0005-0000-0000-0000CE010000}"/>
    <cellStyle name="Calculation 2 3 2 3 3 3" xfId="505" xr:uid="{00000000-0005-0000-0000-0000CF010000}"/>
    <cellStyle name="Calculation 2 3 2 3 3 4" xfId="506" xr:uid="{00000000-0005-0000-0000-0000D0010000}"/>
    <cellStyle name="Calculation 2 3 2 3 4" xfId="507" xr:uid="{00000000-0005-0000-0000-0000D1010000}"/>
    <cellStyle name="Calculation 2 3 2 3 4 2" xfId="508" xr:uid="{00000000-0005-0000-0000-0000D2010000}"/>
    <cellStyle name="Calculation 2 3 2 3 4 3" xfId="509" xr:uid="{00000000-0005-0000-0000-0000D3010000}"/>
    <cellStyle name="Calculation 2 3 2 3 5" xfId="510" xr:uid="{00000000-0005-0000-0000-0000D4010000}"/>
    <cellStyle name="Calculation 2 3 2 4" xfId="511" xr:uid="{00000000-0005-0000-0000-0000D5010000}"/>
    <cellStyle name="Calculation 2 3 2 4 2" xfId="512" xr:uid="{00000000-0005-0000-0000-0000D6010000}"/>
    <cellStyle name="Calculation 2 3 2 4 3" xfId="513" xr:uid="{00000000-0005-0000-0000-0000D7010000}"/>
    <cellStyle name="Calculation 2 3 2 4 4" xfId="514" xr:uid="{00000000-0005-0000-0000-0000D8010000}"/>
    <cellStyle name="Calculation 2 3 2 5" xfId="515" xr:uid="{00000000-0005-0000-0000-0000D9010000}"/>
    <cellStyle name="Calculation 2 3 2 5 2" xfId="516" xr:uid="{00000000-0005-0000-0000-0000DA010000}"/>
    <cellStyle name="Calculation 2 3 2 5 3" xfId="517" xr:uid="{00000000-0005-0000-0000-0000DB010000}"/>
    <cellStyle name="Calculation 2 3 2 5 4" xfId="518" xr:uid="{00000000-0005-0000-0000-0000DC010000}"/>
    <cellStyle name="Calculation 2 3 2 6" xfId="519" xr:uid="{00000000-0005-0000-0000-0000DD010000}"/>
    <cellStyle name="Calculation 2 3 2 6 2" xfId="520" xr:uid="{00000000-0005-0000-0000-0000DE010000}"/>
    <cellStyle name="Calculation 2 3 2 6 3" xfId="521" xr:uid="{00000000-0005-0000-0000-0000DF010000}"/>
    <cellStyle name="Calculation 2 3 2 7" xfId="522" xr:uid="{00000000-0005-0000-0000-0000E0010000}"/>
    <cellStyle name="Calculation 2 3 3" xfId="523" xr:uid="{00000000-0005-0000-0000-0000E1010000}"/>
    <cellStyle name="Calculation 2 3 3 2" xfId="524" xr:uid="{00000000-0005-0000-0000-0000E2010000}"/>
    <cellStyle name="Calculation 2 3 3 2 2" xfId="525" xr:uid="{00000000-0005-0000-0000-0000E3010000}"/>
    <cellStyle name="Calculation 2 3 3 2 2 2" xfId="526" xr:uid="{00000000-0005-0000-0000-0000E4010000}"/>
    <cellStyle name="Calculation 2 3 3 2 2 3" xfId="527" xr:uid="{00000000-0005-0000-0000-0000E5010000}"/>
    <cellStyle name="Calculation 2 3 3 2 2 4" xfId="528" xr:uid="{00000000-0005-0000-0000-0000E6010000}"/>
    <cellStyle name="Calculation 2 3 3 2 3" xfId="529" xr:uid="{00000000-0005-0000-0000-0000E7010000}"/>
    <cellStyle name="Calculation 2 3 3 2 3 2" xfId="530" xr:uid="{00000000-0005-0000-0000-0000E8010000}"/>
    <cellStyle name="Calculation 2 3 3 2 3 3" xfId="531" xr:uid="{00000000-0005-0000-0000-0000E9010000}"/>
    <cellStyle name="Calculation 2 3 3 2 3 4" xfId="532" xr:uid="{00000000-0005-0000-0000-0000EA010000}"/>
    <cellStyle name="Calculation 2 3 3 2 4" xfId="533" xr:uid="{00000000-0005-0000-0000-0000EB010000}"/>
    <cellStyle name="Calculation 2 3 3 2 4 2" xfId="534" xr:uid="{00000000-0005-0000-0000-0000EC010000}"/>
    <cellStyle name="Calculation 2 3 3 2 4 3" xfId="535" xr:uid="{00000000-0005-0000-0000-0000ED010000}"/>
    <cellStyle name="Calculation 2 3 3 2 5" xfId="536" xr:uid="{00000000-0005-0000-0000-0000EE010000}"/>
    <cellStyle name="Calculation 2 3 3 3" xfId="537" xr:uid="{00000000-0005-0000-0000-0000EF010000}"/>
    <cellStyle name="Calculation 2 3 3 3 2" xfId="538" xr:uid="{00000000-0005-0000-0000-0000F0010000}"/>
    <cellStyle name="Calculation 2 3 3 3 3" xfId="539" xr:uid="{00000000-0005-0000-0000-0000F1010000}"/>
    <cellStyle name="Calculation 2 3 3 3 4" xfId="540" xr:uid="{00000000-0005-0000-0000-0000F2010000}"/>
    <cellStyle name="Calculation 2 3 3 4" xfId="541" xr:uid="{00000000-0005-0000-0000-0000F3010000}"/>
    <cellStyle name="Calculation 2 3 3 4 2" xfId="542" xr:uid="{00000000-0005-0000-0000-0000F4010000}"/>
    <cellStyle name="Calculation 2 3 3 4 3" xfId="543" xr:uid="{00000000-0005-0000-0000-0000F5010000}"/>
    <cellStyle name="Calculation 2 3 3 4 4" xfId="544" xr:uid="{00000000-0005-0000-0000-0000F6010000}"/>
    <cellStyle name="Calculation 2 3 3 5" xfId="545" xr:uid="{00000000-0005-0000-0000-0000F7010000}"/>
    <cellStyle name="Calculation 2 3 3 5 2" xfId="546" xr:uid="{00000000-0005-0000-0000-0000F8010000}"/>
    <cellStyle name="Calculation 2 3 3 5 3" xfId="547" xr:uid="{00000000-0005-0000-0000-0000F9010000}"/>
    <cellStyle name="Calculation 2 3 3 6" xfId="548" xr:uid="{00000000-0005-0000-0000-0000FA010000}"/>
    <cellStyle name="Calculation 2 3 4" xfId="549" xr:uid="{00000000-0005-0000-0000-0000FB010000}"/>
    <cellStyle name="Calculation 2 3 4 2" xfId="550" xr:uid="{00000000-0005-0000-0000-0000FC010000}"/>
    <cellStyle name="Calculation 2 3 4 2 2" xfId="551" xr:uid="{00000000-0005-0000-0000-0000FD010000}"/>
    <cellStyle name="Calculation 2 3 4 2 3" xfId="552" xr:uid="{00000000-0005-0000-0000-0000FE010000}"/>
    <cellStyle name="Calculation 2 3 4 2 4" xfId="553" xr:uid="{00000000-0005-0000-0000-0000FF010000}"/>
    <cellStyle name="Calculation 2 3 4 3" xfId="554" xr:uid="{00000000-0005-0000-0000-000000020000}"/>
    <cellStyle name="Calculation 2 3 4 3 2" xfId="555" xr:uid="{00000000-0005-0000-0000-000001020000}"/>
    <cellStyle name="Calculation 2 3 4 3 3" xfId="556" xr:uid="{00000000-0005-0000-0000-000002020000}"/>
    <cellStyle name="Calculation 2 3 4 3 4" xfId="557" xr:uid="{00000000-0005-0000-0000-000003020000}"/>
    <cellStyle name="Calculation 2 3 4 4" xfId="558" xr:uid="{00000000-0005-0000-0000-000004020000}"/>
    <cellStyle name="Calculation 2 3 4 4 2" xfId="559" xr:uid="{00000000-0005-0000-0000-000005020000}"/>
    <cellStyle name="Calculation 2 3 4 4 3" xfId="560" xr:uid="{00000000-0005-0000-0000-000006020000}"/>
    <cellStyle name="Calculation 2 3 4 5" xfId="561" xr:uid="{00000000-0005-0000-0000-000007020000}"/>
    <cellStyle name="Calculation 2 3 5" xfId="562" xr:uid="{00000000-0005-0000-0000-000008020000}"/>
    <cellStyle name="Calculation 2 3 5 2" xfId="563" xr:uid="{00000000-0005-0000-0000-000009020000}"/>
    <cellStyle name="Calculation 2 3 5 3" xfId="564" xr:uid="{00000000-0005-0000-0000-00000A020000}"/>
    <cellStyle name="Calculation 2 3 5 4" xfId="565" xr:uid="{00000000-0005-0000-0000-00000B020000}"/>
    <cellStyle name="Calculation 2 3 6" xfId="566" xr:uid="{00000000-0005-0000-0000-00000C020000}"/>
    <cellStyle name="Calculation 2 3 6 2" xfId="567" xr:uid="{00000000-0005-0000-0000-00000D020000}"/>
    <cellStyle name="Calculation 2 3 6 3" xfId="568" xr:uid="{00000000-0005-0000-0000-00000E020000}"/>
    <cellStyle name="Calculation 2 3 6 4" xfId="569" xr:uid="{00000000-0005-0000-0000-00000F020000}"/>
    <cellStyle name="Calculation 2 3 7" xfId="570" xr:uid="{00000000-0005-0000-0000-000010020000}"/>
    <cellStyle name="Calculation 2 3 7 2" xfId="571" xr:uid="{00000000-0005-0000-0000-000011020000}"/>
    <cellStyle name="Calculation 2 3 7 3" xfId="572" xr:uid="{00000000-0005-0000-0000-000012020000}"/>
    <cellStyle name="Calculation 2 3 8" xfId="573" xr:uid="{00000000-0005-0000-0000-000013020000}"/>
    <cellStyle name="Calculation 2 4" xfId="574" xr:uid="{00000000-0005-0000-0000-000014020000}"/>
    <cellStyle name="Calculation 2 4 2" xfId="575" xr:uid="{00000000-0005-0000-0000-000015020000}"/>
    <cellStyle name="Calculation 2 4 3" xfId="576" xr:uid="{00000000-0005-0000-0000-000016020000}"/>
    <cellStyle name="Calculation 2 4 4" xfId="577" xr:uid="{00000000-0005-0000-0000-000017020000}"/>
    <cellStyle name="Calculation 2 5" xfId="578" xr:uid="{00000000-0005-0000-0000-000018020000}"/>
    <cellStyle name="Calculation 2 5 2" xfId="579" xr:uid="{00000000-0005-0000-0000-000019020000}"/>
    <cellStyle name="Calculation 2 5 3" xfId="580" xr:uid="{00000000-0005-0000-0000-00001A020000}"/>
    <cellStyle name="Calculation 2 5 4" xfId="581" xr:uid="{00000000-0005-0000-0000-00001B020000}"/>
    <cellStyle name="Calculation 2 6" xfId="582" xr:uid="{00000000-0005-0000-0000-00001C020000}"/>
    <cellStyle name="Calculation 2 6 2" xfId="583" xr:uid="{00000000-0005-0000-0000-00001D020000}"/>
    <cellStyle name="Calculation 2 6 3" xfId="584" xr:uid="{00000000-0005-0000-0000-00001E020000}"/>
    <cellStyle name="Calculation 2 7" xfId="585" xr:uid="{00000000-0005-0000-0000-00001F020000}"/>
    <cellStyle name="Calculation 2 7 2" xfId="586" xr:uid="{00000000-0005-0000-0000-000020020000}"/>
    <cellStyle name="Calculation 2 7 3" xfId="587" xr:uid="{00000000-0005-0000-0000-000021020000}"/>
    <cellStyle name="Calculation 2 8" xfId="588" xr:uid="{00000000-0005-0000-0000-000022020000}"/>
    <cellStyle name="Calculation 3" xfId="589" xr:uid="{00000000-0005-0000-0000-000023020000}"/>
    <cellStyle name="Calculation 3 2" xfId="590" xr:uid="{00000000-0005-0000-0000-000024020000}"/>
    <cellStyle name="Calculation 3 2 2" xfId="591" xr:uid="{00000000-0005-0000-0000-000025020000}"/>
    <cellStyle name="Calculation 3 2 2 2" xfId="592" xr:uid="{00000000-0005-0000-0000-000026020000}"/>
    <cellStyle name="Calculation 3 2 2 2 2" xfId="593" xr:uid="{00000000-0005-0000-0000-000027020000}"/>
    <cellStyle name="Calculation 3 2 2 2 2 2" xfId="594" xr:uid="{00000000-0005-0000-0000-000028020000}"/>
    <cellStyle name="Calculation 3 2 2 2 2 2 2" xfId="595" xr:uid="{00000000-0005-0000-0000-000029020000}"/>
    <cellStyle name="Calculation 3 2 2 2 2 2 2 2" xfId="596" xr:uid="{00000000-0005-0000-0000-00002A020000}"/>
    <cellStyle name="Calculation 3 2 2 2 2 2 2 3" xfId="597" xr:uid="{00000000-0005-0000-0000-00002B020000}"/>
    <cellStyle name="Calculation 3 2 2 2 2 2 2 4" xfId="598" xr:uid="{00000000-0005-0000-0000-00002C020000}"/>
    <cellStyle name="Calculation 3 2 2 2 2 2 3" xfId="599" xr:uid="{00000000-0005-0000-0000-00002D020000}"/>
    <cellStyle name="Calculation 3 2 2 2 2 2 3 2" xfId="600" xr:uid="{00000000-0005-0000-0000-00002E020000}"/>
    <cellStyle name="Calculation 3 2 2 2 2 2 3 3" xfId="601" xr:uid="{00000000-0005-0000-0000-00002F020000}"/>
    <cellStyle name="Calculation 3 2 2 2 2 2 3 4" xfId="602" xr:uid="{00000000-0005-0000-0000-000030020000}"/>
    <cellStyle name="Calculation 3 2 2 2 2 2 4" xfId="603" xr:uid="{00000000-0005-0000-0000-000031020000}"/>
    <cellStyle name="Calculation 3 2 2 2 2 2 4 2" xfId="604" xr:uid="{00000000-0005-0000-0000-000032020000}"/>
    <cellStyle name="Calculation 3 2 2 2 2 2 4 3" xfId="605" xr:uid="{00000000-0005-0000-0000-000033020000}"/>
    <cellStyle name="Calculation 3 2 2 2 2 2 5" xfId="606" xr:uid="{00000000-0005-0000-0000-000034020000}"/>
    <cellStyle name="Calculation 3 2 2 2 2 3" xfId="607" xr:uid="{00000000-0005-0000-0000-000035020000}"/>
    <cellStyle name="Calculation 3 2 2 2 2 3 2" xfId="608" xr:uid="{00000000-0005-0000-0000-000036020000}"/>
    <cellStyle name="Calculation 3 2 2 2 2 3 3" xfId="609" xr:uid="{00000000-0005-0000-0000-000037020000}"/>
    <cellStyle name="Calculation 3 2 2 2 2 3 4" xfId="610" xr:uid="{00000000-0005-0000-0000-000038020000}"/>
    <cellStyle name="Calculation 3 2 2 2 2 4" xfId="611" xr:uid="{00000000-0005-0000-0000-000039020000}"/>
    <cellStyle name="Calculation 3 2 2 2 2 4 2" xfId="612" xr:uid="{00000000-0005-0000-0000-00003A020000}"/>
    <cellStyle name="Calculation 3 2 2 2 2 4 3" xfId="613" xr:uid="{00000000-0005-0000-0000-00003B020000}"/>
    <cellStyle name="Calculation 3 2 2 2 2 4 4" xfId="614" xr:uid="{00000000-0005-0000-0000-00003C020000}"/>
    <cellStyle name="Calculation 3 2 2 2 2 5" xfId="615" xr:uid="{00000000-0005-0000-0000-00003D020000}"/>
    <cellStyle name="Calculation 3 2 2 2 2 5 2" xfId="616" xr:uid="{00000000-0005-0000-0000-00003E020000}"/>
    <cellStyle name="Calculation 3 2 2 2 2 5 3" xfId="617" xr:uid="{00000000-0005-0000-0000-00003F020000}"/>
    <cellStyle name="Calculation 3 2 2 2 2 6" xfId="618" xr:uid="{00000000-0005-0000-0000-000040020000}"/>
    <cellStyle name="Calculation 3 2 2 2 3" xfId="619" xr:uid="{00000000-0005-0000-0000-000041020000}"/>
    <cellStyle name="Calculation 3 2 2 2 3 2" xfId="620" xr:uid="{00000000-0005-0000-0000-000042020000}"/>
    <cellStyle name="Calculation 3 2 2 2 3 2 2" xfId="621" xr:uid="{00000000-0005-0000-0000-000043020000}"/>
    <cellStyle name="Calculation 3 2 2 2 3 2 3" xfId="622" xr:uid="{00000000-0005-0000-0000-000044020000}"/>
    <cellStyle name="Calculation 3 2 2 2 3 2 4" xfId="623" xr:uid="{00000000-0005-0000-0000-000045020000}"/>
    <cellStyle name="Calculation 3 2 2 2 3 3" xfId="624" xr:uid="{00000000-0005-0000-0000-000046020000}"/>
    <cellStyle name="Calculation 3 2 2 2 3 3 2" xfId="625" xr:uid="{00000000-0005-0000-0000-000047020000}"/>
    <cellStyle name="Calculation 3 2 2 2 3 3 3" xfId="626" xr:uid="{00000000-0005-0000-0000-000048020000}"/>
    <cellStyle name="Calculation 3 2 2 2 3 3 4" xfId="627" xr:uid="{00000000-0005-0000-0000-000049020000}"/>
    <cellStyle name="Calculation 3 2 2 2 3 4" xfId="628" xr:uid="{00000000-0005-0000-0000-00004A020000}"/>
    <cellStyle name="Calculation 3 2 2 2 3 4 2" xfId="629" xr:uid="{00000000-0005-0000-0000-00004B020000}"/>
    <cellStyle name="Calculation 3 2 2 2 3 4 3" xfId="630" xr:uid="{00000000-0005-0000-0000-00004C020000}"/>
    <cellStyle name="Calculation 3 2 2 2 3 5" xfId="631" xr:uid="{00000000-0005-0000-0000-00004D020000}"/>
    <cellStyle name="Calculation 3 2 2 2 4" xfId="632" xr:uid="{00000000-0005-0000-0000-00004E020000}"/>
    <cellStyle name="Calculation 3 2 2 2 4 2" xfId="633" xr:uid="{00000000-0005-0000-0000-00004F020000}"/>
    <cellStyle name="Calculation 3 2 2 2 4 3" xfId="634" xr:uid="{00000000-0005-0000-0000-000050020000}"/>
    <cellStyle name="Calculation 3 2 2 2 4 4" xfId="635" xr:uid="{00000000-0005-0000-0000-000051020000}"/>
    <cellStyle name="Calculation 3 2 2 2 5" xfId="636" xr:uid="{00000000-0005-0000-0000-000052020000}"/>
    <cellStyle name="Calculation 3 2 2 2 5 2" xfId="637" xr:uid="{00000000-0005-0000-0000-000053020000}"/>
    <cellStyle name="Calculation 3 2 2 2 5 3" xfId="638" xr:uid="{00000000-0005-0000-0000-000054020000}"/>
    <cellStyle name="Calculation 3 2 2 2 5 4" xfId="639" xr:uid="{00000000-0005-0000-0000-000055020000}"/>
    <cellStyle name="Calculation 3 2 2 2 6" xfId="640" xr:uid="{00000000-0005-0000-0000-000056020000}"/>
    <cellStyle name="Calculation 3 2 2 2 6 2" xfId="641" xr:uid="{00000000-0005-0000-0000-000057020000}"/>
    <cellStyle name="Calculation 3 2 2 2 6 3" xfId="642" xr:uid="{00000000-0005-0000-0000-000058020000}"/>
    <cellStyle name="Calculation 3 2 2 2 7" xfId="643" xr:uid="{00000000-0005-0000-0000-000059020000}"/>
    <cellStyle name="Calculation 3 2 2 3" xfId="644" xr:uid="{00000000-0005-0000-0000-00005A020000}"/>
    <cellStyle name="Calculation 3 2 2 3 2" xfId="645" xr:uid="{00000000-0005-0000-0000-00005B020000}"/>
    <cellStyle name="Calculation 3 2 2 3 2 2" xfId="646" xr:uid="{00000000-0005-0000-0000-00005C020000}"/>
    <cellStyle name="Calculation 3 2 2 3 2 2 2" xfId="647" xr:uid="{00000000-0005-0000-0000-00005D020000}"/>
    <cellStyle name="Calculation 3 2 2 3 2 2 3" xfId="648" xr:uid="{00000000-0005-0000-0000-00005E020000}"/>
    <cellStyle name="Calculation 3 2 2 3 2 2 4" xfId="649" xr:uid="{00000000-0005-0000-0000-00005F020000}"/>
    <cellStyle name="Calculation 3 2 2 3 2 3" xfId="650" xr:uid="{00000000-0005-0000-0000-000060020000}"/>
    <cellStyle name="Calculation 3 2 2 3 2 3 2" xfId="651" xr:uid="{00000000-0005-0000-0000-000061020000}"/>
    <cellStyle name="Calculation 3 2 2 3 2 3 3" xfId="652" xr:uid="{00000000-0005-0000-0000-000062020000}"/>
    <cellStyle name="Calculation 3 2 2 3 2 3 4" xfId="653" xr:uid="{00000000-0005-0000-0000-000063020000}"/>
    <cellStyle name="Calculation 3 2 2 3 2 4" xfId="654" xr:uid="{00000000-0005-0000-0000-000064020000}"/>
    <cellStyle name="Calculation 3 2 2 3 2 4 2" xfId="655" xr:uid="{00000000-0005-0000-0000-000065020000}"/>
    <cellStyle name="Calculation 3 2 2 3 2 4 3" xfId="656" xr:uid="{00000000-0005-0000-0000-000066020000}"/>
    <cellStyle name="Calculation 3 2 2 3 2 5" xfId="657" xr:uid="{00000000-0005-0000-0000-000067020000}"/>
    <cellStyle name="Calculation 3 2 2 3 3" xfId="658" xr:uid="{00000000-0005-0000-0000-000068020000}"/>
    <cellStyle name="Calculation 3 2 2 3 3 2" xfId="659" xr:uid="{00000000-0005-0000-0000-000069020000}"/>
    <cellStyle name="Calculation 3 2 2 3 3 3" xfId="660" xr:uid="{00000000-0005-0000-0000-00006A020000}"/>
    <cellStyle name="Calculation 3 2 2 3 3 4" xfId="661" xr:uid="{00000000-0005-0000-0000-00006B020000}"/>
    <cellStyle name="Calculation 3 2 2 3 4" xfId="662" xr:uid="{00000000-0005-0000-0000-00006C020000}"/>
    <cellStyle name="Calculation 3 2 2 3 4 2" xfId="663" xr:uid="{00000000-0005-0000-0000-00006D020000}"/>
    <cellStyle name="Calculation 3 2 2 3 4 3" xfId="664" xr:uid="{00000000-0005-0000-0000-00006E020000}"/>
    <cellStyle name="Calculation 3 2 2 3 4 4" xfId="665" xr:uid="{00000000-0005-0000-0000-00006F020000}"/>
    <cellStyle name="Calculation 3 2 2 3 5" xfId="666" xr:uid="{00000000-0005-0000-0000-000070020000}"/>
    <cellStyle name="Calculation 3 2 2 3 5 2" xfId="667" xr:uid="{00000000-0005-0000-0000-000071020000}"/>
    <cellStyle name="Calculation 3 2 2 3 5 3" xfId="668" xr:uid="{00000000-0005-0000-0000-000072020000}"/>
    <cellStyle name="Calculation 3 2 2 3 6" xfId="669" xr:uid="{00000000-0005-0000-0000-000073020000}"/>
    <cellStyle name="Calculation 3 2 2 4" xfId="670" xr:uid="{00000000-0005-0000-0000-000074020000}"/>
    <cellStyle name="Calculation 3 2 2 4 2" xfId="671" xr:uid="{00000000-0005-0000-0000-000075020000}"/>
    <cellStyle name="Calculation 3 2 2 4 2 2" xfId="672" xr:uid="{00000000-0005-0000-0000-000076020000}"/>
    <cellStyle name="Calculation 3 2 2 4 2 3" xfId="673" xr:uid="{00000000-0005-0000-0000-000077020000}"/>
    <cellStyle name="Calculation 3 2 2 4 2 4" xfId="674" xr:uid="{00000000-0005-0000-0000-000078020000}"/>
    <cellStyle name="Calculation 3 2 2 4 3" xfId="675" xr:uid="{00000000-0005-0000-0000-000079020000}"/>
    <cellStyle name="Calculation 3 2 2 4 3 2" xfId="676" xr:uid="{00000000-0005-0000-0000-00007A020000}"/>
    <cellStyle name="Calculation 3 2 2 4 3 3" xfId="677" xr:uid="{00000000-0005-0000-0000-00007B020000}"/>
    <cellStyle name="Calculation 3 2 2 4 3 4" xfId="678" xr:uid="{00000000-0005-0000-0000-00007C020000}"/>
    <cellStyle name="Calculation 3 2 2 4 4" xfId="679" xr:uid="{00000000-0005-0000-0000-00007D020000}"/>
    <cellStyle name="Calculation 3 2 2 4 4 2" xfId="680" xr:uid="{00000000-0005-0000-0000-00007E020000}"/>
    <cellStyle name="Calculation 3 2 2 4 4 3" xfId="681" xr:uid="{00000000-0005-0000-0000-00007F020000}"/>
    <cellStyle name="Calculation 3 2 2 4 5" xfId="682" xr:uid="{00000000-0005-0000-0000-000080020000}"/>
    <cellStyle name="Calculation 3 2 2 5" xfId="683" xr:uid="{00000000-0005-0000-0000-000081020000}"/>
    <cellStyle name="Calculation 3 2 2 5 2" xfId="684" xr:uid="{00000000-0005-0000-0000-000082020000}"/>
    <cellStyle name="Calculation 3 2 2 5 3" xfId="685" xr:uid="{00000000-0005-0000-0000-000083020000}"/>
    <cellStyle name="Calculation 3 2 2 5 4" xfId="686" xr:uid="{00000000-0005-0000-0000-000084020000}"/>
    <cellStyle name="Calculation 3 2 2 6" xfId="687" xr:uid="{00000000-0005-0000-0000-000085020000}"/>
    <cellStyle name="Calculation 3 2 2 6 2" xfId="688" xr:uid="{00000000-0005-0000-0000-000086020000}"/>
    <cellStyle name="Calculation 3 2 2 6 3" xfId="689" xr:uid="{00000000-0005-0000-0000-000087020000}"/>
    <cellStyle name="Calculation 3 2 2 6 4" xfId="690" xr:uid="{00000000-0005-0000-0000-000088020000}"/>
    <cellStyle name="Calculation 3 2 2 7" xfId="691" xr:uid="{00000000-0005-0000-0000-000089020000}"/>
    <cellStyle name="Calculation 3 2 2 7 2" xfId="692" xr:uid="{00000000-0005-0000-0000-00008A020000}"/>
    <cellStyle name="Calculation 3 2 2 7 3" xfId="693" xr:uid="{00000000-0005-0000-0000-00008B020000}"/>
    <cellStyle name="Calculation 3 2 2 8" xfId="694" xr:uid="{00000000-0005-0000-0000-00008C020000}"/>
    <cellStyle name="Calculation 3 2 3" xfId="695" xr:uid="{00000000-0005-0000-0000-00008D020000}"/>
    <cellStyle name="Calculation 3 2 3 2" xfId="696" xr:uid="{00000000-0005-0000-0000-00008E020000}"/>
    <cellStyle name="Calculation 3 2 3 3" xfId="697" xr:uid="{00000000-0005-0000-0000-00008F020000}"/>
    <cellStyle name="Calculation 3 2 3 4" xfId="698" xr:uid="{00000000-0005-0000-0000-000090020000}"/>
    <cellStyle name="Calculation 3 2 4" xfId="699" xr:uid="{00000000-0005-0000-0000-000091020000}"/>
    <cellStyle name="Calculation 3 2 4 2" xfId="700" xr:uid="{00000000-0005-0000-0000-000092020000}"/>
    <cellStyle name="Calculation 3 2 4 3" xfId="701" xr:uid="{00000000-0005-0000-0000-000093020000}"/>
    <cellStyle name="Calculation 3 2 4 4" xfId="702" xr:uid="{00000000-0005-0000-0000-000094020000}"/>
    <cellStyle name="Calculation 3 2 5" xfId="703" xr:uid="{00000000-0005-0000-0000-000095020000}"/>
    <cellStyle name="Calculation 3 2 5 2" xfId="704" xr:uid="{00000000-0005-0000-0000-000096020000}"/>
    <cellStyle name="Calculation 3 2 5 3" xfId="705" xr:uid="{00000000-0005-0000-0000-000097020000}"/>
    <cellStyle name="Calculation 3 2 6" xfId="706" xr:uid="{00000000-0005-0000-0000-000098020000}"/>
    <cellStyle name="Calculation 3 2 6 2" xfId="707" xr:uid="{00000000-0005-0000-0000-000099020000}"/>
    <cellStyle name="Calculation 3 2 6 3" xfId="708" xr:uid="{00000000-0005-0000-0000-00009A020000}"/>
    <cellStyle name="Calculation 3 2 7" xfId="709" xr:uid="{00000000-0005-0000-0000-00009B020000}"/>
    <cellStyle name="Calculation 3 3" xfId="710" xr:uid="{00000000-0005-0000-0000-00009C020000}"/>
    <cellStyle name="Calculation 3 3 2" xfId="711" xr:uid="{00000000-0005-0000-0000-00009D020000}"/>
    <cellStyle name="Calculation 3 3 2 2" xfId="712" xr:uid="{00000000-0005-0000-0000-00009E020000}"/>
    <cellStyle name="Calculation 3 3 2 2 2" xfId="713" xr:uid="{00000000-0005-0000-0000-00009F020000}"/>
    <cellStyle name="Calculation 3 3 2 2 2 2" xfId="714" xr:uid="{00000000-0005-0000-0000-0000A0020000}"/>
    <cellStyle name="Calculation 3 3 2 2 2 2 2" xfId="715" xr:uid="{00000000-0005-0000-0000-0000A1020000}"/>
    <cellStyle name="Calculation 3 3 2 2 2 2 3" xfId="716" xr:uid="{00000000-0005-0000-0000-0000A2020000}"/>
    <cellStyle name="Calculation 3 3 2 2 2 2 4" xfId="717" xr:uid="{00000000-0005-0000-0000-0000A3020000}"/>
    <cellStyle name="Calculation 3 3 2 2 2 3" xfId="718" xr:uid="{00000000-0005-0000-0000-0000A4020000}"/>
    <cellStyle name="Calculation 3 3 2 2 2 3 2" xfId="719" xr:uid="{00000000-0005-0000-0000-0000A5020000}"/>
    <cellStyle name="Calculation 3 3 2 2 2 3 3" xfId="720" xr:uid="{00000000-0005-0000-0000-0000A6020000}"/>
    <cellStyle name="Calculation 3 3 2 2 2 3 4" xfId="721" xr:uid="{00000000-0005-0000-0000-0000A7020000}"/>
    <cellStyle name="Calculation 3 3 2 2 2 4" xfId="722" xr:uid="{00000000-0005-0000-0000-0000A8020000}"/>
    <cellStyle name="Calculation 3 3 2 2 2 4 2" xfId="723" xr:uid="{00000000-0005-0000-0000-0000A9020000}"/>
    <cellStyle name="Calculation 3 3 2 2 2 4 3" xfId="724" xr:uid="{00000000-0005-0000-0000-0000AA020000}"/>
    <cellStyle name="Calculation 3 3 2 2 2 5" xfId="725" xr:uid="{00000000-0005-0000-0000-0000AB020000}"/>
    <cellStyle name="Calculation 3 3 2 2 3" xfId="726" xr:uid="{00000000-0005-0000-0000-0000AC020000}"/>
    <cellStyle name="Calculation 3 3 2 2 3 2" xfId="727" xr:uid="{00000000-0005-0000-0000-0000AD020000}"/>
    <cellStyle name="Calculation 3 3 2 2 3 3" xfId="728" xr:uid="{00000000-0005-0000-0000-0000AE020000}"/>
    <cellStyle name="Calculation 3 3 2 2 3 4" xfId="729" xr:uid="{00000000-0005-0000-0000-0000AF020000}"/>
    <cellStyle name="Calculation 3 3 2 2 4" xfId="730" xr:uid="{00000000-0005-0000-0000-0000B0020000}"/>
    <cellStyle name="Calculation 3 3 2 2 4 2" xfId="731" xr:uid="{00000000-0005-0000-0000-0000B1020000}"/>
    <cellStyle name="Calculation 3 3 2 2 4 3" xfId="732" xr:uid="{00000000-0005-0000-0000-0000B2020000}"/>
    <cellStyle name="Calculation 3 3 2 2 4 4" xfId="733" xr:uid="{00000000-0005-0000-0000-0000B3020000}"/>
    <cellStyle name="Calculation 3 3 2 2 5" xfId="734" xr:uid="{00000000-0005-0000-0000-0000B4020000}"/>
    <cellStyle name="Calculation 3 3 2 2 5 2" xfId="735" xr:uid="{00000000-0005-0000-0000-0000B5020000}"/>
    <cellStyle name="Calculation 3 3 2 2 5 3" xfId="736" xr:uid="{00000000-0005-0000-0000-0000B6020000}"/>
    <cellStyle name="Calculation 3 3 2 2 6" xfId="737" xr:uid="{00000000-0005-0000-0000-0000B7020000}"/>
    <cellStyle name="Calculation 3 3 2 3" xfId="738" xr:uid="{00000000-0005-0000-0000-0000B8020000}"/>
    <cellStyle name="Calculation 3 3 2 3 2" xfId="739" xr:uid="{00000000-0005-0000-0000-0000B9020000}"/>
    <cellStyle name="Calculation 3 3 2 3 2 2" xfId="740" xr:uid="{00000000-0005-0000-0000-0000BA020000}"/>
    <cellStyle name="Calculation 3 3 2 3 2 3" xfId="741" xr:uid="{00000000-0005-0000-0000-0000BB020000}"/>
    <cellStyle name="Calculation 3 3 2 3 2 4" xfId="742" xr:uid="{00000000-0005-0000-0000-0000BC020000}"/>
    <cellStyle name="Calculation 3 3 2 3 3" xfId="743" xr:uid="{00000000-0005-0000-0000-0000BD020000}"/>
    <cellStyle name="Calculation 3 3 2 3 3 2" xfId="744" xr:uid="{00000000-0005-0000-0000-0000BE020000}"/>
    <cellStyle name="Calculation 3 3 2 3 3 3" xfId="745" xr:uid="{00000000-0005-0000-0000-0000BF020000}"/>
    <cellStyle name="Calculation 3 3 2 3 3 4" xfId="746" xr:uid="{00000000-0005-0000-0000-0000C0020000}"/>
    <cellStyle name="Calculation 3 3 2 3 4" xfId="747" xr:uid="{00000000-0005-0000-0000-0000C1020000}"/>
    <cellStyle name="Calculation 3 3 2 3 4 2" xfId="748" xr:uid="{00000000-0005-0000-0000-0000C2020000}"/>
    <cellStyle name="Calculation 3 3 2 3 4 3" xfId="749" xr:uid="{00000000-0005-0000-0000-0000C3020000}"/>
    <cellStyle name="Calculation 3 3 2 3 5" xfId="750" xr:uid="{00000000-0005-0000-0000-0000C4020000}"/>
    <cellStyle name="Calculation 3 3 2 4" xfId="751" xr:uid="{00000000-0005-0000-0000-0000C5020000}"/>
    <cellStyle name="Calculation 3 3 2 4 2" xfId="752" xr:uid="{00000000-0005-0000-0000-0000C6020000}"/>
    <cellStyle name="Calculation 3 3 2 4 3" xfId="753" xr:uid="{00000000-0005-0000-0000-0000C7020000}"/>
    <cellStyle name="Calculation 3 3 2 4 4" xfId="754" xr:uid="{00000000-0005-0000-0000-0000C8020000}"/>
    <cellStyle name="Calculation 3 3 2 5" xfId="755" xr:uid="{00000000-0005-0000-0000-0000C9020000}"/>
    <cellStyle name="Calculation 3 3 2 5 2" xfId="756" xr:uid="{00000000-0005-0000-0000-0000CA020000}"/>
    <cellStyle name="Calculation 3 3 2 5 3" xfId="757" xr:uid="{00000000-0005-0000-0000-0000CB020000}"/>
    <cellStyle name="Calculation 3 3 2 5 4" xfId="758" xr:uid="{00000000-0005-0000-0000-0000CC020000}"/>
    <cellStyle name="Calculation 3 3 2 6" xfId="759" xr:uid="{00000000-0005-0000-0000-0000CD020000}"/>
    <cellStyle name="Calculation 3 3 2 6 2" xfId="760" xr:uid="{00000000-0005-0000-0000-0000CE020000}"/>
    <cellStyle name="Calculation 3 3 2 6 3" xfId="761" xr:uid="{00000000-0005-0000-0000-0000CF020000}"/>
    <cellStyle name="Calculation 3 3 2 7" xfId="762" xr:uid="{00000000-0005-0000-0000-0000D0020000}"/>
    <cellStyle name="Calculation 3 3 3" xfId="763" xr:uid="{00000000-0005-0000-0000-0000D1020000}"/>
    <cellStyle name="Calculation 3 3 3 2" xfId="764" xr:uid="{00000000-0005-0000-0000-0000D2020000}"/>
    <cellStyle name="Calculation 3 3 3 2 2" xfId="765" xr:uid="{00000000-0005-0000-0000-0000D3020000}"/>
    <cellStyle name="Calculation 3 3 3 2 2 2" xfId="766" xr:uid="{00000000-0005-0000-0000-0000D4020000}"/>
    <cellStyle name="Calculation 3 3 3 2 2 3" xfId="767" xr:uid="{00000000-0005-0000-0000-0000D5020000}"/>
    <cellStyle name="Calculation 3 3 3 2 2 4" xfId="768" xr:uid="{00000000-0005-0000-0000-0000D6020000}"/>
    <cellStyle name="Calculation 3 3 3 2 3" xfId="769" xr:uid="{00000000-0005-0000-0000-0000D7020000}"/>
    <cellStyle name="Calculation 3 3 3 2 3 2" xfId="770" xr:uid="{00000000-0005-0000-0000-0000D8020000}"/>
    <cellStyle name="Calculation 3 3 3 2 3 3" xfId="771" xr:uid="{00000000-0005-0000-0000-0000D9020000}"/>
    <cellStyle name="Calculation 3 3 3 2 3 4" xfId="772" xr:uid="{00000000-0005-0000-0000-0000DA020000}"/>
    <cellStyle name="Calculation 3 3 3 2 4" xfId="773" xr:uid="{00000000-0005-0000-0000-0000DB020000}"/>
    <cellStyle name="Calculation 3 3 3 2 4 2" xfId="774" xr:uid="{00000000-0005-0000-0000-0000DC020000}"/>
    <cellStyle name="Calculation 3 3 3 2 4 3" xfId="775" xr:uid="{00000000-0005-0000-0000-0000DD020000}"/>
    <cellStyle name="Calculation 3 3 3 2 5" xfId="776" xr:uid="{00000000-0005-0000-0000-0000DE020000}"/>
    <cellStyle name="Calculation 3 3 3 3" xfId="777" xr:uid="{00000000-0005-0000-0000-0000DF020000}"/>
    <cellStyle name="Calculation 3 3 3 3 2" xfId="778" xr:uid="{00000000-0005-0000-0000-0000E0020000}"/>
    <cellStyle name="Calculation 3 3 3 3 3" xfId="779" xr:uid="{00000000-0005-0000-0000-0000E1020000}"/>
    <cellStyle name="Calculation 3 3 3 3 4" xfId="780" xr:uid="{00000000-0005-0000-0000-0000E2020000}"/>
    <cellStyle name="Calculation 3 3 3 4" xfId="781" xr:uid="{00000000-0005-0000-0000-0000E3020000}"/>
    <cellStyle name="Calculation 3 3 3 4 2" xfId="782" xr:uid="{00000000-0005-0000-0000-0000E4020000}"/>
    <cellStyle name="Calculation 3 3 3 4 3" xfId="783" xr:uid="{00000000-0005-0000-0000-0000E5020000}"/>
    <cellStyle name="Calculation 3 3 3 4 4" xfId="784" xr:uid="{00000000-0005-0000-0000-0000E6020000}"/>
    <cellStyle name="Calculation 3 3 3 5" xfId="785" xr:uid="{00000000-0005-0000-0000-0000E7020000}"/>
    <cellStyle name="Calculation 3 3 3 5 2" xfId="786" xr:uid="{00000000-0005-0000-0000-0000E8020000}"/>
    <cellStyle name="Calculation 3 3 3 5 3" xfId="787" xr:uid="{00000000-0005-0000-0000-0000E9020000}"/>
    <cellStyle name="Calculation 3 3 3 6" xfId="788" xr:uid="{00000000-0005-0000-0000-0000EA020000}"/>
    <cellStyle name="Calculation 3 3 4" xfId="789" xr:uid="{00000000-0005-0000-0000-0000EB020000}"/>
    <cellStyle name="Calculation 3 3 4 2" xfId="790" xr:uid="{00000000-0005-0000-0000-0000EC020000}"/>
    <cellStyle name="Calculation 3 3 4 2 2" xfId="791" xr:uid="{00000000-0005-0000-0000-0000ED020000}"/>
    <cellStyle name="Calculation 3 3 4 2 3" xfId="792" xr:uid="{00000000-0005-0000-0000-0000EE020000}"/>
    <cellStyle name="Calculation 3 3 4 2 4" xfId="793" xr:uid="{00000000-0005-0000-0000-0000EF020000}"/>
    <cellStyle name="Calculation 3 3 4 3" xfId="794" xr:uid="{00000000-0005-0000-0000-0000F0020000}"/>
    <cellStyle name="Calculation 3 3 4 3 2" xfId="795" xr:uid="{00000000-0005-0000-0000-0000F1020000}"/>
    <cellStyle name="Calculation 3 3 4 3 3" xfId="796" xr:uid="{00000000-0005-0000-0000-0000F2020000}"/>
    <cellStyle name="Calculation 3 3 4 3 4" xfId="797" xr:uid="{00000000-0005-0000-0000-0000F3020000}"/>
    <cellStyle name="Calculation 3 3 4 4" xfId="798" xr:uid="{00000000-0005-0000-0000-0000F4020000}"/>
    <cellStyle name="Calculation 3 3 4 4 2" xfId="799" xr:uid="{00000000-0005-0000-0000-0000F5020000}"/>
    <cellStyle name="Calculation 3 3 4 4 3" xfId="800" xr:uid="{00000000-0005-0000-0000-0000F6020000}"/>
    <cellStyle name="Calculation 3 3 4 5" xfId="801" xr:uid="{00000000-0005-0000-0000-0000F7020000}"/>
    <cellStyle name="Calculation 3 3 5" xfId="802" xr:uid="{00000000-0005-0000-0000-0000F8020000}"/>
    <cellStyle name="Calculation 3 3 5 2" xfId="803" xr:uid="{00000000-0005-0000-0000-0000F9020000}"/>
    <cellStyle name="Calculation 3 3 5 3" xfId="804" xr:uid="{00000000-0005-0000-0000-0000FA020000}"/>
    <cellStyle name="Calculation 3 3 5 4" xfId="805" xr:uid="{00000000-0005-0000-0000-0000FB020000}"/>
    <cellStyle name="Calculation 3 3 6" xfId="806" xr:uid="{00000000-0005-0000-0000-0000FC020000}"/>
    <cellStyle name="Calculation 3 3 6 2" xfId="807" xr:uid="{00000000-0005-0000-0000-0000FD020000}"/>
    <cellStyle name="Calculation 3 3 6 3" xfId="808" xr:uid="{00000000-0005-0000-0000-0000FE020000}"/>
    <cellStyle name="Calculation 3 3 6 4" xfId="809" xr:uid="{00000000-0005-0000-0000-0000FF020000}"/>
    <cellStyle name="Calculation 3 3 7" xfId="810" xr:uid="{00000000-0005-0000-0000-000000030000}"/>
    <cellStyle name="Calculation 3 3 7 2" xfId="811" xr:uid="{00000000-0005-0000-0000-000001030000}"/>
    <cellStyle name="Calculation 3 3 7 3" xfId="812" xr:uid="{00000000-0005-0000-0000-000002030000}"/>
    <cellStyle name="Calculation 3 3 8" xfId="813" xr:uid="{00000000-0005-0000-0000-000003030000}"/>
    <cellStyle name="Calculation 3 4" xfId="814" xr:uid="{00000000-0005-0000-0000-000004030000}"/>
    <cellStyle name="Calculation 3 4 2" xfId="815" xr:uid="{00000000-0005-0000-0000-000005030000}"/>
    <cellStyle name="Calculation 3 4 3" xfId="816" xr:uid="{00000000-0005-0000-0000-000006030000}"/>
    <cellStyle name="Calculation 3 4 4" xfId="817" xr:uid="{00000000-0005-0000-0000-000007030000}"/>
    <cellStyle name="Calculation 3 5" xfId="818" xr:uid="{00000000-0005-0000-0000-000008030000}"/>
    <cellStyle name="Calculation 3 5 2" xfId="819" xr:uid="{00000000-0005-0000-0000-000009030000}"/>
    <cellStyle name="Calculation 3 5 3" xfId="820" xr:uid="{00000000-0005-0000-0000-00000A030000}"/>
    <cellStyle name="Calculation 3 5 4" xfId="821" xr:uid="{00000000-0005-0000-0000-00000B030000}"/>
    <cellStyle name="Calculation 3 6" xfId="822" xr:uid="{00000000-0005-0000-0000-00000C030000}"/>
    <cellStyle name="Calculation 3 6 2" xfId="823" xr:uid="{00000000-0005-0000-0000-00000D030000}"/>
    <cellStyle name="Calculation 3 6 3" xfId="824" xr:uid="{00000000-0005-0000-0000-00000E030000}"/>
    <cellStyle name="Calculation 3 7" xfId="825" xr:uid="{00000000-0005-0000-0000-00000F030000}"/>
    <cellStyle name="Calculation 3 7 2" xfId="826" xr:uid="{00000000-0005-0000-0000-000010030000}"/>
    <cellStyle name="Calculation 3 7 3" xfId="827" xr:uid="{00000000-0005-0000-0000-000011030000}"/>
    <cellStyle name="Calculation 3 8" xfId="828" xr:uid="{00000000-0005-0000-0000-000012030000}"/>
    <cellStyle name="Calculation 4" xfId="829" xr:uid="{00000000-0005-0000-0000-000013030000}"/>
    <cellStyle name="Calculation 4 2" xfId="830" xr:uid="{00000000-0005-0000-0000-000014030000}"/>
    <cellStyle name="Calculation 4 2 2" xfId="831" xr:uid="{00000000-0005-0000-0000-000015030000}"/>
    <cellStyle name="Calculation 4 2 2 2" xfId="832" xr:uid="{00000000-0005-0000-0000-000016030000}"/>
    <cellStyle name="Calculation 4 2 2 2 2" xfId="833" xr:uid="{00000000-0005-0000-0000-000017030000}"/>
    <cellStyle name="Calculation 4 2 2 2 2 2" xfId="834" xr:uid="{00000000-0005-0000-0000-000018030000}"/>
    <cellStyle name="Calculation 4 2 2 2 2 2 2" xfId="835" xr:uid="{00000000-0005-0000-0000-000019030000}"/>
    <cellStyle name="Calculation 4 2 2 2 2 2 2 2" xfId="836" xr:uid="{00000000-0005-0000-0000-00001A030000}"/>
    <cellStyle name="Calculation 4 2 2 2 2 2 2 3" xfId="837" xr:uid="{00000000-0005-0000-0000-00001B030000}"/>
    <cellStyle name="Calculation 4 2 2 2 2 2 2 4" xfId="838" xr:uid="{00000000-0005-0000-0000-00001C030000}"/>
    <cellStyle name="Calculation 4 2 2 2 2 2 3" xfId="839" xr:uid="{00000000-0005-0000-0000-00001D030000}"/>
    <cellStyle name="Calculation 4 2 2 2 2 2 3 2" xfId="840" xr:uid="{00000000-0005-0000-0000-00001E030000}"/>
    <cellStyle name="Calculation 4 2 2 2 2 2 3 3" xfId="841" xr:uid="{00000000-0005-0000-0000-00001F030000}"/>
    <cellStyle name="Calculation 4 2 2 2 2 2 3 4" xfId="842" xr:uid="{00000000-0005-0000-0000-000020030000}"/>
    <cellStyle name="Calculation 4 2 2 2 2 2 4" xfId="843" xr:uid="{00000000-0005-0000-0000-000021030000}"/>
    <cellStyle name="Calculation 4 2 2 2 2 2 4 2" xfId="844" xr:uid="{00000000-0005-0000-0000-000022030000}"/>
    <cellStyle name="Calculation 4 2 2 2 2 2 4 3" xfId="845" xr:uid="{00000000-0005-0000-0000-000023030000}"/>
    <cellStyle name="Calculation 4 2 2 2 2 2 5" xfId="846" xr:uid="{00000000-0005-0000-0000-000024030000}"/>
    <cellStyle name="Calculation 4 2 2 2 2 3" xfId="847" xr:uid="{00000000-0005-0000-0000-000025030000}"/>
    <cellStyle name="Calculation 4 2 2 2 2 3 2" xfId="848" xr:uid="{00000000-0005-0000-0000-000026030000}"/>
    <cellStyle name="Calculation 4 2 2 2 2 3 3" xfId="849" xr:uid="{00000000-0005-0000-0000-000027030000}"/>
    <cellStyle name="Calculation 4 2 2 2 2 3 4" xfId="850" xr:uid="{00000000-0005-0000-0000-000028030000}"/>
    <cellStyle name="Calculation 4 2 2 2 2 4" xfId="851" xr:uid="{00000000-0005-0000-0000-000029030000}"/>
    <cellStyle name="Calculation 4 2 2 2 2 4 2" xfId="852" xr:uid="{00000000-0005-0000-0000-00002A030000}"/>
    <cellStyle name="Calculation 4 2 2 2 2 4 3" xfId="853" xr:uid="{00000000-0005-0000-0000-00002B030000}"/>
    <cellStyle name="Calculation 4 2 2 2 2 4 4" xfId="854" xr:uid="{00000000-0005-0000-0000-00002C030000}"/>
    <cellStyle name="Calculation 4 2 2 2 2 5" xfId="855" xr:uid="{00000000-0005-0000-0000-00002D030000}"/>
    <cellStyle name="Calculation 4 2 2 2 2 5 2" xfId="856" xr:uid="{00000000-0005-0000-0000-00002E030000}"/>
    <cellStyle name="Calculation 4 2 2 2 2 5 3" xfId="857" xr:uid="{00000000-0005-0000-0000-00002F030000}"/>
    <cellStyle name="Calculation 4 2 2 2 2 6" xfId="858" xr:uid="{00000000-0005-0000-0000-000030030000}"/>
    <cellStyle name="Calculation 4 2 2 2 3" xfId="859" xr:uid="{00000000-0005-0000-0000-000031030000}"/>
    <cellStyle name="Calculation 4 2 2 2 3 2" xfId="860" xr:uid="{00000000-0005-0000-0000-000032030000}"/>
    <cellStyle name="Calculation 4 2 2 2 3 2 2" xfId="861" xr:uid="{00000000-0005-0000-0000-000033030000}"/>
    <cellStyle name="Calculation 4 2 2 2 3 2 3" xfId="862" xr:uid="{00000000-0005-0000-0000-000034030000}"/>
    <cellStyle name="Calculation 4 2 2 2 3 2 4" xfId="863" xr:uid="{00000000-0005-0000-0000-000035030000}"/>
    <cellStyle name="Calculation 4 2 2 2 3 3" xfId="864" xr:uid="{00000000-0005-0000-0000-000036030000}"/>
    <cellStyle name="Calculation 4 2 2 2 3 3 2" xfId="865" xr:uid="{00000000-0005-0000-0000-000037030000}"/>
    <cellStyle name="Calculation 4 2 2 2 3 3 3" xfId="866" xr:uid="{00000000-0005-0000-0000-000038030000}"/>
    <cellStyle name="Calculation 4 2 2 2 3 3 4" xfId="867" xr:uid="{00000000-0005-0000-0000-000039030000}"/>
    <cellStyle name="Calculation 4 2 2 2 3 4" xfId="868" xr:uid="{00000000-0005-0000-0000-00003A030000}"/>
    <cellStyle name="Calculation 4 2 2 2 3 4 2" xfId="869" xr:uid="{00000000-0005-0000-0000-00003B030000}"/>
    <cellStyle name="Calculation 4 2 2 2 3 4 3" xfId="870" xr:uid="{00000000-0005-0000-0000-00003C030000}"/>
    <cellStyle name="Calculation 4 2 2 2 3 5" xfId="871" xr:uid="{00000000-0005-0000-0000-00003D030000}"/>
    <cellStyle name="Calculation 4 2 2 2 4" xfId="872" xr:uid="{00000000-0005-0000-0000-00003E030000}"/>
    <cellStyle name="Calculation 4 2 2 2 4 2" xfId="873" xr:uid="{00000000-0005-0000-0000-00003F030000}"/>
    <cellStyle name="Calculation 4 2 2 2 4 3" xfId="874" xr:uid="{00000000-0005-0000-0000-000040030000}"/>
    <cellStyle name="Calculation 4 2 2 2 4 4" xfId="875" xr:uid="{00000000-0005-0000-0000-000041030000}"/>
    <cellStyle name="Calculation 4 2 2 2 5" xfId="876" xr:uid="{00000000-0005-0000-0000-000042030000}"/>
    <cellStyle name="Calculation 4 2 2 2 5 2" xfId="877" xr:uid="{00000000-0005-0000-0000-000043030000}"/>
    <cellStyle name="Calculation 4 2 2 2 5 3" xfId="878" xr:uid="{00000000-0005-0000-0000-000044030000}"/>
    <cellStyle name="Calculation 4 2 2 2 5 4" xfId="879" xr:uid="{00000000-0005-0000-0000-000045030000}"/>
    <cellStyle name="Calculation 4 2 2 2 6" xfId="880" xr:uid="{00000000-0005-0000-0000-000046030000}"/>
    <cellStyle name="Calculation 4 2 2 2 6 2" xfId="881" xr:uid="{00000000-0005-0000-0000-000047030000}"/>
    <cellStyle name="Calculation 4 2 2 2 6 3" xfId="882" xr:uid="{00000000-0005-0000-0000-000048030000}"/>
    <cellStyle name="Calculation 4 2 2 2 7" xfId="883" xr:uid="{00000000-0005-0000-0000-000049030000}"/>
    <cellStyle name="Calculation 4 2 2 3" xfId="884" xr:uid="{00000000-0005-0000-0000-00004A030000}"/>
    <cellStyle name="Calculation 4 2 2 3 2" xfId="885" xr:uid="{00000000-0005-0000-0000-00004B030000}"/>
    <cellStyle name="Calculation 4 2 2 3 2 2" xfId="886" xr:uid="{00000000-0005-0000-0000-00004C030000}"/>
    <cellStyle name="Calculation 4 2 2 3 2 2 2" xfId="887" xr:uid="{00000000-0005-0000-0000-00004D030000}"/>
    <cellStyle name="Calculation 4 2 2 3 2 2 3" xfId="888" xr:uid="{00000000-0005-0000-0000-00004E030000}"/>
    <cellStyle name="Calculation 4 2 2 3 2 2 4" xfId="889" xr:uid="{00000000-0005-0000-0000-00004F030000}"/>
    <cellStyle name="Calculation 4 2 2 3 2 3" xfId="890" xr:uid="{00000000-0005-0000-0000-000050030000}"/>
    <cellStyle name="Calculation 4 2 2 3 2 3 2" xfId="891" xr:uid="{00000000-0005-0000-0000-000051030000}"/>
    <cellStyle name="Calculation 4 2 2 3 2 3 3" xfId="892" xr:uid="{00000000-0005-0000-0000-000052030000}"/>
    <cellStyle name="Calculation 4 2 2 3 2 3 4" xfId="893" xr:uid="{00000000-0005-0000-0000-000053030000}"/>
    <cellStyle name="Calculation 4 2 2 3 2 4" xfId="894" xr:uid="{00000000-0005-0000-0000-000054030000}"/>
    <cellStyle name="Calculation 4 2 2 3 2 4 2" xfId="895" xr:uid="{00000000-0005-0000-0000-000055030000}"/>
    <cellStyle name="Calculation 4 2 2 3 2 4 3" xfId="896" xr:uid="{00000000-0005-0000-0000-000056030000}"/>
    <cellStyle name="Calculation 4 2 2 3 2 5" xfId="897" xr:uid="{00000000-0005-0000-0000-000057030000}"/>
    <cellStyle name="Calculation 4 2 2 3 3" xfId="898" xr:uid="{00000000-0005-0000-0000-000058030000}"/>
    <cellStyle name="Calculation 4 2 2 3 3 2" xfId="899" xr:uid="{00000000-0005-0000-0000-000059030000}"/>
    <cellStyle name="Calculation 4 2 2 3 3 3" xfId="900" xr:uid="{00000000-0005-0000-0000-00005A030000}"/>
    <cellStyle name="Calculation 4 2 2 3 3 4" xfId="901" xr:uid="{00000000-0005-0000-0000-00005B030000}"/>
    <cellStyle name="Calculation 4 2 2 3 4" xfId="902" xr:uid="{00000000-0005-0000-0000-00005C030000}"/>
    <cellStyle name="Calculation 4 2 2 3 4 2" xfId="903" xr:uid="{00000000-0005-0000-0000-00005D030000}"/>
    <cellStyle name="Calculation 4 2 2 3 4 3" xfId="904" xr:uid="{00000000-0005-0000-0000-00005E030000}"/>
    <cellStyle name="Calculation 4 2 2 3 4 4" xfId="905" xr:uid="{00000000-0005-0000-0000-00005F030000}"/>
    <cellStyle name="Calculation 4 2 2 3 5" xfId="906" xr:uid="{00000000-0005-0000-0000-000060030000}"/>
    <cellStyle name="Calculation 4 2 2 3 5 2" xfId="907" xr:uid="{00000000-0005-0000-0000-000061030000}"/>
    <cellStyle name="Calculation 4 2 2 3 5 3" xfId="908" xr:uid="{00000000-0005-0000-0000-000062030000}"/>
    <cellStyle name="Calculation 4 2 2 3 6" xfId="909" xr:uid="{00000000-0005-0000-0000-000063030000}"/>
    <cellStyle name="Calculation 4 2 2 4" xfId="910" xr:uid="{00000000-0005-0000-0000-000064030000}"/>
    <cellStyle name="Calculation 4 2 2 4 2" xfId="911" xr:uid="{00000000-0005-0000-0000-000065030000}"/>
    <cellStyle name="Calculation 4 2 2 4 2 2" xfId="912" xr:uid="{00000000-0005-0000-0000-000066030000}"/>
    <cellStyle name="Calculation 4 2 2 4 2 3" xfId="913" xr:uid="{00000000-0005-0000-0000-000067030000}"/>
    <cellStyle name="Calculation 4 2 2 4 2 4" xfId="914" xr:uid="{00000000-0005-0000-0000-000068030000}"/>
    <cellStyle name="Calculation 4 2 2 4 3" xfId="915" xr:uid="{00000000-0005-0000-0000-000069030000}"/>
    <cellStyle name="Calculation 4 2 2 4 3 2" xfId="916" xr:uid="{00000000-0005-0000-0000-00006A030000}"/>
    <cellStyle name="Calculation 4 2 2 4 3 3" xfId="917" xr:uid="{00000000-0005-0000-0000-00006B030000}"/>
    <cellStyle name="Calculation 4 2 2 4 3 4" xfId="918" xr:uid="{00000000-0005-0000-0000-00006C030000}"/>
    <cellStyle name="Calculation 4 2 2 4 4" xfId="919" xr:uid="{00000000-0005-0000-0000-00006D030000}"/>
    <cellStyle name="Calculation 4 2 2 4 4 2" xfId="920" xr:uid="{00000000-0005-0000-0000-00006E030000}"/>
    <cellStyle name="Calculation 4 2 2 4 4 3" xfId="921" xr:uid="{00000000-0005-0000-0000-00006F030000}"/>
    <cellStyle name="Calculation 4 2 2 4 5" xfId="922" xr:uid="{00000000-0005-0000-0000-000070030000}"/>
    <cellStyle name="Calculation 4 2 2 5" xfId="923" xr:uid="{00000000-0005-0000-0000-000071030000}"/>
    <cellStyle name="Calculation 4 2 2 5 2" xfId="924" xr:uid="{00000000-0005-0000-0000-000072030000}"/>
    <cellStyle name="Calculation 4 2 2 5 3" xfId="925" xr:uid="{00000000-0005-0000-0000-000073030000}"/>
    <cellStyle name="Calculation 4 2 2 5 4" xfId="926" xr:uid="{00000000-0005-0000-0000-000074030000}"/>
    <cellStyle name="Calculation 4 2 2 6" xfId="927" xr:uid="{00000000-0005-0000-0000-000075030000}"/>
    <cellStyle name="Calculation 4 2 2 6 2" xfId="928" xr:uid="{00000000-0005-0000-0000-000076030000}"/>
    <cellStyle name="Calculation 4 2 2 6 3" xfId="929" xr:uid="{00000000-0005-0000-0000-000077030000}"/>
    <cellStyle name="Calculation 4 2 2 6 4" xfId="930" xr:uid="{00000000-0005-0000-0000-000078030000}"/>
    <cellStyle name="Calculation 4 2 2 7" xfId="931" xr:uid="{00000000-0005-0000-0000-000079030000}"/>
    <cellStyle name="Calculation 4 2 2 7 2" xfId="932" xr:uid="{00000000-0005-0000-0000-00007A030000}"/>
    <cellStyle name="Calculation 4 2 2 7 3" xfId="933" xr:uid="{00000000-0005-0000-0000-00007B030000}"/>
    <cellStyle name="Calculation 4 2 2 8" xfId="934" xr:uid="{00000000-0005-0000-0000-00007C030000}"/>
    <cellStyle name="Calculation 4 2 3" xfId="935" xr:uid="{00000000-0005-0000-0000-00007D030000}"/>
    <cellStyle name="Calculation 4 2 3 2" xfId="936" xr:uid="{00000000-0005-0000-0000-00007E030000}"/>
    <cellStyle name="Calculation 4 2 3 3" xfId="937" xr:uid="{00000000-0005-0000-0000-00007F030000}"/>
    <cellStyle name="Calculation 4 2 3 4" xfId="938" xr:uid="{00000000-0005-0000-0000-000080030000}"/>
    <cellStyle name="Calculation 4 2 4" xfId="939" xr:uid="{00000000-0005-0000-0000-000081030000}"/>
    <cellStyle name="Calculation 4 2 4 2" xfId="940" xr:uid="{00000000-0005-0000-0000-000082030000}"/>
    <cellStyle name="Calculation 4 2 4 3" xfId="941" xr:uid="{00000000-0005-0000-0000-000083030000}"/>
    <cellStyle name="Calculation 4 2 4 4" xfId="942" xr:uid="{00000000-0005-0000-0000-000084030000}"/>
    <cellStyle name="Calculation 4 2 5" xfId="943" xr:uid="{00000000-0005-0000-0000-000085030000}"/>
    <cellStyle name="Calculation 4 2 5 2" xfId="944" xr:uid="{00000000-0005-0000-0000-000086030000}"/>
    <cellStyle name="Calculation 4 2 5 3" xfId="945" xr:uid="{00000000-0005-0000-0000-000087030000}"/>
    <cellStyle name="Calculation 4 2 6" xfId="946" xr:uid="{00000000-0005-0000-0000-000088030000}"/>
    <cellStyle name="Calculation 4 2 6 2" xfId="947" xr:uid="{00000000-0005-0000-0000-000089030000}"/>
    <cellStyle name="Calculation 4 2 6 3" xfId="948" xr:uid="{00000000-0005-0000-0000-00008A030000}"/>
    <cellStyle name="Calculation 4 2 7" xfId="949" xr:uid="{00000000-0005-0000-0000-00008B030000}"/>
    <cellStyle name="Calculation 4 3" xfId="950" xr:uid="{00000000-0005-0000-0000-00008C030000}"/>
    <cellStyle name="Calculation 4 3 2" xfId="951" xr:uid="{00000000-0005-0000-0000-00008D030000}"/>
    <cellStyle name="Calculation 4 3 2 2" xfId="952" xr:uid="{00000000-0005-0000-0000-00008E030000}"/>
    <cellStyle name="Calculation 4 3 2 2 2" xfId="953" xr:uid="{00000000-0005-0000-0000-00008F030000}"/>
    <cellStyle name="Calculation 4 3 2 2 2 2" xfId="954" xr:uid="{00000000-0005-0000-0000-000090030000}"/>
    <cellStyle name="Calculation 4 3 2 2 2 2 2" xfId="955" xr:uid="{00000000-0005-0000-0000-000091030000}"/>
    <cellStyle name="Calculation 4 3 2 2 2 2 3" xfId="956" xr:uid="{00000000-0005-0000-0000-000092030000}"/>
    <cellStyle name="Calculation 4 3 2 2 2 2 4" xfId="957" xr:uid="{00000000-0005-0000-0000-000093030000}"/>
    <cellStyle name="Calculation 4 3 2 2 2 3" xfId="958" xr:uid="{00000000-0005-0000-0000-000094030000}"/>
    <cellStyle name="Calculation 4 3 2 2 2 3 2" xfId="959" xr:uid="{00000000-0005-0000-0000-000095030000}"/>
    <cellStyle name="Calculation 4 3 2 2 2 3 3" xfId="960" xr:uid="{00000000-0005-0000-0000-000096030000}"/>
    <cellStyle name="Calculation 4 3 2 2 2 3 4" xfId="961" xr:uid="{00000000-0005-0000-0000-000097030000}"/>
    <cellStyle name="Calculation 4 3 2 2 2 4" xfId="962" xr:uid="{00000000-0005-0000-0000-000098030000}"/>
    <cellStyle name="Calculation 4 3 2 2 2 4 2" xfId="963" xr:uid="{00000000-0005-0000-0000-000099030000}"/>
    <cellStyle name="Calculation 4 3 2 2 2 4 3" xfId="964" xr:uid="{00000000-0005-0000-0000-00009A030000}"/>
    <cellStyle name="Calculation 4 3 2 2 2 5" xfId="965" xr:uid="{00000000-0005-0000-0000-00009B030000}"/>
    <cellStyle name="Calculation 4 3 2 2 3" xfId="966" xr:uid="{00000000-0005-0000-0000-00009C030000}"/>
    <cellStyle name="Calculation 4 3 2 2 3 2" xfId="967" xr:uid="{00000000-0005-0000-0000-00009D030000}"/>
    <cellStyle name="Calculation 4 3 2 2 3 3" xfId="968" xr:uid="{00000000-0005-0000-0000-00009E030000}"/>
    <cellStyle name="Calculation 4 3 2 2 3 4" xfId="969" xr:uid="{00000000-0005-0000-0000-00009F030000}"/>
    <cellStyle name="Calculation 4 3 2 2 4" xfId="970" xr:uid="{00000000-0005-0000-0000-0000A0030000}"/>
    <cellStyle name="Calculation 4 3 2 2 4 2" xfId="971" xr:uid="{00000000-0005-0000-0000-0000A1030000}"/>
    <cellStyle name="Calculation 4 3 2 2 4 3" xfId="972" xr:uid="{00000000-0005-0000-0000-0000A2030000}"/>
    <cellStyle name="Calculation 4 3 2 2 4 4" xfId="973" xr:uid="{00000000-0005-0000-0000-0000A3030000}"/>
    <cellStyle name="Calculation 4 3 2 2 5" xfId="974" xr:uid="{00000000-0005-0000-0000-0000A4030000}"/>
    <cellStyle name="Calculation 4 3 2 2 5 2" xfId="975" xr:uid="{00000000-0005-0000-0000-0000A5030000}"/>
    <cellStyle name="Calculation 4 3 2 2 5 3" xfId="976" xr:uid="{00000000-0005-0000-0000-0000A6030000}"/>
    <cellStyle name="Calculation 4 3 2 2 6" xfId="977" xr:uid="{00000000-0005-0000-0000-0000A7030000}"/>
    <cellStyle name="Calculation 4 3 2 3" xfId="978" xr:uid="{00000000-0005-0000-0000-0000A8030000}"/>
    <cellStyle name="Calculation 4 3 2 3 2" xfId="979" xr:uid="{00000000-0005-0000-0000-0000A9030000}"/>
    <cellStyle name="Calculation 4 3 2 3 2 2" xfId="980" xr:uid="{00000000-0005-0000-0000-0000AA030000}"/>
    <cellStyle name="Calculation 4 3 2 3 2 3" xfId="981" xr:uid="{00000000-0005-0000-0000-0000AB030000}"/>
    <cellStyle name="Calculation 4 3 2 3 2 4" xfId="982" xr:uid="{00000000-0005-0000-0000-0000AC030000}"/>
    <cellStyle name="Calculation 4 3 2 3 3" xfId="983" xr:uid="{00000000-0005-0000-0000-0000AD030000}"/>
    <cellStyle name="Calculation 4 3 2 3 3 2" xfId="984" xr:uid="{00000000-0005-0000-0000-0000AE030000}"/>
    <cellStyle name="Calculation 4 3 2 3 3 3" xfId="985" xr:uid="{00000000-0005-0000-0000-0000AF030000}"/>
    <cellStyle name="Calculation 4 3 2 3 3 4" xfId="986" xr:uid="{00000000-0005-0000-0000-0000B0030000}"/>
    <cellStyle name="Calculation 4 3 2 3 4" xfId="987" xr:uid="{00000000-0005-0000-0000-0000B1030000}"/>
    <cellStyle name="Calculation 4 3 2 3 4 2" xfId="988" xr:uid="{00000000-0005-0000-0000-0000B2030000}"/>
    <cellStyle name="Calculation 4 3 2 3 4 3" xfId="989" xr:uid="{00000000-0005-0000-0000-0000B3030000}"/>
    <cellStyle name="Calculation 4 3 2 3 5" xfId="990" xr:uid="{00000000-0005-0000-0000-0000B4030000}"/>
    <cellStyle name="Calculation 4 3 2 4" xfId="991" xr:uid="{00000000-0005-0000-0000-0000B5030000}"/>
    <cellStyle name="Calculation 4 3 2 4 2" xfId="992" xr:uid="{00000000-0005-0000-0000-0000B6030000}"/>
    <cellStyle name="Calculation 4 3 2 4 3" xfId="993" xr:uid="{00000000-0005-0000-0000-0000B7030000}"/>
    <cellStyle name="Calculation 4 3 2 4 4" xfId="994" xr:uid="{00000000-0005-0000-0000-0000B8030000}"/>
    <cellStyle name="Calculation 4 3 2 5" xfId="995" xr:uid="{00000000-0005-0000-0000-0000B9030000}"/>
    <cellStyle name="Calculation 4 3 2 5 2" xfId="996" xr:uid="{00000000-0005-0000-0000-0000BA030000}"/>
    <cellStyle name="Calculation 4 3 2 5 3" xfId="997" xr:uid="{00000000-0005-0000-0000-0000BB030000}"/>
    <cellStyle name="Calculation 4 3 2 5 4" xfId="998" xr:uid="{00000000-0005-0000-0000-0000BC030000}"/>
    <cellStyle name="Calculation 4 3 2 6" xfId="999" xr:uid="{00000000-0005-0000-0000-0000BD030000}"/>
    <cellStyle name="Calculation 4 3 2 6 2" xfId="1000" xr:uid="{00000000-0005-0000-0000-0000BE030000}"/>
    <cellStyle name="Calculation 4 3 2 6 3" xfId="1001" xr:uid="{00000000-0005-0000-0000-0000BF030000}"/>
    <cellStyle name="Calculation 4 3 2 7" xfId="1002" xr:uid="{00000000-0005-0000-0000-0000C0030000}"/>
    <cellStyle name="Calculation 4 3 3" xfId="1003" xr:uid="{00000000-0005-0000-0000-0000C1030000}"/>
    <cellStyle name="Calculation 4 3 3 2" xfId="1004" xr:uid="{00000000-0005-0000-0000-0000C2030000}"/>
    <cellStyle name="Calculation 4 3 3 2 2" xfId="1005" xr:uid="{00000000-0005-0000-0000-0000C3030000}"/>
    <cellStyle name="Calculation 4 3 3 2 2 2" xfId="1006" xr:uid="{00000000-0005-0000-0000-0000C4030000}"/>
    <cellStyle name="Calculation 4 3 3 2 2 3" xfId="1007" xr:uid="{00000000-0005-0000-0000-0000C5030000}"/>
    <cellStyle name="Calculation 4 3 3 2 2 4" xfId="1008" xr:uid="{00000000-0005-0000-0000-0000C6030000}"/>
    <cellStyle name="Calculation 4 3 3 2 3" xfId="1009" xr:uid="{00000000-0005-0000-0000-0000C7030000}"/>
    <cellStyle name="Calculation 4 3 3 2 3 2" xfId="1010" xr:uid="{00000000-0005-0000-0000-0000C8030000}"/>
    <cellStyle name="Calculation 4 3 3 2 3 3" xfId="1011" xr:uid="{00000000-0005-0000-0000-0000C9030000}"/>
    <cellStyle name="Calculation 4 3 3 2 3 4" xfId="1012" xr:uid="{00000000-0005-0000-0000-0000CA030000}"/>
    <cellStyle name="Calculation 4 3 3 2 4" xfId="1013" xr:uid="{00000000-0005-0000-0000-0000CB030000}"/>
    <cellStyle name="Calculation 4 3 3 2 4 2" xfId="1014" xr:uid="{00000000-0005-0000-0000-0000CC030000}"/>
    <cellStyle name="Calculation 4 3 3 2 4 3" xfId="1015" xr:uid="{00000000-0005-0000-0000-0000CD030000}"/>
    <cellStyle name="Calculation 4 3 3 2 5" xfId="1016" xr:uid="{00000000-0005-0000-0000-0000CE030000}"/>
    <cellStyle name="Calculation 4 3 3 3" xfId="1017" xr:uid="{00000000-0005-0000-0000-0000CF030000}"/>
    <cellStyle name="Calculation 4 3 3 3 2" xfId="1018" xr:uid="{00000000-0005-0000-0000-0000D0030000}"/>
    <cellStyle name="Calculation 4 3 3 3 3" xfId="1019" xr:uid="{00000000-0005-0000-0000-0000D1030000}"/>
    <cellStyle name="Calculation 4 3 3 3 4" xfId="1020" xr:uid="{00000000-0005-0000-0000-0000D2030000}"/>
    <cellStyle name="Calculation 4 3 3 4" xfId="1021" xr:uid="{00000000-0005-0000-0000-0000D3030000}"/>
    <cellStyle name="Calculation 4 3 3 4 2" xfId="1022" xr:uid="{00000000-0005-0000-0000-0000D4030000}"/>
    <cellStyle name="Calculation 4 3 3 4 3" xfId="1023" xr:uid="{00000000-0005-0000-0000-0000D5030000}"/>
    <cellStyle name="Calculation 4 3 3 4 4" xfId="1024" xr:uid="{00000000-0005-0000-0000-0000D6030000}"/>
    <cellStyle name="Calculation 4 3 3 5" xfId="1025" xr:uid="{00000000-0005-0000-0000-0000D7030000}"/>
    <cellStyle name="Calculation 4 3 3 5 2" xfId="1026" xr:uid="{00000000-0005-0000-0000-0000D8030000}"/>
    <cellStyle name="Calculation 4 3 3 5 3" xfId="1027" xr:uid="{00000000-0005-0000-0000-0000D9030000}"/>
    <cellStyle name="Calculation 4 3 3 6" xfId="1028" xr:uid="{00000000-0005-0000-0000-0000DA030000}"/>
    <cellStyle name="Calculation 4 3 4" xfId="1029" xr:uid="{00000000-0005-0000-0000-0000DB030000}"/>
    <cellStyle name="Calculation 4 3 4 2" xfId="1030" xr:uid="{00000000-0005-0000-0000-0000DC030000}"/>
    <cellStyle name="Calculation 4 3 4 2 2" xfId="1031" xr:uid="{00000000-0005-0000-0000-0000DD030000}"/>
    <cellStyle name="Calculation 4 3 4 2 3" xfId="1032" xr:uid="{00000000-0005-0000-0000-0000DE030000}"/>
    <cellStyle name="Calculation 4 3 4 2 4" xfId="1033" xr:uid="{00000000-0005-0000-0000-0000DF030000}"/>
    <cellStyle name="Calculation 4 3 4 3" xfId="1034" xr:uid="{00000000-0005-0000-0000-0000E0030000}"/>
    <cellStyle name="Calculation 4 3 4 3 2" xfId="1035" xr:uid="{00000000-0005-0000-0000-0000E1030000}"/>
    <cellStyle name="Calculation 4 3 4 3 3" xfId="1036" xr:uid="{00000000-0005-0000-0000-0000E2030000}"/>
    <cellStyle name="Calculation 4 3 4 3 4" xfId="1037" xr:uid="{00000000-0005-0000-0000-0000E3030000}"/>
    <cellStyle name="Calculation 4 3 4 4" xfId="1038" xr:uid="{00000000-0005-0000-0000-0000E4030000}"/>
    <cellStyle name="Calculation 4 3 4 4 2" xfId="1039" xr:uid="{00000000-0005-0000-0000-0000E5030000}"/>
    <cellStyle name="Calculation 4 3 4 4 3" xfId="1040" xr:uid="{00000000-0005-0000-0000-0000E6030000}"/>
    <cellStyle name="Calculation 4 3 4 5" xfId="1041" xr:uid="{00000000-0005-0000-0000-0000E7030000}"/>
    <cellStyle name="Calculation 4 3 5" xfId="1042" xr:uid="{00000000-0005-0000-0000-0000E8030000}"/>
    <cellStyle name="Calculation 4 3 5 2" xfId="1043" xr:uid="{00000000-0005-0000-0000-0000E9030000}"/>
    <cellStyle name="Calculation 4 3 5 3" xfId="1044" xr:uid="{00000000-0005-0000-0000-0000EA030000}"/>
    <cellStyle name="Calculation 4 3 5 4" xfId="1045" xr:uid="{00000000-0005-0000-0000-0000EB030000}"/>
    <cellStyle name="Calculation 4 3 6" xfId="1046" xr:uid="{00000000-0005-0000-0000-0000EC030000}"/>
    <cellStyle name="Calculation 4 3 6 2" xfId="1047" xr:uid="{00000000-0005-0000-0000-0000ED030000}"/>
    <cellStyle name="Calculation 4 3 6 3" xfId="1048" xr:uid="{00000000-0005-0000-0000-0000EE030000}"/>
    <cellStyle name="Calculation 4 3 6 4" xfId="1049" xr:uid="{00000000-0005-0000-0000-0000EF030000}"/>
    <cellStyle name="Calculation 4 3 7" xfId="1050" xr:uid="{00000000-0005-0000-0000-0000F0030000}"/>
    <cellStyle name="Calculation 4 3 7 2" xfId="1051" xr:uid="{00000000-0005-0000-0000-0000F1030000}"/>
    <cellStyle name="Calculation 4 3 7 3" xfId="1052" xr:uid="{00000000-0005-0000-0000-0000F2030000}"/>
    <cellStyle name="Calculation 4 3 8" xfId="1053" xr:uid="{00000000-0005-0000-0000-0000F3030000}"/>
    <cellStyle name="Calculation 4 4" xfId="1054" xr:uid="{00000000-0005-0000-0000-0000F4030000}"/>
    <cellStyle name="Calculation 4 4 2" xfId="1055" xr:uid="{00000000-0005-0000-0000-0000F5030000}"/>
    <cellStyle name="Calculation 4 4 3" xfId="1056" xr:uid="{00000000-0005-0000-0000-0000F6030000}"/>
    <cellStyle name="Calculation 4 4 4" xfId="1057" xr:uid="{00000000-0005-0000-0000-0000F7030000}"/>
    <cellStyle name="Calculation 4 5" xfId="1058" xr:uid="{00000000-0005-0000-0000-0000F8030000}"/>
    <cellStyle name="Calculation 4 5 2" xfId="1059" xr:uid="{00000000-0005-0000-0000-0000F9030000}"/>
    <cellStyle name="Calculation 4 5 3" xfId="1060" xr:uid="{00000000-0005-0000-0000-0000FA030000}"/>
    <cellStyle name="Calculation 4 5 4" xfId="1061" xr:uid="{00000000-0005-0000-0000-0000FB030000}"/>
    <cellStyle name="Calculation 4 6" xfId="1062" xr:uid="{00000000-0005-0000-0000-0000FC030000}"/>
    <cellStyle name="Calculation 4 6 2" xfId="1063" xr:uid="{00000000-0005-0000-0000-0000FD030000}"/>
    <cellStyle name="Calculation 4 6 3" xfId="1064" xr:uid="{00000000-0005-0000-0000-0000FE030000}"/>
    <cellStyle name="Calculation 4 7" xfId="1065" xr:uid="{00000000-0005-0000-0000-0000FF030000}"/>
    <cellStyle name="Calculation 4 7 2" xfId="1066" xr:uid="{00000000-0005-0000-0000-000000040000}"/>
    <cellStyle name="Calculation 4 7 3" xfId="1067" xr:uid="{00000000-0005-0000-0000-000001040000}"/>
    <cellStyle name="Calculation 4 8" xfId="1068" xr:uid="{00000000-0005-0000-0000-000002040000}"/>
    <cellStyle name="Calculation 5" xfId="1069" xr:uid="{00000000-0005-0000-0000-000003040000}"/>
    <cellStyle name="Calculation 5 2" xfId="1070" xr:uid="{00000000-0005-0000-0000-000004040000}"/>
    <cellStyle name="Calculation 5 2 2" xfId="1071" xr:uid="{00000000-0005-0000-0000-000005040000}"/>
    <cellStyle name="Calculation 5 2 2 2" xfId="1072" xr:uid="{00000000-0005-0000-0000-000006040000}"/>
    <cellStyle name="Calculation 5 2 2 2 2" xfId="1073" xr:uid="{00000000-0005-0000-0000-000007040000}"/>
    <cellStyle name="Calculation 5 2 2 2 2 2" xfId="1074" xr:uid="{00000000-0005-0000-0000-000008040000}"/>
    <cellStyle name="Calculation 5 2 2 2 2 2 2" xfId="1075" xr:uid="{00000000-0005-0000-0000-000009040000}"/>
    <cellStyle name="Calculation 5 2 2 2 2 2 2 2" xfId="1076" xr:uid="{00000000-0005-0000-0000-00000A040000}"/>
    <cellStyle name="Calculation 5 2 2 2 2 2 2 3" xfId="1077" xr:uid="{00000000-0005-0000-0000-00000B040000}"/>
    <cellStyle name="Calculation 5 2 2 2 2 2 2 4" xfId="1078" xr:uid="{00000000-0005-0000-0000-00000C040000}"/>
    <cellStyle name="Calculation 5 2 2 2 2 2 3" xfId="1079" xr:uid="{00000000-0005-0000-0000-00000D040000}"/>
    <cellStyle name="Calculation 5 2 2 2 2 2 3 2" xfId="1080" xr:uid="{00000000-0005-0000-0000-00000E040000}"/>
    <cellStyle name="Calculation 5 2 2 2 2 2 3 3" xfId="1081" xr:uid="{00000000-0005-0000-0000-00000F040000}"/>
    <cellStyle name="Calculation 5 2 2 2 2 2 3 4" xfId="1082" xr:uid="{00000000-0005-0000-0000-000010040000}"/>
    <cellStyle name="Calculation 5 2 2 2 2 2 4" xfId="1083" xr:uid="{00000000-0005-0000-0000-000011040000}"/>
    <cellStyle name="Calculation 5 2 2 2 2 2 4 2" xfId="1084" xr:uid="{00000000-0005-0000-0000-000012040000}"/>
    <cellStyle name="Calculation 5 2 2 2 2 2 4 3" xfId="1085" xr:uid="{00000000-0005-0000-0000-000013040000}"/>
    <cellStyle name="Calculation 5 2 2 2 2 2 5" xfId="1086" xr:uid="{00000000-0005-0000-0000-000014040000}"/>
    <cellStyle name="Calculation 5 2 2 2 2 3" xfId="1087" xr:uid="{00000000-0005-0000-0000-000015040000}"/>
    <cellStyle name="Calculation 5 2 2 2 2 3 2" xfId="1088" xr:uid="{00000000-0005-0000-0000-000016040000}"/>
    <cellStyle name="Calculation 5 2 2 2 2 3 3" xfId="1089" xr:uid="{00000000-0005-0000-0000-000017040000}"/>
    <cellStyle name="Calculation 5 2 2 2 2 3 4" xfId="1090" xr:uid="{00000000-0005-0000-0000-000018040000}"/>
    <cellStyle name="Calculation 5 2 2 2 2 4" xfId="1091" xr:uid="{00000000-0005-0000-0000-000019040000}"/>
    <cellStyle name="Calculation 5 2 2 2 2 4 2" xfId="1092" xr:uid="{00000000-0005-0000-0000-00001A040000}"/>
    <cellStyle name="Calculation 5 2 2 2 2 4 3" xfId="1093" xr:uid="{00000000-0005-0000-0000-00001B040000}"/>
    <cellStyle name="Calculation 5 2 2 2 2 4 4" xfId="1094" xr:uid="{00000000-0005-0000-0000-00001C040000}"/>
    <cellStyle name="Calculation 5 2 2 2 2 5" xfId="1095" xr:uid="{00000000-0005-0000-0000-00001D040000}"/>
    <cellStyle name="Calculation 5 2 2 2 2 5 2" xfId="1096" xr:uid="{00000000-0005-0000-0000-00001E040000}"/>
    <cellStyle name="Calculation 5 2 2 2 2 5 3" xfId="1097" xr:uid="{00000000-0005-0000-0000-00001F040000}"/>
    <cellStyle name="Calculation 5 2 2 2 2 6" xfId="1098" xr:uid="{00000000-0005-0000-0000-000020040000}"/>
    <cellStyle name="Calculation 5 2 2 2 3" xfId="1099" xr:uid="{00000000-0005-0000-0000-000021040000}"/>
    <cellStyle name="Calculation 5 2 2 2 3 2" xfId="1100" xr:uid="{00000000-0005-0000-0000-000022040000}"/>
    <cellStyle name="Calculation 5 2 2 2 3 2 2" xfId="1101" xr:uid="{00000000-0005-0000-0000-000023040000}"/>
    <cellStyle name="Calculation 5 2 2 2 3 2 3" xfId="1102" xr:uid="{00000000-0005-0000-0000-000024040000}"/>
    <cellStyle name="Calculation 5 2 2 2 3 2 4" xfId="1103" xr:uid="{00000000-0005-0000-0000-000025040000}"/>
    <cellStyle name="Calculation 5 2 2 2 3 3" xfId="1104" xr:uid="{00000000-0005-0000-0000-000026040000}"/>
    <cellStyle name="Calculation 5 2 2 2 3 3 2" xfId="1105" xr:uid="{00000000-0005-0000-0000-000027040000}"/>
    <cellStyle name="Calculation 5 2 2 2 3 3 3" xfId="1106" xr:uid="{00000000-0005-0000-0000-000028040000}"/>
    <cellStyle name="Calculation 5 2 2 2 3 3 4" xfId="1107" xr:uid="{00000000-0005-0000-0000-000029040000}"/>
    <cellStyle name="Calculation 5 2 2 2 3 4" xfId="1108" xr:uid="{00000000-0005-0000-0000-00002A040000}"/>
    <cellStyle name="Calculation 5 2 2 2 3 4 2" xfId="1109" xr:uid="{00000000-0005-0000-0000-00002B040000}"/>
    <cellStyle name="Calculation 5 2 2 2 3 4 3" xfId="1110" xr:uid="{00000000-0005-0000-0000-00002C040000}"/>
    <cellStyle name="Calculation 5 2 2 2 3 5" xfId="1111" xr:uid="{00000000-0005-0000-0000-00002D040000}"/>
    <cellStyle name="Calculation 5 2 2 2 4" xfId="1112" xr:uid="{00000000-0005-0000-0000-00002E040000}"/>
    <cellStyle name="Calculation 5 2 2 2 4 2" xfId="1113" xr:uid="{00000000-0005-0000-0000-00002F040000}"/>
    <cellStyle name="Calculation 5 2 2 2 4 3" xfId="1114" xr:uid="{00000000-0005-0000-0000-000030040000}"/>
    <cellStyle name="Calculation 5 2 2 2 4 4" xfId="1115" xr:uid="{00000000-0005-0000-0000-000031040000}"/>
    <cellStyle name="Calculation 5 2 2 2 5" xfId="1116" xr:uid="{00000000-0005-0000-0000-000032040000}"/>
    <cellStyle name="Calculation 5 2 2 2 5 2" xfId="1117" xr:uid="{00000000-0005-0000-0000-000033040000}"/>
    <cellStyle name="Calculation 5 2 2 2 5 3" xfId="1118" xr:uid="{00000000-0005-0000-0000-000034040000}"/>
    <cellStyle name="Calculation 5 2 2 2 5 4" xfId="1119" xr:uid="{00000000-0005-0000-0000-000035040000}"/>
    <cellStyle name="Calculation 5 2 2 2 6" xfId="1120" xr:uid="{00000000-0005-0000-0000-000036040000}"/>
    <cellStyle name="Calculation 5 2 2 2 6 2" xfId="1121" xr:uid="{00000000-0005-0000-0000-000037040000}"/>
    <cellStyle name="Calculation 5 2 2 2 6 3" xfId="1122" xr:uid="{00000000-0005-0000-0000-000038040000}"/>
    <cellStyle name="Calculation 5 2 2 2 7" xfId="1123" xr:uid="{00000000-0005-0000-0000-000039040000}"/>
    <cellStyle name="Calculation 5 2 2 3" xfId="1124" xr:uid="{00000000-0005-0000-0000-00003A040000}"/>
    <cellStyle name="Calculation 5 2 2 3 2" xfId="1125" xr:uid="{00000000-0005-0000-0000-00003B040000}"/>
    <cellStyle name="Calculation 5 2 2 3 2 2" xfId="1126" xr:uid="{00000000-0005-0000-0000-00003C040000}"/>
    <cellStyle name="Calculation 5 2 2 3 2 2 2" xfId="1127" xr:uid="{00000000-0005-0000-0000-00003D040000}"/>
    <cellStyle name="Calculation 5 2 2 3 2 2 3" xfId="1128" xr:uid="{00000000-0005-0000-0000-00003E040000}"/>
    <cellStyle name="Calculation 5 2 2 3 2 2 4" xfId="1129" xr:uid="{00000000-0005-0000-0000-00003F040000}"/>
    <cellStyle name="Calculation 5 2 2 3 2 3" xfId="1130" xr:uid="{00000000-0005-0000-0000-000040040000}"/>
    <cellStyle name="Calculation 5 2 2 3 2 3 2" xfId="1131" xr:uid="{00000000-0005-0000-0000-000041040000}"/>
    <cellStyle name="Calculation 5 2 2 3 2 3 3" xfId="1132" xr:uid="{00000000-0005-0000-0000-000042040000}"/>
    <cellStyle name="Calculation 5 2 2 3 2 3 4" xfId="1133" xr:uid="{00000000-0005-0000-0000-000043040000}"/>
    <cellStyle name="Calculation 5 2 2 3 2 4" xfId="1134" xr:uid="{00000000-0005-0000-0000-000044040000}"/>
    <cellStyle name="Calculation 5 2 2 3 2 4 2" xfId="1135" xr:uid="{00000000-0005-0000-0000-000045040000}"/>
    <cellStyle name="Calculation 5 2 2 3 2 4 3" xfId="1136" xr:uid="{00000000-0005-0000-0000-000046040000}"/>
    <cellStyle name="Calculation 5 2 2 3 2 5" xfId="1137" xr:uid="{00000000-0005-0000-0000-000047040000}"/>
    <cellStyle name="Calculation 5 2 2 3 3" xfId="1138" xr:uid="{00000000-0005-0000-0000-000048040000}"/>
    <cellStyle name="Calculation 5 2 2 3 3 2" xfId="1139" xr:uid="{00000000-0005-0000-0000-000049040000}"/>
    <cellStyle name="Calculation 5 2 2 3 3 3" xfId="1140" xr:uid="{00000000-0005-0000-0000-00004A040000}"/>
    <cellStyle name="Calculation 5 2 2 3 3 4" xfId="1141" xr:uid="{00000000-0005-0000-0000-00004B040000}"/>
    <cellStyle name="Calculation 5 2 2 3 4" xfId="1142" xr:uid="{00000000-0005-0000-0000-00004C040000}"/>
    <cellStyle name="Calculation 5 2 2 3 4 2" xfId="1143" xr:uid="{00000000-0005-0000-0000-00004D040000}"/>
    <cellStyle name="Calculation 5 2 2 3 4 3" xfId="1144" xr:uid="{00000000-0005-0000-0000-00004E040000}"/>
    <cellStyle name="Calculation 5 2 2 3 4 4" xfId="1145" xr:uid="{00000000-0005-0000-0000-00004F040000}"/>
    <cellStyle name="Calculation 5 2 2 3 5" xfId="1146" xr:uid="{00000000-0005-0000-0000-000050040000}"/>
    <cellStyle name="Calculation 5 2 2 3 5 2" xfId="1147" xr:uid="{00000000-0005-0000-0000-000051040000}"/>
    <cellStyle name="Calculation 5 2 2 3 5 3" xfId="1148" xr:uid="{00000000-0005-0000-0000-000052040000}"/>
    <cellStyle name="Calculation 5 2 2 3 6" xfId="1149" xr:uid="{00000000-0005-0000-0000-000053040000}"/>
    <cellStyle name="Calculation 5 2 2 4" xfId="1150" xr:uid="{00000000-0005-0000-0000-000054040000}"/>
    <cellStyle name="Calculation 5 2 2 4 2" xfId="1151" xr:uid="{00000000-0005-0000-0000-000055040000}"/>
    <cellStyle name="Calculation 5 2 2 4 2 2" xfId="1152" xr:uid="{00000000-0005-0000-0000-000056040000}"/>
    <cellStyle name="Calculation 5 2 2 4 2 3" xfId="1153" xr:uid="{00000000-0005-0000-0000-000057040000}"/>
    <cellStyle name="Calculation 5 2 2 4 2 4" xfId="1154" xr:uid="{00000000-0005-0000-0000-000058040000}"/>
    <cellStyle name="Calculation 5 2 2 4 3" xfId="1155" xr:uid="{00000000-0005-0000-0000-000059040000}"/>
    <cellStyle name="Calculation 5 2 2 4 3 2" xfId="1156" xr:uid="{00000000-0005-0000-0000-00005A040000}"/>
    <cellStyle name="Calculation 5 2 2 4 3 3" xfId="1157" xr:uid="{00000000-0005-0000-0000-00005B040000}"/>
    <cellStyle name="Calculation 5 2 2 4 3 4" xfId="1158" xr:uid="{00000000-0005-0000-0000-00005C040000}"/>
    <cellStyle name="Calculation 5 2 2 4 4" xfId="1159" xr:uid="{00000000-0005-0000-0000-00005D040000}"/>
    <cellStyle name="Calculation 5 2 2 4 4 2" xfId="1160" xr:uid="{00000000-0005-0000-0000-00005E040000}"/>
    <cellStyle name="Calculation 5 2 2 4 4 3" xfId="1161" xr:uid="{00000000-0005-0000-0000-00005F040000}"/>
    <cellStyle name="Calculation 5 2 2 4 5" xfId="1162" xr:uid="{00000000-0005-0000-0000-000060040000}"/>
    <cellStyle name="Calculation 5 2 2 5" xfId="1163" xr:uid="{00000000-0005-0000-0000-000061040000}"/>
    <cellStyle name="Calculation 5 2 2 5 2" xfId="1164" xr:uid="{00000000-0005-0000-0000-000062040000}"/>
    <cellStyle name="Calculation 5 2 2 5 3" xfId="1165" xr:uid="{00000000-0005-0000-0000-000063040000}"/>
    <cellStyle name="Calculation 5 2 2 5 4" xfId="1166" xr:uid="{00000000-0005-0000-0000-000064040000}"/>
    <cellStyle name="Calculation 5 2 2 6" xfId="1167" xr:uid="{00000000-0005-0000-0000-000065040000}"/>
    <cellStyle name="Calculation 5 2 2 6 2" xfId="1168" xr:uid="{00000000-0005-0000-0000-000066040000}"/>
    <cellStyle name="Calculation 5 2 2 6 3" xfId="1169" xr:uid="{00000000-0005-0000-0000-000067040000}"/>
    <cellStyle name="Calculation 5 2 2 6 4" xfId="1170" xr:uid="{00000000-0005-0000-0000-000068040000}"/>
    <cellStyle name="Calculation 5 2 2 7" xfId="1171" xr:uid="{00000000-0005-0000-0000-000069040000}"/>
    <cellStyle name="Calculation 5 2 2 7 2" xfId="1172" xr:uid="{00000000-0005-0000-0000-00006A040000}"/>
    <cellStyle name="Calculation 5 2 2 7 3" xfId="1173" xr:uid="{00000000-0005-0000-0000-00006B040000}"/>
    <cellStyle name="Calculation 5 2 2 8" xfId="1174" xr:uid="{00000000-0005-0000-0000-00006C040000}"/>
    <cellStyle name="Calculation 5 2 3" xfId="1175" xr:uid="{00000000-0005-0000-0000-00006D040000}"/>
    <cellStyle name="Calculation 5 2 3 2" xfId="1176" xr:uid="{00000000-0005-0000-0000-00006E040000}"/>
    <cellStyle name="Calculation 5 2 3 3" xfId="1177" xr:uid="{00000000-0005-0000-0000-00006F040000}"/>
    <cellStyle name="Calculation 5 2 3 4" xfId="1178" xr:uid="{00000000-0005-0000-0000-000070040000}"/>
    <cellStyle name="Calculation 5 2 4" xfId="1179" xr:uid="{00000000-0005-0000-0000-000071040000}"/>
    <cellStyle name="Calculation 5 2 4 2" xfId="1180" xr:uid="{00000000-0005-0000-0000-000072040000}"/>
    <cellStyle name="Calculation 5 2 4 3" xfId="1181" xr:uid="{00000000-0005-0000-0000-000073040000}"/>
    <cellStyle name="Calculation 5 2 4 4" xfId="1182" xr:uid="{00000000-0005-0000-0000-000074040000}"/>
    <cellStyle name="Calculation 5 2 5" xfId="1183" xr:uid="{00000000-0005-0000-0000-000075040000}"/>
    <cellStyle name="Calculation 5 2 5 2" xfId="1184" xr:uid="{00000000-0005-0000-0000-000076040000}"/>
    <cellStyle name="Calculation 5 2 5 3" xfId="1185" xr:uid="{00000000-0005-0000-0000-000077040000}"/>
    <cellStyle name="Calculation 5 2 6" xfId="1186" xr:uid="{00000000-0005-0000-0000-000078040000}"/>
    <cellStyle name="Calculation 5 2 6 2" xfId="1187" xr:uid="{00000000-0005-0000-0000-000079040000}"/>
    <cellStyle name="Calculation 5 2 6 3" xfId="1188" xr:uid="{00000000-0005-0000-0000-00007A040000}"/>
    <cellStyle name="Calculation 5 2 7" xfId="1189" xr:uid="{00000000-0005-0000-0000-00007B040000}"/>
    <cellStyle name="Calculation 5 3" xfId="1190" xr:uid="{00000000-0005-0000-0000-00007C040000}"/>
    <cellStyle name="Calculation 5 3 2" xfId="1191" xr:uid="{00000000-0005-0000-0000-00007D040000}"/>
    <cellStyle name="Calculation 5 3 2 2" xfId="1192" xr:uid="{00000000-0005-0000-0000-00007E040000}"/>
    <cellStyle name="Calculation 5 3 2 2 2" xfId="1193" xr:uid="{00000000-0005-0000-0000-00007F040000}"/>
    <cellStyle name="Calculation 5 3 2 2 2 2" xfId="1194" xr:uid="{00000000-0005-0000-0000-000080040000}"/>
    <cellStyle name="Calculation 5 3 2 2 2 2 2" xfId="1195" xr:uid="{00000000-0005-0000-0000-000081040000}"/>
    <cellStyle name="Calculation 5 3 2 2 2 2 3" xfId="1196" xr:uid="{00000000-0005-0000-0000-000082040000}"/>
    <cellStyle name="Calculation 5 3 2 2 2 2 4" xfId="1197" xr:uid="{00000000-0005-0000-0000-000083040000}"/>
    <cellStyle name="Calculation 5 3 2 2 2 3" xfId="1198" xr:uid="{00000000-0005-0000-0000-000084040000}"/>
    <cellStyle name="Calculation 5 3 2 2 2 3 2" xfId="1199" xr:uid="{00000000-0005-0000-0000-000085040000}"/>
    <cellStyle name="Calculation 5 3 2 2 2 3 3" xfId="1200" xr:uid="{00000000-0005-0000-0000-000086040000}"/>
    <cellStyle name="Calculation 5 3 2 2 2 3 4" xfId="1201" xr:uid="{00000000-0005-0000-0000-000087040000}"/>
    <cellStyle name="Calculation 5 3 2 2 2 4" xfId="1202" xr:uid="{00000000-0005-0000-0000-000088040000}"/>
    <cellStyle name="Calculation 5 3 2 2 2 4 2" xfId="1203" xr:uid="{00000000-0005-0000-0000-000089040000}"/>
    <cellStyle name="Calculation 5 3 2 2 2 4 3" xfId="1204" xr:uid="{00000000-0005-0000-0000-00008A040000}"/>
    <cellStyle name="Calculation 5 3 2 2 2 5" xfId="1205" xr:uid="{00000000-0005-0000-0000-00008B040000}"/>
    <cellStyle name="Calculation 5 3 2 2 3" xfId="1206" xr:uid="{00000000-0005-0000-0000-00008C040000}"/>
    <cellStyle name="Calculation 5 3 2 2 3 2" xfId="1207" xr:uid="{00000000-0005-0000-0000-00008D040000}"/>
    <cellStyle name="Calculation 5 3 2 2 3 3" xfId="1208" xr:uid="{00000000-0005-0000-0000-00008E040000}"/>
    <cellStyle name="Calculation 5 3 2 2 3 4" xfId="1209" xr:uid="{00000000-0005-0000-0000-00008F040000}"/>
    <cellStyle name="Calculation 5 3 2 2 4" xfId="1210" xr:uid="{00000000-0005-0000-0000-000090040000}"/>
    <cellStyle name="Calculation 5 3 2 2 4 2" xfId="1211" xr:uid="{00000000-0005-0000-0000-000091040000}"/>
    <cellStyle name="Calculation 5 3 2 2 4 3" xfId="1212" xr:uid="{00000000-0005-0000-0000-000092040000}"/>
    <cellStyle name="Calculation 5 3 2 2 4 4" xfId="1213" xr:uid="{00000000-0005-0000-0000-000093040000}"/>
    <cellStyle name="Calculation 5 3 2 2 5" xfId="1214" xr:uid="{00000000-0005-0000-0000-000094040000}"/>
    <cellStyle name="Calculation 5 3 2 2 5 2" xfId="1215" xr:uid="{00000000-0005-0000-0000-000095040000}"/>
    <cellStyle name="Calculation 5 3 2 2 5 3" xfId="1216" xr:uid="{00000000-0005-0000-0000-000096040000}"/>
    <cellStyle name="Calculation 5 3 2 2 6" xfId="1217" xr:uid="{00000000-0005-0000-0000-000097040000}"/>
    <cellStyle name="Calculation 5 3 2 3" xfId="1218" xr:uid="{00000000-0005-0000-0000-000098040000}"/>
    <cellStyle name="Calculation 5 3 2 3 2" xfId="1219" xr:uid="{00000000-0005-0000-0000-000099040000}"/>
    <cellStyle name="Calculation 5 3 2 3 2 2" xfId="1220" xr:uid="{00000000-0005-0000-0000-00009A040000}"/>
    <cellStyle name="Calculation 5 3 2 3 2 3" xfId="1221" xr:uid="{00000000-0005-0000-0000-00009B040000}"/>
    <cellStyle name="Calculation 5 3 2 3 2 4" xfId="1222" xr:uid="{00000000-0005-0000-0000-00009C040000}"/>
    <cellStyle name="Calculation 5 3 2 3 3" xfId="1223" xr:uid="{00000000-0005-0000-0000-00009D040000}"/>
    <cellStyle name="Calculation 5 3 2 3 3 2" xfId="1224" xr:uid="{00000000-0005-0000-0000-00009E040000}"/>
    <cellStyle name="Calculation 5 3 2 3 3 3" xfId="1225" xr:uid="{00000000-0005-0000-0000-00009F040000}"/>
    <cellStyle name="Calculation 5 3 2 3 3 4" xfId="1226" xr:uid="{00000000-0005-0000-0000-0000A0040000}"/>
    <cellStyle name="Calculation 5 3 2 3 4" xfId="1227" xr:uid="{00000000-0005-0000-0000-0000A1040000}"/>
    <cellStyle name="Calculation 5 3 2 3 4 2" xfId="1228" xr:uid="{00000000-0005-0000-0000-0000A2040000}"/>
    <cellStyle name="Calculation 5 3 2 3 4 3" xfId="1229" xr:uid="{00000000-0005-0000-0000-0000A3040000}"/>
    <cellStyle name="Calculation 5 3 2 3 5" xfId="1230" xr:uid="{00000000-0005-0000-0000-0000A4040000}"/>
    <cellStyle name="Calculation 5 3 2 4" xfId="1231" xr:uid="{00000000-0005-0000-0000-0000A5040000}"/>
    <cellStyle name="Calculation 5 3 2 4 2" xfId="1232" xr:uid="{00000000-0005-0000-0000-0000A6040000}"/>
    <cellStyle name="Calculation 5 3 2 4 3" xfId="1233" xr:uid="{00000000-0005-0000-0000-0000A7040000}"/>
    <cellStyle name="Calculation 5 3 2 4 4" xfId="1234" xr:uid="{00000000-0005-0000-0000-0000A8040000}"/>
    <cellStyle name="Calculation 5 3 2 5" xfId="1235" xr:uid="{00000000-0005-0000-0000-0000A9040000}"/>
    <cellStyle name="Calculation 5 3 2 5 2" xfId="1236" xr:uid="{00000000-0005-0000-0000-0000AA040000}"/>
    <cellStyle name="Calculation 5 3 2 5 3" xfId="1237" xr:uid="{00000000-0005-0000-0000-0000AB040000}"/>
    <cellStyle name="Calculation 5 3 2 5 4" xfId="1238" xr:uid="{00000000-0005-0000-0000-0000AC040000}"/>
    <cellStyle name="Calculation 5 3 2 6" xfId="1239" xr:uid="{00000000-0005-0000-0000-0000AD040000}"/>
    <cellStyle name="Calculation 5 3 2 6 2" xfId="1240" xr:uid="{00000000-0005-0000-0000-0000AE040000}"/>
    <cellStyle name="Calculation 5 3 2 6 3" xfId="1241" xr:uid="{00000000-0005-0000-0000-0000AF040000}"/>
    <cellStyle name="Calculation 5 3 2 7" xfId="1242" xr:uid="{00000000-0005-0000-0000-0000B0040000}"/>
    <cellStyle name="Calculation 5 3 3" xfId="1243" xr:uid="{00000000-0005-0000-0000-0000B1040000}"/>
    <cellStyle name="Calculation 5 3 3 2" xfId="1244" xr:uid="{00000000-0005-0000-0000-0000B2040000}"/>
    <cellStyle name="Calculation 5 3 3 2 2" xfId="1245" xr:uid="{00000000-0005-0000-0000-0000B3040000}"/>
    <cellStyle name="Calculation 5 3 3 2 2 2" xfId="1246" xr:uid="{00000000-0005-0000-0000-0000B4040000}"/>
    <cellStyle name="Calculation 5 3 3 2 2 3" xfId="1247" xr:uid="{00000000-0005-0000-0000-0000B5040000}"/>
    <cellStyle name="Calculation 5 3 3 2 2 4" xfId="1248" xr:uid="{00000000-0005-0000-0000-0000B6040000}"/>
    <cellStyle name="Calculation 5 3 3 2 3" xfId="1249" xr:uid="{00000000-0005-0000-0000-0000B7040000}"/>
    <cellStyle name="Calculation 5 3 3 2 3 2" xfId="1250" xr:uid="{00000000-0005-0000-0000-0000B8040000}"/>
    <cellStyle name="Calculation 5 3 3 2 3 3" xfId="1251" xr:uid="{00000000-0005-0000-0000-0000B9040000}"/>
    <cellStyle name="Calculation 5 3 3 2 3 4" xfId="1252" xr:uid="{00000000-0005-0000-0000-0000BA040000}"/>
    <cellStyle name="Calculation 5 3 3 2 4" xfId="1253" xr:uid="{00000000-0005-0000-0000-0000BB040000}"/>
    <cellStyle name="Calculation 5 3 3 2 4 2" xfId="1254" xr:uid="{00000000-0005-0000-0000-0000BC040000}"/>
    <cellStyle name="Calculation 5 3 3 2 4 3" xfId="1255" xr:uid="{00000000-0005-0000-0000-0000BD040000}"/>
    <cellStyle name="Calculation 5 3 3 2 5" xfId="1256" xr:uid="{00000000-0005-0000-0000-0000BE040000}"/>
    <cellStyle name="Calculation 5 3 3 3" xfId="1257" xr:uid="{00000000-0005-0000-0000-0000BF040000}"/>
    <cellStyle name="Calculation 5 3 3 3 2" xfId="1258" xr:uid="{00000000-0005-0000-0000-0000C0040000}"/>
    <cellStyle name="Calculation 5 3 3 3 3" xfId="1259" xr:uid="{00000000-0005-0000-0000-0000C1040000}"/>
    <cellStyle name="Calculation 5 3 3 3 4" xfId="1260" xr:uid="{00000000-0005-0000-0000-0000C2040000}"/>
    <cellStyle name="Calculation 5 3 3 4" xfId="1261" xr:uid="{00000000-0005-0000-0000-0000C3040000}"/>
    <cellStyle name="Calculation 5 3 3 4 2" xfId="1262" xr:uid="{00000000-0005-0000-0000-0000C4040000}"/>
    <cellStyle name="Calculation 5 3 3 4 3" xfId="1263" xr:uid="{00000000-0005-0000-0000-0000C5040000}"/>
    <cellStyle name="Calculation 5 3 3 4 4" xfId="1264" xr:uid="{00000000-0005-0000-0000-0000C6040000}"/>
    <cellStyle name="Calculation 5 3 3 5" xfId="1265" xr:uid="{00000000-0005-0000-0000-0000C7040000}"/>
    <cellStyle name="Calculation 5 3 3 5 2" xfId="1266" xr:uid="{00000000-0005-0000-0000-0000C8040000}"/>
    <cellStyle name="Calculation 5 3 3 5 3" xfId="1267" xr:uid="{00000000-0005-0000-0000-0000C9040000}"/>
    <cellStyle name="Calculation 5 3 3 6" xfId="1268" xr:uid="{00000000-0005-0000-0000-0000CA040000}"/>
    <cellStyle name="Calculation 5 3 4" xfId="1269" xr:uid="{00000000-0005-0000-0000-0000CB040000}"/>
    <cellStyle name="Calculation 5 3 4 2" xfId="1270" xr:uid="{00000000-0005-0000-0000-0000CC040000}"/>
    <cellStyle name="Calculation 5 3 4 2 2" xfId="1271" xr:uid="{00000000-0005-0000-0000-0000CD040000}"/>
    <cellStyle name="Calculation 5 3 4 2 3" xfId="1272" xr:uid="{00000000-0005-0000-0000-0000CE040000}"/>
    <cellStyle name="Calculation 5 3 4 2 4" xfId="1273" xr:uid="{00000000-0005-0000-0000-0000CF040000}"/>
    <cellStyle name="Calculation 5 3 4 3" xfId="1274" xr:uid="{00000000-0005-0000-0000-0000D0040000}"/>
    <cellStyle name="Calculation 5 3 4 3 2" xfId="1275" xr:uid="{00000000-0005-0000-0000-0000D1040000}"/>
    <cellStyle name="Calculation 5 3 4 3 3" xfId="1276" xr:uid="{00000000-0005-0000-0000-0000D2040000}"/>
    <cellStyle name="Calculation 5 3 4 3 4" xfId="1277" xr:uid="{00000000-0005-0000-0000-0000D3040000}"/>
    <cellStyle name="Calculation 5 3 4 4" xfId="1278" xr:uid="{00000000-0005-0000-0000-0000D4040000}"/>
    <cellStyle name="Calculation 5 3 4 4 2" xfId="1279" xr:uid="{00000000-0005-0000-0000-0000D5040000}"/>
    <cellStyle name="Calculation 5 3 4 4 3" xfId="1280" xr:uid="{00000000-0005-0000-0000-0000D6040000}"/>
    <cellStyle name="Calculation 5 3 4 5" xfId="1281" xr:uid="{00000000-0005-0000-0000-0000D7040000}"/>
    <cellStyle name="Calculation 5 3 5" xfId="1282" xr:uid="{00000000-0005-0000-0000-0000D8040000}"/>
    <cellStyle name="Calculation 5 3 5 2" xfId="1283" xr:uid="{00000000-0005-0000-0000-0000D9040000}"/>
    <cellStyle name="Calculation 5 3 5 3" xfId="1284" xr:uid="{00000000-0005-0000-0000-0000DA040000}"/>
    <cellStyle name="Calculation 5 3 5 4" xfId="1285" xr:uid="{00000000-0005-0000-0000-0000DB040000}"/>
    <cellStyle name="Calculation 5 3 6" xfId="1286" xr:uid="{00000000-0005-0000-0000-0000DC040000}"/>
    <cellStyle name="Calculation 5 3 6 2" xfId="1287" xr:uid="{00000000-0005-0000-0000-0000DD040000}"/>
    <cellStyle name="Calculation 5 3 6 3" xfId="1288" xr:uid="{00000000-0005-0000-0000-0000DE040000}"/>
    <cellStyle name="Calculation 5 3 6 4" xfId="1289" xr:uid="{00000000-0005-0000-0000-0000DF040000}"/>
    <cellStyle name="Calculation 5 3 7" xfId="1290" xr:uid="{00000000-0005-0000-0000-0000E0040000}"/>
    <cellStyle name="Calculation 5 3 7 2" xfId="1291" xr:uid="{00000000-0005-0000-0000-0000E1040000}"/>
    <cellStyle name="Calculation 5 3 7 3" xfId="1292" xr:uid="{00000000-0005-0000-0000-0000E2040000}"/>
    <cellStyle name="Calculation 5 3 8" xfId="1293" xr:uid="{00000000-0005-0000-0000-0000E3040000}"/>
    <cellStyle name="Calculation 5 4" xfId="1294" xr:uid="{00000000-0005-0000-0000-0000E4040000}"/>
    <cellStyle name="Calculation 5 4 2" xfId="1295" xr:uid="{00000000-0005-0000-0000-0000E5040000}"/>
    <cellStyle name="Calculation 5 4 3" xfId="1296" xr:uid="{00000000-0005-0000-0000-0000E6040000}"/>
    <cellStyle name="Calculation 5 4 4" xfId="1297" xr:uid="{00000000-0005-0000-0000-0000E7040000}"/>
    <cellStyle name="Calculation 5 5" xfId="1298" xr:uid="{00000000-0005-0000-0000-0000E8040000}"/>
    <cellStyle name="Calculation 5 5 2" xfId="1299" xr:uid="{00000000-0005-0000-0000-0000E9040000}"/>
    <cellStyle name="Calculation 5 5 3" xfId="1300" xr:uid="{00000000-0005-0000-0000-0000EA040000}"/>
    <cellStyle name="Calculation 5 5 4" xfId="1301" xr:uid="{00000000-0005-0000-0000-0000EB040000}"/>
    <cellStyle name="Calculation 5 6" xfId="1302" xr:uid="{00000000-0005-0000-0000-0000EC040000}"/>
    <cellStyle name="Calculation 5 6 2" xfId="1303" xr:uid="{00000000-0005-0000-0000-0000ED040000}"/>
    <cellStyle name="Calculation 5 6 3" xfId="1304" xr:uid="{00000000-0005-0000-0000-0000EE040000}"/>
    <cellStyle name="Calculation 5 7" xfId="1305" xr:uid="{00000000-0005-0000-0000-0000EF040000}"/>
    <cellStyle name="Calculation 5 7 2" xfId="1306" xr:uid="{00000000-0005-0000-0000-0000F0040000}"/>
    <cellStyle name="Calculation 5 7 3" xfId="1307" xr:uid="{00000000-0005-0000-0000-0000F1040000}"/>
    <cellStyle name="Calculation 5 8" xfId="1308" xr:uid="{00000000-0005-0000-0000-0000F2040000}"/>
    <cellStyle name="Calculation 6" xfId="1309" xr:uid="{00000000-0005-0000-0000-0000F3040000}"/>
    <cellStyle name="Calculation 6 2" xfId="1310" xr:uid="{00000000-0005-0000-0000-0000F4040000}"/>
    <cellStyle name="Calculation 6 2 2" xfId="1311" xr:uid="{00000000-0005-0000-0000-0000F5040000}"/>
    <cellStyle name="Calculation 6 2 2 2" xfId="1312" xr:uid="{00000000-0005-0000-0000-0000F6040000}"/>
    <cellStyle name="Calculation 6 2 2 2 2" xfId="1313" xr:uid="{00000000-0005-0000-0000-0000F7040000}"/>
    <cellStyle name="Calculation 6 2 2 2 2 2" xfId="1314" xr:uid="{00000000-0005-0000-0000-0000F8040000}"/>
    <cellStyle name="Calculation 6 2 2 2 2 2 2" xfId="1315" xr:uid="{00000000-0005-0000-0000-0000F9040000}"/>
    <cellStyle name="Calculation 6 2 2 2 2 2 3" xfId="1316" xr:uid="{00000000-0005-0000-0000-0000FA040000}"/>
    <cellStyle name="Calculation 6 2 2 2 2 2 4" xfId="1317" xr:uid="{00000000-0005-0000-0000-0000FB040000}"/>
    <cellStyle name="Calculation 6 2 2 2 2 3" xfId="1318" xr:uid="{00000000-0005-0000-0000-0000FC040000}"/>
    <cellStyle name="Calculation 6 2 2 2 2 3 2" xfId="1319" xr:uid="{00000000-0005-0000-0000-0000FD040000}"/>
    <cellStyle name="Calculation 6 2 2 2 2 3 3" xfId="1320" xr:uid="{00000000-0005-0000-0000-0000FE040000}"/>
    <cellStyle name="Calculation 6 2 2 2 2 3 4" xfId="1321" xr:uid="{00000000-0005-0000-0000-0000FF040000}"/>
    <cellStyle name="Calculation 6 2 2 2 2 4" xfId="1322" xr:uid="{00000000-0005-0000-0000-000000050000}"/>
    <cellStyle name="Calculation 6 2 2 2 2 4 2" xfId="1323" xr:uid="{00000000-0005-0000-0000-000001050000}"/>
    <cellStyle name="Calculation 6 2 2 2 2 4 3" xfId="1324" xr:uid="{00000000-0005-0000-0000-000002050000}"/>
    <cellStyle name="Calculation 6 2 2 2 2 5" xfId="1325" xr:uid="{00000000-0005-0000-0000-000003050000}"/>
    <cellStyle name="Calculation 6 2 2 2 3" xfId="1326" xr:uid="{00000000-0005-0000-0000-000004050000}"/>
    <cellStyle name="Calculation 6 2 2 2 3 2" xfId="1327" xr:uid="{00000000-0005-0000-0000-000005050000}"/>
    <cellStyle name="Calculation 6 2 2 2 3 3" xfId="1328" xr:uid="{00000000-0005-0000-0000-000006050000}"/>
    <cellStyle name="Calculation 6 2 2 2 3 4" xfId="1329" xr:uid="{00000000-0005-0000-0000-000007050000}"/>
    <cellStyle name="Calculation 6 2 2 2 4" xfId="1330" xr:uid="{00000000-0005-0000-0000-000008050000}"/>
    <cellStyle name="Calculation 6 2 2 2 4 2" xfId="1331" xr:uid="{00000000-0005-0000-0000-000009050000}"/>
    <cellStyle name="Calculation 6 2 2 2 4 3" xfId="1332" xr:uid="{00000000-0005-0000-0000-00000A050000}"/>
    <cellStyle name="Calculation 6 2 2 2 4 4" xfId="1333" xr:uid="{00000000-0005-0000-0000-00000B050000}"/>
    <cellStyle name="Calculation 6 2 2 2 5" xfId="1334" xr:uid="{00000000-0005-0000-0000-00000C050000}"/>
    <cellStyle name="Calculation 6 2 2 2 5 2" xfId="1335" xr:uid="{00000000-0005-0000-0000-00000D050000}"/>
    <cellStyle name="Calculation 6 2 2 2 5 3" xfId="1336" xr:uid="{00000000-0005-0000-0000-00000E050000}"/>
    <cellStyle name="Calculation 6 2 2 2 6" xfId="1337" xr:uid="{00000000-0005-0000-0000-00000F050000}"/>
    <cellStyle name="Calculation 6 2 2 3" xfId="1338" xr:uid="{00000000-0005-0000-0000-000010050000}"/>
    <cellStyle name="Calculation 6 2 2 3 2" xfId="1339" xr:uid="{00000000-0005-0000-0000-000011050000}"/>
    <cellStyle name="Calculation 6 2 2 3 2 2" xfId="1340" xr:uid="{00000000-0005-0000-0000-000012050000}"/>
    <cellStyle name="Calculation 6 2 2 3 2 3" xfId="1341" xr:uid="{00000000-0005-0000-0000-000013050000}"/>
    <cellStyle name="Calculation 6 2 2 3 2 4" xfId="1342" xr:uid="{00000000-0005-0000-0000-000014050000}"/>
    <cellStyle name="Calculation 6 2 2 3 3" xfId="1343" xr:uid="{00000000-0005-0000-0000-000015050000}"/>
    <cellStyle name="Calculation 6 2 2 3 3 2" xfId="1344" xr:uid="{00000000-0005-0000-0000-000016050000}"/>
    <cellStyle name="Calculation 6 2 2 3 3 3" xfId="1345" xr:uid="{00000000-0005-0000-0000-000017050000}"/>
    <cellStyle name="Calculation 6 2 2 3 3 4" xfId="1346" xr:uid="{00000000-0005-0000-0000-000018050000}"/>
    <cellStyle name="Calculation 6 2 2 3 4" xfId="1347" xr:uid="{00000000-0005-0000-0000-000019050000}"/>
    <cellStyle name="Calculation 6 2 2 3 4 2" xfId="1348" xr:uid="{00000000-0005-0000-0000-00001A050000}"/>
    <cellStyle name="Calculation 6 2 2 3 4 3" xfId="1349" xr:uid="{00000000-0005-0000-0000-00001B050000}"/>
    <cellStyle name="Calculation 6 2 2 3 5" xfId="1350" xr:uid="{00000000-0005-0000-0000-00001C050000}"/>
    <cellStyle name="Calculation 6 2 2 4" xfId="1351" xr:uid="{00000000-0005-0000-0000-00001D050000}"/>
    <cellStyle name="Calculation 6 2 2 4 2" xfId="1352" xr:uid="{00000000-0005-0000-0000-00001E050000}"/>
    <cellStyle name="Calculation 6 2 2 4 3" xfId="1353" xr:uid="{00000000-0005-0000-0000-00001F050000}"/>
    <cellStyle name="Calculation 6 2 2 4 4" xfId="1354" xr:uid="{00000000-0005-0000-0000-000020050000}"/>
    <cellStyle name="Calculation 6 2 2 5" xfId="1355" xr:uid="{00000000-0005-0000-0000-000021050000}"/>
    <cellStyle name="Calculation 6 2 2 5 2" xfId="1356" xr:uid="{00000000-0005-0000-0000-000022050000}"/>
    <cellStyle name="Calculation 6 2 2 5 3" xfId="1357" xr:uid="{00000000-0005-0000-0000-000023050000}"/>
    <cellStyle name="Calculation 6 2 2 5 4" xfId="1358" xr:uid="{00000000-0005-0000-0000-000024050000}"/>
    <cellStyle name="Calculation 6 2 2 6" xfId="1359" xr:uid="{00000000-0005-0000-0000-000025050000}"/>
    <cellStyle name="Calculation 6 2 2 6 2" xfId="1360" xr:uid="{00000000-0005-0000-0000-000026050000}"/>
    <cellStyle name="Calculation 6 2 2 6 3" xfId="1361" xr:uid="{00000000-0005-0000-0000-000027050000}"/>
    <cellStyle name="Calculation 6 2 2 7" xfId="1362" xr:uid="{00000000-0005-0000-0000-000028050000}"/>
    <cellStyle name="Calculation 6 2 3" xfId="1363" xr:uid="{00000000-0005-0000-0000-000029050000}"/>
    <cellStyle name="Calculation 6 2 3 2" xfId="1364" xr:uid="{00000000-0005-0000-0000-00002A050000}"/>
    <cellStyle name="Calculation 6 2 3 2 2" xfId="1365" xr:uid="{00000000-0005-0000-0000-00002B050000}"/>
    <cellStyle name="Calculation 6 2 3 2 2 2" xfId="1366" xr:uid="{00000000-0005-0000-0000-00002C050000}"/>
    <cellStyle name="Calculation 6 2 3 2 2 3" xfId="1367" xr:uid="{00000000-0005-0000-0000-00002D050000}"/>
    <cellStyle name="Calculation 6 2 3 2 2 4" xfId="1368" xr:uid="{00000000-0005-0000-0000-00002E050000}"/>
    <cellStyle name="Calculation 6 2 3 2 3" xfId="1369" xr:uid="{00000000-0005-0000-0000-00002F050000}"/>
    <cellStyle name="Calculation 6 2 3 2 3 2" xfId="1370" xr:uid="{00000000-0005-0000-0000-000030050000}"/>
    <cellStyle name="Calculation 6 2 3 2 3 3" xfId="1371" xr:uid="{00000000-0005-0000-0000-000031050000}"/>
    <cellStyle name="Calculation 6 2 3 2 3 4" xfId="1372" xr:uid="{00000000-0005-0000-0000-000032050000}"/>
    <cellStyle name="Calculation 6 2 3 2 4" xfId="1373" xr:uid="{00000000-0005-0000-0000-000033050000}"/>
    <cellStyle name="Calculation 6 2 3 2 4 2" xfId="1374" xr:uid="{00000000-0005-0000-0000-000034050000}"/>
    <cellStyle name="Calculation 6 2 3 2 4 3" xfId="1375" xr:uid="{00000000-0005-0000-0000-000035050000}"/>
    <cellStyle name="Calculation 6 2 3 2 5" xfId="1376" xr:uid="{00000000-0005-0000-0000-000036050000}"/>
    <cellStyle name="Calculation 6 2 3 3" xfId="1377" xr:uid="{00000000-0005-0000-0000-000037050000}"/>
    <cellStyle name="Calculation 6 2 3 3 2" xfId="1378" xr:uid="{00000000-0005-0000-0000-000038050000}"/>
    <cellStyle name="Calculation 6 2 3 3 3" xfId="1379" xr:uid="{00000000-0005-0000-0000-000039050000}"/>
    <cellStyle name="Calculation 6 2 3 3 4" xfId="1380" xr:uid="{00000000-0005-0000-0000-00003A050000}"/>
    <cellStyle name="Calculation 6 2 3 4" xfId="1381" xr:uid="{00000000-0005-0000-0000-00003B050000}"/>
    <cellStyle name="Calculation 6 2 3 4 2" xfId="1382" xr:uid="{00000000-0005-0000-0000-00003C050000}"/>
    <cellStyle name="Calculation 6 2 3 4 3" xfId="1383" xr:uid="{00000000-0005-0000-0000-00003D050000}"/>
    <cellStyle name="Calculation 6 2 3 4 4" xfId="1384" xr:uid="{00000000-0005-0000-0000-00003E050000}"/>
    <cellStyle name="Calculation 6 2 3 5" xfId="1385" xr:uid="{00000000-0005-0000-0000-00003F050000}"/>
    <cellStyle name="Calculation 6 2 3 5 2" xfId="1386" xr:uid="{00000000-0005-0000-0000-000040050000}"/>
    <cellStyle name="Calculation 6 2 3 5 3" xfId="1387" xr:uid="{00000000-0005-0000-0000-000041050000}"/>
    <cellStyle name="Calculation 6 2 3 6" xfId="1388" xr:uid="{00000000-0005-0000-0000-000042050000}"/>
    <cellStyle name="Calculation 6 2 4" xfId="1389" xr:uid="{00000000-0005-0000-0000-000043050000}"/>
    <cellStyle name="Calculation 6 2 4 2" xfId="1390" xr:uid="{00000000-0005-0000-0000-000044050000}"/>
    <cellStyle name="Calculation 6 2 4 2 2" xfId="1391" xr:uid="{00000000-0005-0000-0000-000045050000}"/>
    <cellStyle name="Calculation 6 2 4 2 3" xfId="1392" xr:uid="{00000000-0005-0000-0000-000046050000}"/>
    <cellStyle name="Calculation 6 2 4 2 4" xfId="1393" xr:uid="{00000000-0005-0000-0000-000047050000}"/>
    <cellStyle name="Calculation 6 2 4 3" xfId="1394" xr:uid="{00000000-0005-0000-0000-000048050000}"/>
    <cellStyle name="Calculation 6 2 4 3 2" xfId="1395" xr:uid="{00000000-0005-0000-0000-000049050000}"/>
    <cellStyle name="Calculation 6 2 4 3 3" xfId="1396" xr:uid="{00000000-0005-0000-0000-00004A050000}"/>
    <cellStyle name="Calculation 6 2 4 3 4" xfId="1397" xr:uid="{00000000-0005-0000-0000-00004B050000}"/>
    <cellStyle name="Calculation 6 2 4 4" xfId="1398" xr:uid="{00000000-0005-0000-0000-00004C050000}"/>
    <cellStyle name="Calculation 6 2 4 4 2" xfId="1399" xr:uid="{00000000-0005-0000-0000-00004D050000}"/>
    <cellStyle name="Calculation 6 2 4 4 3" xfId="1400" xr:uid="{00000000-0005-0000-0000-00004E050000}"/>
    <cellStyle name="Calculation 6 2 4 5" xfId="1401" xr:uid="{00000000-0005-0000-0000-00004F050000}"/>
    <cellStyle name="Calculation 6 2 5" xfId="1402" xr:uid="{00000000-0005-0000-0000-000050050000}"/>
    <cellStyle name="Calculation 6 2 5 2" xfId="1403" xr:uid="{00000000-0005-0000-0000-000051050000}"/>
    <cellStyle name="Calculation 6 2 5 3" xfId="1404" xr:uid="{00000000-0005-0000-0000-000052050000}"/>
    <cellStyle name="Calculation 6 2 5 4" xfId="1405" xr:uid="{00000000-0005-0000-0000-000053050000}"/>
    <cellStyle name="Calculation 6 2 6" xfId="1406" xr:uid="{00000000-0005-0000-0000-000054050000}"/>
    <cellStyle name="Calculation 6 2 6 2" xfId="1407" xr:uid="{00000000-0005-0000-0000-000055050000}"/>
    <cellStyle name="Calculation 6 2 6 3" xfId="1408" xr:uid="{00000000-0005-0000-0000-000056050000}"/>
    <cellStyle name="Calculation 6 2 6 4" xfId="1409" xr:uid="{00000000-0005-0000-0000-000057050000}"/>
    <cellStyle name="Calculation 6 2 7" xfId="1410" xr:uid="{00000000-0005-0000-0000-000058050000}"/>
    <cellStyle name="Calculation 6 2 7 2" xfId="1411" xr:uid="{00000000-0005-0000-0000-000059050000}"/>
    <cellStyle name="Calculation 6 2 7 3" xfId="1412" xr:uid="{00000000-0005-0000-0000-00005A050000}"/>
    <cellStyle name="Calculation 6 2 8" xfId="1413" xr:uid="{00000000-0005-0000-0000-00005B050000}"/>
    <cellStyle name="Calculation 6 3" xfId="1414" xr:uid="{00000000-0005-0000-0000-00005C050000}"/>
    <cellStyle name="Calculation 6 3 2" xfId="1415" xr:uid="{00000000-0005-0000-0000-00005D050000}"/>
    <cellStyle name="Calculation 6 3 3" xfId="1416" xr:uid="{00000000-0005-0000-0000-00005E050000}"/>
    <cellStyle name="Calculation 6 3 4" xfId="1417" xr:uid="{00000000-0005-0000-0000-00005F050000}"/>
    <cellStyle name="Calculation 6 4" xfId="1418" xr:uid="{00000000-0005-0000-0000-000060050000}"/>
    <cellStyle name="Calculation 6 4 2" xfId="1419" xr:uid="{00000000-0005-0000-0000-000061050000}"/>
    <cellStyle name="Calculation 6 4 3" xfId="1420" xr:uid="{00000000-0005-0000-0000-000062050000}"/>
    <cellStyle name="Calculation 6 4 4" xfId="1421" xr:uid="{00000000-0005-0000-0000-000063050000}"/>
    <cellStyle name="Calculation 6 5" xfId="1422" xr:uid="{00000000-0005-0000-0000-000064050000}"/>
    <cellStyle name="Calculation 6 5 2" xfId="1423" xr:uid="{00000000-0005-0000-0000-000065050000}"/>
    <cellStyle name="Calculation 6 5 3" xfId="1424" xr:uid="{00000000-0005-0000-0000-000066050000}"/>
    <cellStyle name="Calculation 6 6" xfId="1425" xr:uid="{00000000-0005-0000-0000-000067050000}"/>
    <cellStyle name="Calculation 6 6 2" xfId="1426" xr:uid="{00000000-0005-0000-0000-000068050000}"/>
    <cellStyle name="Calculation 6 6 3" xfId="1427" xr:uid="{00000000-0005-0000-0000-000069050000}"/>
    <cellStyle name="Calculation 6 7" xfId="1428" xr:uid="{00000000-0005-0000-0000-00006A050000}"/>
    <cellStyle name="Calculation 7" xfId="1429" xr:uid="{00000000-0005-0000-0000-00006B050000}"/>
    <cellStyle name="Calculation 7 2" xfId="1430" xr:uid="{00000000-0005-0000-0000-00006C050000}"/>
    <cellStyle name="Calculation 7 2 2" xfId="1431" xr:uid="{00000000-0005-0000-0000-00006D050000}"/>
    <cellStyle name="Calculation 7 2 2 2" xfId="1432" xr:uid="{00000000-0005-0000-0000-00006E050000}"/>
    <cellStyle name="Calculation 7 2 2 2 2" xfId="1433" xr:uid="{00000000-0005-0000-0000-00006F050000}"/>
    <cellStyle name="Calculation 7 2 2 2 2 2" xfId="1434" xr:uid="{00000000-0005-0000-0000-000070050000}"/>
    <cellStyle name="Calculation 7 2 2 2 2 2 2" xfId="1435" xr:uid="{00000000-0005-0000-0000-000071050000}"/>
    <cellStyle name="Calculation 7 2 2 2 2 2 3" xfId="1436" xr:uid="{00000000-0005-0000-0000-000072050000}"/>
    <cellStyle name="Calculation 7 2 2 2 2 2 4" xfId="1437" xr:uid="{00000000-0005-0000-0000-000073050000}"/>
    <cellStyle name="Calculation 7 2 2 2 2 3" xfId="1438" xr:uid="{00000000-0005-0000-0000-000074050000}"/>
    <cellStyle name="Calculation 7 2 2 2 2 3 2" xfId="1439" xr:uid="{00000000-0005-0000-0000-000075050000}"/>
    <cellStyle name="Calculation 7 2 2 2 2 3 3" xfId="1440" xr:uid="{00000000-0005-0000-0000-000076050000}"/>
    <cellStyle name="Calculation 7 2 2 2 2 3 4" xfId="1441" xr:uid="{00000000-0005-0000-0000-000077050000}"/>
    <cellStyle name="Calculation 7 2 2 2 2 4" xfId="1442" xr:uid="{00000000-0005-0000-0000-000078050000}"/>
    <cellStyle name="Calculation 7 2 2 2 2 4 2" xfId="1443" xr:uid="{00000000-0005-0000-0000-000079050000}"/>
    <cellStyle name="Calculation 7 2 2 2 2 4 3" xfId="1444" xr:uid="{00000000-0005-0000-0000-00007A050000}"/>
    <cellStyle name="Calculation 7 2 2 2 2 5" xfId="1445" xr:uid="{00000000-0005-0000-0000-00007B050000}"/>
    <cellStyle name="Calculation 7 2 2 2 3" xfId="1446" xr:uid="{00000000-0005-0000-0000-00007C050000}"/>
    <cellStyle name="Calculation 7 2 2 2 3 2" xfId="1447" xr:uid="{00000000-0005-0000-0000-00007D050000}"/>
    <cellStyle name="Calculation 7 2 2 2 3 3" xfId="1448" xr:uid="{00000000-0005-0000-0000-00007E050000}"/>
    <cellStyle name="Calculation 7 2 2 2 3 4" xfId="1449" xr:uid="{00000000-0005-0000-0000-00007F050000}"/>
    <cellStyle name="Calculation 7 2 2 2 4" xfId="1450" xr:uid="{00000000-0005-0000-0000-000080050000}"/>
    <cellStyle name="Calculation 7 2 2 2 4 2" xfId="1451" xr:uid="{00000000-0005-0000-0000-000081050000}"/>
    <cellStyle name="Calculation 7 2 2 2 4 3" xfId="1452" xr:uid="{00000000-0005-0000-0000-000082050000}"/>
    <cellStyle name="Calculation 7 2 2 2 4 4" xfId="1453" xr:uid="{00000000-0005-0000-0000-000083050000}"/>
    <cellStyle name="Calculation 7 2 2 2 5" xfId="1454" xr:uid="{00000000-0005-0000-0000-000084050000}"/>
    <cellStyle name="Calculation 7 2 2 2 5 2" xfId="1455" xr:uid="{00000000-0005-0000-0000-000085050000}"/>
    <cellStyle name="Calculation 7 2 2 2 5 3" xfId="1456" xr:uid="{00000000-0005-0000-0000-000086050000}"/>
    <cellStyle name="Calculation 7 2 2 2 6" xfId="1457" xr:uid="{00000000-0005-0000-0000-000087050000}"/>
    <cellStyle name="Calculation 7 2 2 3" xfId="1458" xr:uid="{00000000-0005-0000-0000-000088050000}"/>
    <cellStyle name="Calculation 7 2 2 3 2" xfId="1459" xr:uid="{00000000-0005-0000-0000-000089050000}"/>
    <cellStyle name="Calculation 7 2 2 3 2 2" xfId="1460" xr:uid="{00000000-0005-0000-0000-00008A050000}"/>
    <cellStyle name="Calculation 7 2 2 3 2 3" xfId="1461" xr:uid="{00000000-0005-0000-0000-00008B050000}"/>
    <cellStyle name="Calculation 7 2 2 3 2 4" xfId="1462" xr:uid="{00000000-0005-0000-0000-00008C050000}"/>
    <cellStyle name="Calculation 7 2 2 3 3" xfId="1463" xr:uid="{00000000-0005-0000-0000-00008D050000}"/>
    <cellStyle name="Calculation 7 2 2 3 3 2" xfId="1464" xr:uid="{00000000-0005-0000-0000-00008E050000}"/>
    <cellStyle name="Calculation 7 2 2 3 3 3" xfId="1465" xr:uid="{00000000-0005-0000-0000-00008F050000}"/>
    <cellStyle name="Calculation 7 2 2 3 3 4" xfId="1466" xr:uid="{00000000-0005-0000-0000-000090050000}"/>
    <cellStyle name="Calculation 7 2 2 3 4" xfId="1467" xr:uid="{00000000-0005-0000-0000-000091050000}"/>
    <cellStyle name="Calculation 7 2 2 3 4 2" xfId="1468" xr:uid="{00000000-0005-0000-0000-000092050000}"/>
    <cellStyle name="Calculation 7 2 2 3 4 3" xfId="1469" xr:uid="{00000000-0005-0000-0000-000093050000}"/>
    <cellStyle name="Calculation 7 2 2 3 5" xfId="1470" xr:uid="{00000000-0005-0000-0000-000094050000}"/>
    <cellStyle name="Calculation 7 2 2 4" xfId="1471" xr:uid="{00000000-0005-0000-0000-000095050000}"/>
    <cellStyle name="Calculation 7 2 2 4 2" xfId="1472" xr:uid="{00000000-0005-0000-0000-000096050000}"/>
    <cellStyle name="Calculation 7 2 2 4 3" xfId="1473" xr:uid="{00000000-0005-0000-0000-000097050000}"/>
    <cellStyle name="Calculation 7 2 2 4 4" xfId="1474" xr:uid="{00000000-0005-0000-0000-000098050000}"/>
    <cellStyle name="Calculation 7 2 2 5" xfId="1475" xr:uid="{00000000-0005-0000-0000-000099050000}"/>
    <cellStyle name="Calculation 7 2 2 5 2" xfId="1476" xr:uid="{00000000-0005-0000-0000-00009A050000}"/>
    <cellStyle name="Calculation 7 2 2 5 3" xfId="1477" xr:uid="{00000000-0005-0000-0000-00009B050000}"/>
    <cellStyle name="Calculation 7 2 2 5 4" xfId="1478" xr:uid="{00000000-0005-0000-0000-00009C050000}"/>
    <cellStyle name="Calculation 7 2 2 6" xfId="1479" xr:uid="{00000000-0005-0000-0000-00009D050000}"/>
    <cellStyle name="Calculation 7 2 2 6 2" xfId="1480" xr:uid="{00000000-0005-0000-0000-00009E050000}"/>
    <cellStyle name="Calculation 7 2 2 6 3" xfId="1481" xr:uid="{00000000-0005-0000-0000-00009F050000}"/>
    <cellStyle name="Calculation 7 2 2 7" xfId="1482" xr:uid="{00000000-0005-0000-0000-0000A0050000}"/>
    <cellStyle name="Calculation 7 2 3" xfId="1483" xr:uid="{00000000-0005-0000-0000-0000A1050000}"/>
    <cellStyle name="Calculation 7 2 3 2" xfId="1484" xr:uid="{00000000-0005-0000-0000-0000A2050000}"/>
    <cellStyle name="Calculation 7 2 3 2 2" xfId="1485" xr:uid="{00000000-0005-0000-0000-0000A3050000}"/>
    <cellStyle name="Calculation 7 2 3 2 2 2" xfId="1486" xr:uid="{00000000-0005-0000-0000-0000A4050000}"/>
    <cellStyle name="Calculation 7 2 3 2 2 3" xfId="1487" xr:uid="{00000000-0005-0000-0000-0000A5050000}"/>
    <cellStyle name="Calculation 7 2 3 2 2 4" xfId="1488" xr:uid="{00000000-0005-0000-0000-0000A6050000}"/>
    <cellStyle name="Calculation 7 2 3 2 3" xfId="1489" xr:uid="{00000000-0005-0000-0000-0000A7050000}"/>
    <cellStyle name="Calculation 7 2 3 2 3 2" xfId="1490" xr:uid="{00000000-0005-0000-0000-0000A8050000}"/>
    <cellStyle name="Calculation 7 2 3 2 3 3" xfId="1491" xr:uid="{00000000-0005-0000-0000-0000A9050000}"/>
    <cellStyle name="Calculation 7 2 3 2 3 4" xfId="1492" xr:uid="{00000000-0005-0000-0000-0000AA050000}"/>
    <cellStyle name="Calculation 7 2 3 2 4" xfId="1493" xr:uid="{00000000-0005-0000-0000-0000AB050000}"/>
    <cellStyle name="Calculation 7 2 3 2 4 2" xfId="1494" xr:uid="{00000000-0005-0000-0000-0000AC050000}"/>
    <cellStyle name="Calculation 7 2 3 2 4 3" xfId="1495" xr:uid="{00000000-0005-0000-0000-0000AD050000}"/>
    <cellStyle name="Calculation 7 2 3 2 5" xfId="1496" xr:uid="{00000000-0005-0000-0000-0000AE050000}"/>
    <cellStyle name="Calculation 7 2 3 3" xfId="1497" xr:uid="{00000000-0005-0000-0000-0000AF050000}"/>
    <cellStyle name="Calculation 7 2 3 3 2" xfId="1498" xr:uid="{00000000-0005-0000-0000-0000B0050000}"/>
    <cellStyle name="Calculation 7 2 3 3 3" xfId="1499" xr:uid="{00000000-0005-0000-0000-0000B1050000}"/>
    <cellStyle name="Calculation 7 2 3 3 4" xfId="1500" xr:uid="{00000000-0005-0000-0000-0000B2050000}"/>
    <cellStyle name="Calculation 7 2 3 4" xfId="1501" xr:uid="{00000000-0005-0000-0000-0000B3050000}"/>
    <cellStyle name="Calculation 7 2 3 4 2" xfId="1502" xr:uid="{00000000-0005-0000-0000-0000B4050000}"/>
    <cellStyle name="Calculation 7 2 3 4 3" xfId="1503" xr:uid="{00000000-0005-0000-0000-0000B5050000}"/>
    <cellStyle name="Calculation 7 2 3 4 4" xfId="1504" xr:uid="{00000000-0005-0000-0000-0000B6050000}"/>
    <cellStyle name="Calculation 7 2 3 5" xfId="1505" xr:uid="{00000000-0005-0000-0000-0000B7050000}"/>
    <cellStyle name="Calculation 7 2 3 5 2" xfId="1506" xr:uid="{00000000-0005-0000-0000-0000B8050000}"/>
    <cellStyle name="Calculation 7 2 3 5 3" xfId="1507" xr:uid="{00000000-0005-0000-0000-0000B9050000}"/>
    <cellStyle name="Calculation 7 2 3 6" xfId="1508" xr:uid="{00000000-0005-0000-0000-0000BA050000}"/>
    <cellStyle name="Calculation 7 2 4" xfId="1509" xr:uid="{00000000-0005-0000-0000-0000BB050000}"/>
    <cellStyle name="Calculation 7 2 4 2" xfId="1510" xr:uid="{00000000-0005-0000-0000-0000BC050000}"/>
    <cellStyle name="Calculation 7 2 4 2 2" xfId="1511" xr:uid="{00000000-0005-0000-0000-0000BD050000}"/>
    <cellStyle name="Calculation 7 2 4 2 3" xfId="1512" xr:uid="{00000000-0005-0000-0000-0000BE050000}"/>
    <cellStyle name="Calculation 7 2 4 2 4" xfId="1513" xr:uid="{00000000-0005-0000-0000-0000BF050000}"/>
    <cellStyle name="Calculation 7 2 4 3" xfId="1514" xr:uid="{00000000-0005-0000-0000-0000C0050000}"/>
    <cellStyle name="Calculation 7 2 4 3 2" xfId="1515" xr:uid="{00000000-0005-0000-0000-0000C1050000}"/>
    <cellStyle name="Calculation 7 2 4 3 3" xfId="1516" xr:uid="{00000000-0005-0000-0000-0000C2050000}"/>
    <cellStyle name="Calculation 7 2 4 3 4" xfId="1517" xr:uid="{00000000-0005-0000-0000-0000C3050000}"/>
    <cellStyle name="Calculation 7 2 4 4" xfId="1518" xr:uid="{00000000-0005-0000-0000-0000C4050000}"/>
    <cellStyle name="Calculation 7 2 4 4 2" xfId="1519" xr:uid="{00000000-0005-0000-0000-0000C5050000}"/>
    <cellStyle name="Calculation 7 2 4 4 3" xfId="1520" xr:uid="{00000000-0005-0000-0000-0000C6050000}"/>
    <cellStyle name="Calculation 7 2 4 5" xfId="1521" xr:uid="{00000000-0005-0000-0000-0000C7050000}"/>
    <cellStyle name="Calculation 7 2 5" xfId="1522" xr:uid="{00000000-0005-0000-0000-0000C8050000}"/>
    <cellStyle name="Calculation 7 2 5 2" xfId="1523" xr:uid="{00000000-0005-0000-0000-0000C9050000}"/>
    <cellStyle name="Calculation 7 2 5 3" xfId="1524" xr:uid="{00000000-0005-0000-0000-0000CA050000}"/>
    <cellStyle name="Calculation 7 2 5 4" xfId="1525" xr:uid="{00000000-0005-0000-0000-0000CB050000}"/>
    <cellStyle name="Calculation 7 2 6" xfId="1526" xr:uid="{00000000-0005-0000-0000-0000CC050000}"/>
    <cellStyle name="Calculation 7 2 6 2" xfId="1527" xr:uid="{00000000-0005-0000-0000-0000CD050000}"/>
    <cellStyle name="Calculation 7 2 6 3" xfId="1528" xr:uid="{00000000-0005-0000-0000-0000CE050000}"/>
    <cellStyle name="Calculation 7 2 6 4" xfId="1529" xr:uid="{00000000-0005-0000-0000-0000CF050000}"/>
    <cellStyle name="Calculation 7 2 7" xfId="1530" xr:uid="{00000000-0005-0000-0000-0000D0050000}"/>
    <cellStyle name="Calculation 7 2 7 2" xfId="1531" xr:uid="{00000000-0005-0000-0000-0000D1050000}"/>
    <cellStyle name="Calculation 7 2 7 3" xfId="1532" xr:uid="{00000000-0005-0000-0000-0000D2050000}"/>
    <cellStyle name="Calculation 7 2 8" xfId="1533" xr:uid="{00000000-0005-0000-0000-0000D3050000}"/>
    <cellStyle name="Calculation 7 3" xfId="1534" xr:uid="{00000000-0005-0000-0000-0000D4050000}"/>
    <cellStyle name="Calculation 7 3 2" xfId="1535" xr:uid="{00000000-0005-0000-0000-0000D5050000}"/>
    <cellStyle name="Calculation 7 3 3" xfId="1536" xr:uid="{00000000-0005-0000-0000-0000D6050000}"/>
    <cellStyle name="Calculation 7 3 4" xfId="1537" xr:uid="{00000000-0005-0000-0000-0000D7050000}"/>
    <cellStyle name="Calculation 7 4" xfId="1538" xr:uid="{00000000-0005-0000-0000-0000D8050000}"/>
    <cellStyle name="Calculation 7 4 2" xfId="1539" xr:uid="{00000000-0005-0000-0000-0000D9050000}"/>
    <cellStyle name="Calculation 7 4 3" xfId="1540" xr:uid="{00000000-0005-0000-0000-0000DA050000}"/>
    <cellStyle name="Calculation 7 4 4" xfId="1541" xr:uid="{00000000-0005-0000-0000-0000DB050000}"/>
    <cellStyle name="Calculation 7 5" xfId="1542" xr:uid="{00000000-0005-0000-0000-0000DC050000}"/>
    <cellStyle name="Calculation 7 5 2" xfId="1543" xr:uid="{00000000-0005-0000-0000-0000DD050000}"/>
    <cellStyle name="Calculation 7 5 3" xfId="1544" xr:uid="{00000000-0005-0000-0000-0000DE050000}"/>
    <cellStyle name="Calculation 7 6" xfId="1545" xr:uid="{00000000-0005-0000-0000-0000DF050000}"/>
    <cellStyle name="Calculation 7 6 2" xfId="1546" xr:uid="{00000000-0005-0000-0000-0000E0050000}"/>
    <cellStyle name="Calculation 7 6 3" xfId="1547" xr:uid="{00000000-0005-0000-0000-0000E1050000}"/>
    <cellStyle name="Calculation 7 7" xfId="1548" xr:uid="{00000000-0005-0000-0000-0000E2050000}"/>
    <cellStyle name="Calculation 8" xfId="1549" xr:uid="{00000000-0005-0000-0000-0000E3050000}"/>
    <cellStyle name="Calculation 8 2" xfId="1550" xr:uid="{00000000-0005-0000-0000-0000E4050000}"/>
    <cellStyle name="Calculation 8 2 2" xfId="1551" xr:uid="{00000000-0005-0000-0000-0000E5050000}"/>
    <cellStyle name="Calculation 8 2 2 2" xfId="1552" xr:uid="{00000000-0005-0000-0000-0000E6050000}"/>
    <cellStyle name="Calculation 8 2 2 2 2" xfId="1553" xr:uid="{00000000-0005-0000-0000-0000E7050000}"/>
    <cellStyle name="Calculation 8 2 2 2 2 2" xfId="1554" xr:uid="{00000000-0005-0000-0000-0000E8050000}"/>
    <cellStyle name="Calculation 8 2 2 2 2 3" xfId="1555" xr:uid="{00000000-0005-0000-0000-0000E9050000}"/>
    <cellStyle name="Calculation 8 2 2 2 2 4" xfId="1556" xr:uid="{00000000-0005-0000-0000-0000EA050000}"/>
    <cellStyle name="Calculation 8 2 2 2 3" xfId="1557" xr:uid="{00000000-0005-0000-0000-0000EB050000}"/>
    <cellStyle name="Calculation 8 2 2 2 3 2" xfId="1558" xr:uid="{00000000-0005-0000-0000-0000EC050000}"/>
    <cellStyle name="Calculation 8 2 2 2 3 3" xfId="1559" xr:uid="{00000000-0005-0000-0000-0000ED050000}"/>
    <cellStyle name="Calculation 8 2 2 2 3 4" xfId="1560" xr:uid="{00000000-0005-0000-0000-0000EE050000}"/>
    <cellStyle name="Calculation 8 2 2 2 4" xfId="1561" xr:uid="{00000000-0005-0000-0000-0000EF050000}"/>
    <cellStyle name="Calculation 8 2 2 2 4 2" xfId="1562" xr:uid="{00000000-0005-0000-0000-0000F0050000}"/>
    <cellStyle name="Calculation 8 2 2 2 4 3" xfId="1563" xr:uid="{00000000-0005-0000-0000-0000F1050000}"/>
    <cellStyle name="Calculation 8 2 2 2 5" xfId="1564" xr:uid="{00000000-0005-0000-0000-0000F2050000}"/>
    <cellStyle name="Calculation 8 2 2 3" xfId="1565" xr:uid="{00000000-0005-0000-0000-0000F3050000}"/>
    <cellStyle name="Calculation 8 2 2 3 2" xfId="1566" xr:uid="{00000000-0005-0000-0000-0000F4050000}"/>
    <cellStyle name="Calculation 8 2 2 3 3" xfId="1567" xr:uid="{00000000-0005-0000-0000-0000F5050000}"/>
    <cellStyle name="Calculation 8 2 2 3 4" xfId="1568" xr:uid="{00000000-0005-0000-0000-0000F6050000}"/>
    <cellStyle name="Calculation 8 2 2 4" xfId="1569" xr:uid="{00000000-0005-0000-0000-0000F7050000}"/>
    <cellStyle name="Calculation 8 2 2 4 2" xfId="1570" xr:uid="{00000000-0005-0000-0000-0000F8050000}"/>
    <cellStyle name="Calculation 8 2 2 4 3" xfId="1571" xr:uid="{00000000-0005-0000-0000-0000F9050000}"/>
    <cellStyle name="Calculation 8 2 2 4 4" xfId="1572" xr:uid="{00000000-0005-0000-0000-0000FA050000}"/>
    <cellStyle name="Calculation 8 2 2 5" xfId="1573" xr:uid="{00000000-0005-0000-0000-0000FB050000}"/>
    <cellStyle name="Calculation 8 2 2 5 2" xfId="1574" xr:uid="{00000000-0005-0000-0000-0000FC050000}"/>
    <cellStyle name="Calculation 8 2 2 5 3" xfId="1575" xr:uid="{00000000-0005-0000-0000-0000FD050000}"/>
    <cellStyle name="Calculation 8 2 2 6" xfId="1576" xr:uid="{00000000-0005-0000-0000-0000FE050000}"/>
    <cellStyle name="Calculation 8 2 3" xfId="1577" xr:uid="{00000000-0005-0000-0000-0000FF050000}"/>
    <cellStyle name="Calculation 8 2 3 2" xfId="1578" xr:uid="{00000000-0005-0000-0000-000000060000}"/>
    <cellStyle name="Calculation 8 2 3 2 2" xfId="1579" xr:uid="{00000000-0005-0000-0000-000001060000}"/>
    <cellStyle name="Calculation 8 2 3 2 3" xfId="1580" xr:uid="{00000000-0005-0000-0000-000002060000}"/>
    <cellStyle name="Calculation 8 2 3 2 4" xfId="1581" xr:uid="{00000000-0005-0000-0000-000003060000}"/>
    <cellStyle name="Calculation 8 2 3 3" xfId="1582" xr:uid="{00000000-0005-0000-0000-000004060000}"/>
    <cellStyle name="Calculation 8 2 3 3 2" xfId="1583" xr:uid="{00000000-0005-0000-0000-000005060000}"/>
    <cellStyle name="Calculation 8 2 3 3 3" xfId="1584" xr:uid="{00000000-0005-0000-0000-000006060000}"/>
    <cellStyle name="Calculation 8 2 3 3 4" xfId="1585" xr:uid="{00000000-0005-0000-0000-000007060000}"/>
    <cellStyle name="Calculation 8 2 3 4" xfId="1586" xr:uid="{00000000-0005-0000-0000-000008060000}"/>
    <cellStyle name="Calculation 8 2 3 4 2" xfId="1587" xr:uid="{00000000-0005-0000-0000-000009060000}"/>
    <cellStyle name="Calculation 8 2 3 4 3" xfId="1588" xr:uid="{00000000-0005-0000-0000-00000A060000}"/>
    <cellStyle name="Calculation 8 2 3 5" xfId="1589" xr:uid="{00000000-0005-0000-0000-00000B060000}"/>
    <cellStyle name="Calculation 8 2 4" xfId="1590" xr:uid="{00000000-0005-0000-0000-00000C060000}"/>
    <cellStyle name="Calculation 8 2 4 2" xfId="1591" xr:uid="{00000000-0005-0000-0000-00000D060000}"/>
    <cellStyle name="Calculation 8 2 4 3" xfId="1592" xr:uid="{00000000-0005-0000-0000-00000E060000}"/>
    <cellStyle name="Calculation 8 2 4 4" xfId="1593" xr:uid="{00000000-0005-0000-0000-00000F060000}"/>
    <cellStyle name="Calculation 8 2 5" xfId="1594" xr:uid="{00000000-0005-0000-0000-000010060000}"/>
    <cellStyle name="Calculation 8 2 5 2" xfId="1595" xr:uid="{00000000-0005-0000-0000-000011060000}"/>
    <cellStyle name="Calculation 8 2 5 3" xfId="1596" xr:uid="{00000000-0005-0000-0000-000012060000}"/>
    <cellStyle name="Calculation 8 2 5 4" xfId="1597" xr:uid="{00000000-0005-0000-0000-000013060000}"/>
    <cellStyle name="Calculation 8 2 6" xfId="1598" xr:uid="{00000000-0005-0000-0000-000014060000}"/>
    <cellStyle name="Calculation 8 2 6 2" xfId="1599" xr:uid="{00000000-0005-0000-0000-000015060000}"/>
    <cellStyle name="Calculation 8 2 6 3" xfId="1600" xr:uid="{00000000-0005-0000-0000-000016060000}"/>
    <cellStyle name="Calculation 8 2 7" xfId="1601" xr:uid="{00000000-0005-0000-0000-000017060000}"/>
    <cellStyle name="Calculation 8 3" xfId="1602" xr:uid="{00000000-0005-0000-0000-000018060000}"/>
    <cellStyle name="Calculation 8 3 2" xfId="1603" xr:uid="{00000000-0005-0000-0000-000019060000}"/>
    <cellStyle name="Calculation 8 3 2 2" xfId="1604" xr:uid="{00000000-0005-0000-0000-00001A060000}"/>
    <cellStyle name="Calculation 8 3 2 2 2" xfId="1605" xr:uid="{00000000-0005-0000-0000-00001B060000}"/>
    <cellStyle name="Calculation 8 3 2 2 3" xfId="1606" xr:uid="{00000000-0005-0000-0000-00001C060000}"/>
    <cellStyle name="Calculation 8 3 2 2 4" xfId="1607" xr:uid="{00000000-0005-0000-0000-00001D060000}"/>
    <cellStyle name="Calculation 8 3 2 3" xfId="1608" xr:uid="{00000000-0005-0000-0000-00001E060000}"/>
    <cellStyle name="Calculation 8 3 2 3 2" xfId="1609" xr:uid="{00000000-0005-0000-0000-00001F060000}"/>
    <cellStyle name="Calculation 8 3 2 3 3" xfId="1610" xr:uid="{00000000-0005-0000-0000-000020060000}"/>
    <cellStyle name="Calculation 8 3 2 3 4" xfId="1611" xr:uid="{00000000-0005-0000-0000-000021060000}"/>
    <cellStyle name="Calculation 8 3 2 4" xfId="1612" xr:uid="{00000000-0005-0000-0000-000022060000}"/>
    <cellStyle name="Calculation 8 3 2 4 2" xfId="1613" xr:uid="{00000000-0005-0000-0000-000023060000}"/>
    <cellStyle name="Calculation 8 3 2 4 3" xfId="1614" xr:uid="{00000000-0005-0000-0000-000024060000}"/>
    <cellStyle name="Calculation 8 3 2 5" xfId="1615" xr:uid="{00000000-0005-0000-0000-000025060000}"/>
    <cellStyle name="Calculation 8 3 3" xfId="1616" xr:uid="{00000000-0005-0000-0000-000026060000}"/>
    <cellStyle name="Calculation 8 3 3 2" xfId="1617" xr:uid="{00000000-0005-0000-0000-000027060000}"/>
    <cellStyle name="Calculation 8 3 3 3" xfId="1618" xr:uid="{00000000-0005-0000-0000-000028060000}"/>
    <cellStyle name="Calculation 8 3 3 4" xfId="1619" xr:uid="{00000000-0005-0000-0000-000029060000}"/>
    <cellStyle name="Calculation 8 3 4" xfId="1620" xr:uid="{00000000-0005-0000-0000-00002A060000}"/>
    <cellStyle name="Calculation 8 3 4 2" xfId="1621" xr:uid="{00000000-0005-0000-0000-00002B060000}"/>
    <cellStyle name="Calculation 8 3 4 3" xfId="1622" xr:uid="{00000000-0005-0000-0000-00002C060000}"/>
    <cellStyle name="Calculation 8 3 4 4" xfId="1623" xr:uid="{00000000-0005-0000-0000-00002D060000}"/>
    <cellStyle name="Calculation 8 3 5" xfId="1624" xr:uid="{00000000-0005-0000-0000-00002E060000}"/>
    <cellStyle name="Calculation 8 3 5 2" xfId="1625" xr:uid="{00000000-0005-0000-0000-00002F060000}"/>
    <cellStyle name="Calculation 8 3 5 3" xfId="1626" xr:uid="{00000000-0005-0000-0000-000030060000}"/>
    <cellStyle name="Calculation 8 3 6" xfId="1627" xr:uid="{00000000-0005-0000-0000-000031060000}"/>
    <cellStyle name="Calculation 8 4" xfId="1628" xr:uid="{00000000-0005-0000-0000-000032060000}"/>
    <cellStyle name="Calculation 8 4 2" xfId="1629" xr:uid="{00000000-0005-0000-0000-000033060000}"/>
    <cellStyle name="Calculation 8 4 2 2" xfId="1630" xr:uid="{00000000-0005-0000-0000-000034060000}"/>
    <cellStyle name="Calculation 8 4 2 3" xfId="1631" xr:uid="{00000000-0005-0000-0000-000035060000}"/>
    <cellStyle name="Calculation 8 4 2 4" xfId="1632" xr:uid="{00000000-0005-0000-0000-000036060000}"/>
    <cellStyle name="Calculation 8 4 3" xfId="1633" xr:uid="{00000000-0005-0000-0000-000037060000}"/>
    <cellStyle name="Calculation 8 4 3 2" xfId="1634" xr:uid="{00000000-0005-0000-0000-000038060000}"/>
    <cellStyle name="Calculation 8 4 3 3" xfId="1635" xr:uid="{00000000-0005-0000-0000-000039060000}"/>
    <cellStyle name="Calculation 8 4 3 4" xfId="1636" xr:uid="{00000000-0005-0000-0000-00003A060000}"/>
    <cellStyle name="Calculation 8 4 4" xfId="1637" xr:uid="{00000000-0005-0000-0000-00003B060000}"/>
    <cellStyle name="Calculation 8 4 4 2" xfId="1638" xr:uid="{00000000-0005-0000-0000-00003C060000}"/>
    <cellStyle name="Calculation 8 4 4 3" xfId="1639" xr:uid="{00000000-0005-0000-0000-00003D060000}"/>
    <cellStyle name="Calculation 8 4 5" xfId="1640" xr:uid="{00000000-0005-0000-0000-00003E060000}"/>
    <cellStyle name="Calculation 8 5" xfId="1641" xr:uid="{00000000-0005-0000-0000-00003F060000}"/>
    <cellStyle name="Calculation 8 5 2" xfId="1642" xr:uid="{00000000-0005-0000-0000-000040060000}"/>
    <cellStyle name="Calculation 8 5 3" xfId="1643" xr:uid="{00000000-0005-0000-0000-000041060000}"/>
    <cellStyle name="Calculation 8 5 4" xfId="1644" xr:uid="{00000000-0005-0000-0000-000042060000}"/>
    <cellStyle name="Calculation 8 6" xfId="1645" xr:uid="{00000000-0005-0000-0000-000043060000}"/>
    <cellStyle name="Calculation 8 6 2" xfId="1646" xr:uid="{00000000-0005-0000-0000-000044060000}"/>
    <cellStyle name="Calculation 8 6 3" xfId="1647" xr:uid="{00000000-0005-0000-0000-000045060000}"/>
    <cellStyle name="Calculation 8 6 4" xfId="1648" xr:uid="{00000000-0005-0000-0000-000046060000}"/>
    <cellStyle name="Calculation 8 7" xfId="1649" xr:uid="{00000000-0005-0000-0000-000047060000}"/>
    <cellStyle name="Calculation 8 7 2" xfId="1650" xr:uid="{00000000-0005-0000-0000-000048060000}"/>
    <cellStyle name="Calculation 8 7 3" xfId="1651" xr:uid="{00000000-0005-0000-0000-000049060000}"/>
    <cellStyle name="Calculation 8 8" xfId="1652" xr:uid="{00000000-0005-0000-0000-00004A060000}"/>
    <cellStyle name="Calculation 9" xfId="1653" xr:uid="{00000000-0005-0000-0000-00004B060000}"/>
    <cellStyle name="Calculation 9 2" xfId="1654" xr:uid="{00000000-0005-0000-0000-00004C060000}"/>
    <cellStyle name="Calculation 9 2 2" xfId="1655" xr:uid="{00000000-0005-0000-0000-00004D060000}"/>
    <cellStyle name="Calculation 9 2 2 2" xfId="1656" xr:uid="{00000000-0005-0000-0000-00004E060000}"/>
    <cellStyle name="Calculation 9 2 2 2 2" xfId="1657" xr:uid="{00000000-0005-0000-0000-00004F060000}"/>
    <cellStyle name="Calculation 9 2 2 2 3" xfId="1658" xr:uid="{00000000-0005-0000-0000-000050060000}"/>
    <cellStyle name="Calculation 9 2 2 2 4" xfId="1659" xr:uid="{00000000-0005-0000-0000-000051060000}"/>
    <cellStyle name="Calculation 9 2 2 3" xfId="1660" xr:uid="{00000000-0005-0000-0000-000052060000}"/>
    <cellStyle name="Calculation 9 2 2 3 2" xfId="1661" xr:uid="{00000000-0005-0000-0000-000053060000}"/>
    <cellStyle name="Calculation 9 2 2 3 3" xfId="1662" xr:uid="{00000000-0005-0000-0000-000054060000}"/>
    <cellStyle name="Calculation 9 2 2 3 4" xfId="1663" xr:uid="{00000000-0005-0000-0000-000055060000}"/>
    <cellStyle name="Calculation 9 2 2 4" xfId="1664" xr:uid="{00000000-0005-0000-0000-000056060000}"/>
    <cellStyle name="Calculation 9 2 2 4 2" xfId="1665" xr:uid="{00000000-0005-0000-0000-000057060000}"/>
    <cellStyle name="Calculation 9 2 2 4 3" xfId="1666" xr:uid="{00000000-0005-0000-0000-000058060000}"/>
    <cellStyle name="Calculation 9 2 2 5" xfId="1667" xr:uid="{00000000-0005-0000-0000-000059060000}"/>
    <cellStyle name="Calculation 9 2 3" xfId="1668" xr:uid="{00000000-0005-0000-0000-00005A060000}"/>
    <cellStyle name="Calculation 9 2 3 2" xfId="1669" xr:uid="{00000000-0005-0000-0000-00005B060000}"/>
    <cellStyle name="Calculation 9 2 3 3" xfId="1670" xr:uid="{00000000-0005-0000-0000-00005C060000}"/>
    <cellStyle name="Calculation 9 2 3 4" xfId="1671" xr:uid="{00000000-0005-0000-0000-00005D060000}"/>
    <cellStyle name="Calculation 9 2 4" xfId="1672" xr:uid="{00000000-0005-0000-0000-00005E060000}"/>
    <cellStyle name="Calculation 9 2 4 2" xfId="1673" xr:uid="{00000000-0005-0000-0000-00005F060000}"/>
    <cellStyle name="Calculation 9 2 4 3" xfId="1674" xr:uid="{00000000-0005-0000-0000-000060060000}"/>
    <cellStyle name="Calculation 9 2 4 4" xfId="1675" xr:uid="{00000000-0005-0000-0000-000061060000}"/>
    <cellStyle name="Calculation 9 2 5" xfId="1676" xr:uid="{00000000-0005-0000-0000-000062060000}"/>
    <cellStyle name="Calculation 9 2 5 2" xfId="1677" xr:uid="{00000000-0005-0000-0000-000063060000}"/>
    <cellStyle name="Calculation 9 2 5 3" xfId="1678" xr:uid="{00000000-0005-0000-0000-000064060000}"/>
    <cellStyle name="Calculation 9 2 6" xfId="1679" xr:uid="{00000000-0005-0000-0000-000065060000}"/>
    <cellStyle name="Calculation 9 3" xfId="1680" xr:uid="{00000000-0005-0000-0000-000066060000}"/>
    <cellStyle name="Calculation 9 3 2" xfId="1681" xr:uid="{00000000-0005-0000-0000-000067060000}"/>
    <cellStyle name="Calculation 9 3 2 2" xfId="1682" xr:uid="{00000000-0005-0000-0000-000068060000}"/>
    <cellStyle name="Calculation 9 3 2 3" xfId="1683" xr:uid="{00000000-0005-0000-0000-000069060000}"/>
    <cellStyle name="Calculation 9 3 2 4" xfId="1684" xr:uid="{00000000-0005-0000-0000-00006A060000}"/>
    <cellStyle name="Calculation 9 3 3" xfId="1685" xr:uid="{00000000-0005-0000-0000-00006B060000}"/>
    <cellStyle name="Calculation 9 3 3 2" xfId="1686" xr:uid="{00000000-0005-0000-0000-00006C060000}"/>
    <cellStyle name="Calculation 9 3 3 3" xfId="1687" xr:uid="{00000000-0005-0000-0000-00006D060000}"/>
    <cellStyle name="Calculation 9 3 3 4" xfId="1688" xr:uid="{00000000-0005-0000-0000-00006E060000}"/>
    <cellStyle name="Calculation 9 3 4" xfId="1689" xr:uid="{00000000-0005-0000-0000-00006F060000}"/>
    <cellStyle name="Calculation 9 3 4 2" xfId="1690" xr:uid="{00000000-0005-0000-0000-000070060000}"/>
    <cellStyle name="Calculation 9 3 4 3" xfId="1691" xr:uid="{00000000-0005-0000-0000-000071060000}"/>
    <cellStyle name="Calculation 9 3 5" xfId="1692" xr:uid="{00000000-0005-0000-0000-000072060000}"/>
    <cellStyle name="Calculation 9 4" xfId="1693" xr:uid="{00000000-0005-0000-0000-000073060000}"/>
    <cellStyle name="Calculation 9 4 2" xfId="1694" xr:uid="{00000000-0005-0000-0000-000074060000}"/>
    <cellStyle name="Calculation 9 4 3" xfId="1695" xr:uid="{00000000-0005-0000-0000-000075060000}"/>
    <cellStyle name="Calculation 9 4 4" xfId="1696" xr:uid="{00000000-0005-0000-0000-000076060000}"/>
    <cellStyle name="Calculation 9 5" xfId="1697" xr:uid="{00000000-0005-0000-0000-000077060000}"/>
    <cellStyle name="Calculation 9 5 2" xfId="1698" xr:uid="{00000000-0005-0000-0000-000078060000}"/>
    <cellStyle name="Calculation 9 5 3" xfId="1699" xr:uid="{00000000-0005-0000-0000-000079060000}"/>
    <cellStyle name="Calculation 9 5 4" xfId="1700" xr:uid="{00000000-0005-0000-0000-00007A060000}"/>
    <cellStyle name="Calculation 9 6" xfId="1701" xr:uid="{00000000-0005-0000-0000-00007B060000}"/>
    <cellStyle name="Calculation 9 6 2" xfId="1702" xr:uid="{00000000-0005-0000-0000-00007C060000}"/>
    <cellStyle name="Calculation 9 6 3" xfId="1703" xr:uid="{00000000-0005-0000-0000-00007D060000}"/>
    <cellStyle name="Calculation 9 7" xfId="1704" xr:uid="{00000000-0005-0000-0000-00007E060000}"/>
    <cellStyle name="Check Cell 10" xfId="1705" xr:uid="{00000000-0005-0000-0000-00007F060000}"/>
    <cellStyle name="Check Cell 11" xfId="1706" xr:uid="{00000000-0005-0000-0000-000080060000}"/>
    <cellStyle name="Check Cell 2" xfId="1707" xr:uid="{00000000-0005-0000-0000-000081060000}"/>
    <cellStyle name="Check Cell 3" xfId="1708" xr:uid="{00000000-0005-0000-0000-000082060000}"/>
    <cellStyle name="Check Cell 4" xfId="1709" xr:uid="{00000000-0005-0000-0000-000083060000}"/>
    <cellStyle name="Check Cell 5" xfId="1710" xr:uid="{00000000-0005-0000-0000-000084060000}"/>
    <cellStyle name="Check Cell 6" xfId="1711" xr:uid="{00000000-0005-0000-0000-000085060000}"/>
    <cellStyle name="Check Cell 7" xfId="1712" xr:uid="{00000000-0005-0000-0000-000086060000}"/>
    <cellStyle name="Check Cell 8" xfId="1713" xr:uid="{00000000-0005-0000-0000-000087060000}"/>
    <cellStyle name="Check Cell 9" xfId="1714" xr:uid="{00000000-0005-0000-0000-000088060000}"/>
    <cellStyle name="Comma" xfId="1" builtinId="3"/>
    <cellStyle name="Comma 10" xfId="1715" xr:uid="{00000000-0005-0000-0000-00008A060000}"/>
    <cellStyle name="Comma 11" xfId="1716" xr:uid="{00000000-0005-0000-0000-00008B060000}"/>
    <cellStyle name="Comma 12" xfId="1717" xr:uid="{00000000-0005-0000-0000-00008C060000}"/>
    <cellStyle name="Comma 13" xfId="1718" xr:uid="{00000000-0005-0000-0000-00008D060000}"/>
    <cellStyle name="Comma 14" xfId="1719" xr:uid="{00000000-0005-0000-0000-00008E060000}"/>
    <cellStyle name="Comma 15" xfId="1720" xr:uid="{00000000-0005-0000-0000-00008F060000}"/>
    <cellStyle name="Comma 16" xfId="20348" xr:uid="{00000000-0005-0000-0000-000090060000}"/>
    <cellStyle name="Comma 17" xfId="20352" xr:uid="{00000000-0005-0000-0000-000091060000}"/>
    <cellStyle name="Comma 18" xfId="32603" xr:uid="{00000000-0005-0000-0000-000092060000}"/>
    <cellStyle name="Comma 19" xfId="50944" xr:uid="{00000000-0005-0000-0000-000093060000}"/>
    <cellStyle name="Comma 2" xfId="13" xr:uid="{00000000-0005-0000-0000-000094060000}"/>
    <cellStyle name="Comma 2 10" xfId="1721" xr:uid="{00000000-0005-0000-0000-000095060000}"/>
    <cellStyle name="Comma 2 10 2" xfId="1722" xr:uid="{00000000-0005-0000-0000-000096060000}"/>
    <cellStyle name="Comma 2 10 2 2" xfId="1723" xr:uid="{00000000-0005-0000-0000-000097060000}"/>
    <cellStyle name="Comma 2 10 2 2 2" xfId="14246" xr:uid="{00000000-0005-0000-0000-000098060000}"/>
    <cellStyle name="Comma 2 10 2 2 2 2" xfId="26501" xr:uid="{00000000-0005-0000-0000-000099060000}"/>
    <cellStyle name="Comma 2 10 2 2 2 3" xfId="38742" xr:uid="{00000000-0005-0000-0000-00009A060000}"/>
    <cellStyle name="Comma 2 10 2 2 3" xfId="20384" xr:uid="{00000000-0005-0000-0000-00009B060000}"/>
    <cellStyle name="Comma 2 10 2 2 4" xfId="32628" xr:uid="{00000000-0005-0000-0000-00009C060000}"/>
    <cellStyle name="Comma 2 10 2 2 5" xfId="44857" xr:uid="{00000000-0005-0000-0000-00009D060000}"/>
    <cellStyle name="Comma 2 10 2 3" xfId="14245" xr:uid="{00000000-0005-0000-0000-00009E060000}"/>
    <cellStyle name="Comma 2 10 2 3 2" xfId="26500" xr:uid="{00000000-0005-0000-0000-00009F060000}"/>
    <cellStyle name="Comma 2 10 2 3 3" xfId="38741" xr:uid="{00000000-0005-0000-0000-0000A0060000}"/>
    <cellStyle name="Comma 2 10 2 4" xfId="20383" xr:uid="{00000000-0005-0000-0000-0000A1060000}"/>
    <cellStyle name="Comma 2 10 2 5" xfId="32627" xr:uid="{00000000-0005-0000-0000-0000A2060000}"/>
    <cellStyle name="Comma 2 10 2 6" xfId="44856" xr:uid="{00000000-0005-0000-0000-0000A3060000}"/>
    <cellStyle name="Comma 2 10 3" xfId="1724" xr:uid="{00000000-0005-0000-0000-0000A4060000}"/>
    <cellStyle name="Comma 2 10 3 2" xfId="14247" xr:uid="{00000000-0005-0000-0000-0000A5060000}"/>
    <cellStyle name="Comma 2 10 3 2 2" xfId="26502" xr:uid="{00000000-0005-0000-0000-0000A6060000}"/>
    <cellStyle name="Comma 2 10 3 2 3" xfId="38743" xr:uid="{00000000-0005-0000-0000-0000A7060000}"/>
    <cellStyle name="Comma 2 10 3 3" xfId="20385" xr:uid="{00000000-0005-0000-0000-0000A8060000}"/>
    <cellStyle name="Comma 2 10 3 4" xfId="32629" xr:uid="{00000000-0005-0000-0000-0000A9060000}"/>
    <cellStyle name="Comma 2 10 3 5" xfId="44858" xr:uid="{00000000-0005-0000-0000-0000AA060000}"/>
    <cellStyle name="Comma 2 10 4" xfId="14244" xr:uid="{00000000-0005-0000-0000-0000AB060000}"/>
    <cellStyle name="Comma 2 10 4 2" xfId="26499" xr:uid="{00000000-0005-0000-0000-0000AC060000}"/>
    <cellStyle name="Comma 2 10 4 3" xfId="38740" xr:uid="{00000000-0005-0000-0000-0000AD060000}"/>
    <cellStyle name="Comma 2 10 5" xfId="20382" xr:uid="{00000000-0005-0000-0000-0000AE060000}"/>
    <cellStyle name="Comma 2 10 6" xfId="32626" xr:uid="{00000000-0005-0000-0000-0000AF060000}"/>
    <cellStyle name="Comma 2 10 7" xfId="44855" xr:uid="{00000000-0005-0000-0000-0000B0060000}"/>
    <cellStyle name="Comma 2 11" xfId="1725" xr:uid="{00000000-0005-0000-0000-0000B1060000}"/>
    <cellStyle name="Comma 2 11 2" xfId="1726" xr:uid="{00000000-0005-0000-0000-0000B2060000}"/>
    <cellStyle name="Comma 2 11 2 2" xfId="14249" xr:uid="{00000000-0005-0000-0000-0000B3060000}"/>
    <cellStyle name="Comma 2 11 2 2 2" xfId="26504" xr:uid="{00000000-0005-0000-0000-0000B4060000}"/>
    <cellStyle name="Comma 2 11 2 2 3" xfId="38745" xr:uid="{00000000-0005-0000-0000-0000B5060000}"/>
    <cellStyle name="Comma 2 11 2 3" xfId="20387" xr:uid="{00000000-0005-0000-0000-0000B6060000}"/>
    <cellStyle name="Comma 2 11 2 4" xfId="32631" xr:uid="{00000000-0005-0000-0000-0000B7060000}"/>
    <cellStyle name="Comma 2 11 2 5" xfId="44860" xr:uid="{00000000-0005-0000-0000-0000B8060000}"/>
    <cellStyle name="Comma 2 11 3" xfId="14248" xr:uid="{00000000-0005-0000-0000-0000B9060000}"/>
    <cellStyle name="Comma 2 11 3 2" xfId="26503" xr:uid="{00000000-0005-0000-0000-0000BA060000}"/>
    <cellStyle name="Comma 2 11 3 3" xfId="38744" xr:uid="{00000000-0005-0000-0000-0000BB060000}"/>
    <cellStyle name="Comma 2 11 4" xfId="20386" xr:uid="{00000000-0005-0000-0000-0000BC060000}"/>
    <cellStyle name="Comma 2 11 5" xfId="32630" xr:uid="{00000000-0005-0000-0000-0000BD060000}"/>
    <cellStyle name="Comma 2 11 6" xfId="44859" xr:uid="{00000000-0005-0000-0000-0000BE060000}"/>
    <cellStyle name="Comma 2 12" xfId="1727" xr:uid="{00000000-0005-0000-0000-0000BF060000}"/>
    <cellStyle name="Comma 2 12 2" xfId="14250" xr:uid="{00000000-0005-0000-0000-0000C0060000}"/>
    <cellStyle name="Comma 2 12 2 2" xfId="26505" xr:uid="{00000000-0005-0000-0000-0000C1060000}"/>
    <cellStyle name="Comma 2 12 2 3" xfId="38746" xr:uid="{00000000-0005-0000-0000-0000C2060000}"/>
    <cellStyle name="Comma 2 12 3" xfId="20388" xr:uid="{00000000-0005-0000-0000-0000C3060000}"/>
    <cellStyle name="Comma 2 12 4" xfId="32632" xr:uid="{00000000-0005-0000-0000-0000C4060000}"/>
    <cellStyle name="Comma 2 12 5" xfId="44861" xr:uid="{00000000-0005-0000-0000-0000C5060000}"/>
    <cellStyle name="Comma 2 13" xfId="16" xr:uid="{00000000-0005-0000-0000-0000C6060000}"/>
    <cellStyle name="Comma 2 13 3" xfId="50934" xr:uid="{00000000-0005-0000-0000-0000C7060000}"/>
    <cellStyle name="Comma 2 14" xfId="20360" xr:uid="{00000000-0005-0000-0000-0000C8060000}"/>
    <cellStyle name="Comma 2 15" xfId="50937" xr:uid="{00000000-0005-0000-0000-0000C9060000}"/>
    <cellStyle name="Comma 2 2" xfId="18" xr:uid="{00000000-0005-0000-0000-0000CA060000}"/>
    <cellStyle name="Comma 2 2 2" xfId="1728" xr:uid="{00000000-0005-0000-0000-0000CB060000}"/>
    <cellStyle name="Comma 2 3" xfId="1729" xr:uid="{00000000-0005-0000-0000-0000CC060000}"/>
    <cellStyle name="Comma 2 4" xfId="1730" xr:uid="{00000000-0005-0000-0000-0000CD060000}"/>
    <cellStyle name="Comma 2 4 10" xfId="14251" xr:uid="{00000000-0005-0000-0000-0000CE060000}"/>
    <cellStyle name="Comma 2 4 10 2" xfId="26506" xr:uid="{00000000-0005-0000-0000-0000CF060000}"/>
    <cellStyle name="Comma 2 4 10 3" xfId="38747" xr:uid="{00000000-0005-0000-0000-0000D0060000}"/>
    <cellStyle name="Comma 2 4 11" xfId="20389" xr:uid="{00000000-0005-0000-0000-0000D1060000}"/>
    <cellStyle name="Comma 2 4 12" xfId="32633" xr:uid="{00000000-0005-0000-0000-0000D2060000}"/>
    <cellStyle name="Comma 2 4 13" xfId="44862" xr:uid="{00000000-0005-0000-0000-0000D3060000}"/>
    <cellStyle name="Comma 2 4 2" xfId="1731" xr:uid="{00000000-0005-0000-0000-0000D4060000}"/>
    <cellStyle name="Comma 2 4 2 10" xfId="20390" xr:uid="{00000000-0005-0000-0000-0000D5060000}"/>
    <cellStyle name="Comma 2 4 2 11" xfId="32634" xr:uid="{00000000-0005-0000-0000-0000D6060000}"/>
    <cellStyle name="Comma 2 4 2 12" xfId="44863" xr:uid="{00000000-0005-0000-0000-0000D7060000}"/>
    <cellStyle name="Comma 2 4 2 2" xfId="1732" xr:uid="{00000000-0005-0000-0000-0000D8060000}"/>
    <cellStyle name="Comma 2 4 2 2 10" xfId="32635" xr:uid="{00000000-0005-0000-0000-0000D9060000}"/>
    <cellStyle name="Comma 2 4 2 2 11" xfId="44864" xr:uid="{00000000-0005-0000-0000-0000DA060000}"/>
    <cellStyle name="Comma 2 4 2 2 2" xfId="1733" xr:uid="{00000000-0005-0000-0000-0000DB060000}"/>
    <cellStyle name="Comma 2 4 2 2 2 10" xfId="44865" xr:uid="{00000000-0005-0000-0000-0000DC060000}"/>
    <cellStyle name="Comma 2 4 2 2 2 2" xfId="1734" xr:uid="{00000000-0005-0000-0000-0000DD060000}"/>
    <cellStyle name="Comma 2 4 2 2 2 2 2" xfId="1735" xr:uid="{00000000-0005-0000-0000-0000DE060000}"/>
    <cellStyle name="Comma 2 4 2 2 2 2 2 2" xfId="1736" xr:uid="{00000000-0005-0000-0000-0000DF060000}"/>
    <cellStyle name="Comma 2 4 2 2 2 2 2 2 2" xfId="1737" xr:uid="{00000000-0005-0000-0000-0000E0060000}"/>
    <cellStyle name="Comma 2 4 2 2 2 2 2 2 2 2" xfId="1738" xr:uid="{00000000-0005-0000-0000-0000E1060000}"/>
    <cellStyle name="Comma 2 4 2 2 2 2 2 2 2 2 2" xfId="14259" xr:uid="{00000000-0005-0000-0000-0000E2060000}"/>
    <cellStyle name="Comma 2 4 2 2 2 2 2 2 2 2 2 2" xfId="26514" xr:uid="{00000000-0005-0000-0000-0000E3060000}"/>
    <cellStyle name="Comma 2 4 2 2 2 2 2 2 2 2 2 3" xfId="38755" xr:uid="{00000000-0005-0000-0000-0000E4060000}"/>
    <cellStyle name="Comma 2 4 2 2 2 2 2 2 2 2 3" xfId="20397" xr:uid="{00000000-0005-0000-0000-0000E5060000}"/>
    <cellStyle name="Comma 2 4 2 2 2 2 2 2 2 2 4" xfId="32641" xr:uid="{00000000-0005-0000-0000-0000E6060000}"/>
    <cellStyle name="Comma 2 4 2 2 2 2 2 2 2 2 5" xfId="44870" xr:uid="{00000000-0005-0000-0000-0000E7060000}"/>
    <cellStyle name="Comma 2 4 2 2 2 2 2 2 2 3" xfId="14258" xr:uid="{00000000-0005-0000-0000-0000E8060000}"/>
    <cellStyle name="Comma 2 4 2 2 2 2 2 2 2 3 2" xfId="26513" xr:uid="{00000000-0005-0000-0000-0000E9060000}"/>
    <cellStyle name="Comma 2 4 2 2 2 2 2 2 2 3 3" xfId="38754" xr:uid="{00000000-0005-0000-0000-0000EA060000}"/>
    <cellStyle name="Comma 2 4 2 2 2 2 2 2 2 4" xfId="20396" xr:uid="{00000000-0005-0000-0000-0000EB060000}"/>
    <cellStyle name="Comma 2 4 2 2 2 2 2 2 2 5" xfId="32640" xr:uid="{00000000-0005-0000-0000-0000EC060000}"/>
    <cellStyle name="Comma 2 4 2 2 2 2 2 2 2 6" xfId="44869" xr:uid="{00000000-0005-0000-0000-0000ED060000}"/>
    <cellStyle name="Comma 2 4 2 2 2 2 2 2 3" xfId="1739" xr:uid="{00000000-0005-0000-0000-0000EE060000}"/>
    <cellStyle name="Comma 2 4 2 2 2 2 2 2 3 2" xfId="14260" xr:uid="{00000000-0005-0000-0000-0000EF060000}"/>
    <cellStyle name="Comma 2 4 2 2 2 2 2 2 3 2 2" xfId="26515" xr:uid="{00000000-0005-0000-0000-0000F0060000}"/>
    <cellStyle name="Comma 2 4 2 2 2 2 2 2 3 2 3" xfId="38756" xr:uid="{00000000-0005-0000-0000-0000F1060000}"/>
    <cellStyle name="Comma 2 4 2 2 2 2 2 2 3 3" xfId="20398" xr:uid="{00000000-0005-0000-0000-0000F2060000}"/>
    <cellStyle name="Comma 2 4 2 2 2 2 2 2 3 4" xfId="32642" xr:uid="{00000000-0005-0000-0000-0000F3060000}"/>
    <cellStyle name="Comma 2 4 2 2 2 2 2 2 3 5" xfId="44871" xr:uid="{00000000-0005-0000-0000-0000F4060000}"/>
    <cellStyle name="Comma 2 4 2 2 2 2 2 2 4" xfId="14257" xr:uid="{00000000-0005-0000-0000-0000F5060000}"/>
    <cellStyle name="Comma 2 4 2 2 2 2 2 2 4 2" xfId="26512" xr:uid="{00000000-0005-0000-0000-0000F6060000}"/>
    <cellStyle name="Comma 2 4 2 2 2 2 2 2 4 3" xfId="38753" xr:uid="{00000000-0005-0000-0000-0000F7060000}"/>
    <cellStyle name="Comma 2 4 2 2 2 2 2 2 5" xfId="20395" xr:uid="{00000000-0005-0000-0000-0000F8060000}"/>
    <cellStyle name="Comma 2 4 2 2 2 2 2 2 6" xfId="32639" xr:uid="{00000000-0005-0000-0000-0000F9060000}"/>
    <cellStyle name="Comma 2 4 2 2 2 2 2 2 7" xfId="44868" xr:uid="{00000000-0005-0000-0000-0000FA060000}"/>
    <cellStyle name="Comma 2 4 2 2 2 2 2 3" xfId="1740" xr:uid="{00000000-0005-0000-0000-0000FB060000}"/>
    <cellStyle name="Comma 2 4 2 2 2 2 2 3 2" xfId="1741" xr:uid="{00000000-0005-0000-0000-0000FC060000}"/>
    <cellStyle name="Comma 2 4 2 2 2 2 2 3 2 2" xfId="14262" xr:uid="{00000000-0005-0000-0000-0000FD060000}"/>
    <cellStyle name="Comma 2 4 2 2 2 2 2 3 2 2 2" xfId="26517" xr:uid="{00000000-0005-0000-0000-0000FE060000}"/>
    <cellStyle name="Comma 2 4 2 2 2 2 2 3 2 2 3" xfId="38758" xr:uid="{00000000-0005-0000-0000-0000FF060000}"/>
    <cellStyle name="Comma 2 4 2 2 2 2 2 3 2 3" xfId="20400" xr:uid="{00000000-0005-0000-0000-000000070000}"/>
    <cellStyle name="Comma 2 4 2 2 2 2 2 3 2 4" xfId="32644" xr:uid="{00000000-0005-0000-0000-000001070000}"/>
    <cellStyle name="Comma 2 4 2 2 2 2 2 3 2 5" xfId="44873" xr:uid="{00000000-0005-0000-0000-000002070000}"/>
    <cellStyle name="Comma 2 4 2 2 2 2 2 3 3" xfId="14261" xr:uid="{00000000-0005-0000-0000-000003070000}"/>
    <cellStyle name="Comma 2 4 2 2 2 2 2 3 3 2" xfId="26516" xr:uid="{00000000-0005-0000-0000-000004070000}"/>
    <cellStyle name="Comma 2 4 2 2 2 2 2 3 3 3" xfId="38757" xr:uid="{00000000-0005-0000-0000-000005070000}"/>
    <cellStyle name="Comma 2 4 2 2 2 2 2 3 4" xfId="20399" xr:uid="{00000000-0005-0000-0000-000006070000}"/>
    <cellStyle name="Comma 2 4 2 2 2 2 2 3 5" xfId="32643" xr:uid="{00000000-0005-0000-0000-000007070000}"/>
    <cellStyle name="Comma 2 4 2 2 2 2 2 3 6" xfId="44872" xr:uid="{00000000-0005-0000-0000-000008070000}"/>
    <cellStyle name="Comma 2 4 2 2 2 2 2 4" xfId="1742" xr:uid="{00000000-0005-0000-0000-000009070000}"/>
    <cellStyle name="Comma 2 4 2 2 2 2 2 4 2" xfId="14263" xr:uid="{00000000-0005-0000-0000-00000A070000}"/>
    <cellStyle name="Comma 2 4 2 2 2 2 2 4 2 2" xfId="26518" xr:uid="{00000000-0005-0000-0000-00000B070000}"/>
    <cellStyle name="Comma 2 4 2 2 2 2 2 4 2 3" xfId="38759" xr:uid="{00000000-0005-0000-0000-00000C070000}"/>
    <cellStyle name="Comma 2 4 2 2 2 2 2 4 3" xfId="20401" xr:uid="{00000000-0005-0000-0000-00000D070000}"/>
    <cellStyle name="Comma 2 4 2 2 2 2 2 4 4" xfId="32645" xr:uid="{00000000-0005-0000-0000-00000E070000}"/>
    <cellStyle name="Comma 2 4 2 2 2 2 2 4 5" xfId="44874" xr:uid="{00000000-0005-0000-0000-00000F070000}"/>
    <cellStyle name="Comma 2 4 2 2 2 2 2 5" xfId="14256" xr:uid="{00000000-0005-0000-0000-000010070000}"/>
    <cellStyle name="Comma 2 4 2 2 2 2 2 5 2" xfId="26511" xr:uid="{00000000-0005-0000-0000-000011070000}"/>
    <cellStyle name="Comma 2 4 2 2 2 2 2 5 3" xfId="38752" xr:uid="{00000000-0005-0000-0000-000012070000}"/>
    <cellStyle name="Comma 2 4 2 2 2 2 2 6" xfId="20394" xr:uid="{00000000-0005-0000-0000-000013070000}"/>
    <cellStyle name="Comma 2 4 2 2 2 2 2 7" xfId="32638" xr:uid="{00000000-0005-0000-0000-000014070000}"/>
    <cellStyle name="Comma 2 4 2 2 2 2 2 8" xfId="44867" xr:uid="{00000000-0005-0000-0000-000015070000}"/>
    <cellStyle name="Comma 2 4 2 2 2 2 3" xfId="1743" xr:uid="{00000000-0005-0000-0000-000016070000}"/>
    <cellStyle name="Comma 2 4 2 2 2 2 3 2" xfId="1744" xr:uid="{00000000-0005-0000-0000-000017070000}"/>
    <cellStyle name="Comma 2 4 2 2 2 2 3 2 2" xfId="1745" xr:uid="{00000000-0005-0000-0000-000018070000}"/>
    <cellStyle name="Comma 2 4 2 2 2 2 3 2 2 2" xfId="14266" xr:uid="{00000000-0005-0000-0000-000019070000}"/>
    <cellStyle name="Comma 2 4 2 2 2 2 3 2 2 2 2" xfId="26521" xr:uid="{00000000-0005-0000-0000-00001A070000}"/>
    <cellStyle name="Comma 2 4 2 2 2 2 3 2 2 2 3" xfId="38762" xr:uid="{00000000-0005-0000-0000-00001B070000}"/>
    <cellStyle name="Comma 2 4 2 2 2 2 3 2 2 3" xfId="20404" xr:uid="{00000000-0005-0000-0000-00001C070000}"/>
    <cellStyle name="Comma 2 4 2 2 2 2 3 2 2 4" xfId="32648" xr:uid="{00000000-0005-0000-0000-00001D070000}"/>
    <cellStyle name="Comma 2 4 2 2 2 2 3 2 2 5" xfId="44877" xr:uid="{00000000-0005-0000-0000-00001E070000}"/>
    <cellStyle name="Comma 2 4 2 2 2 2 3 2 3" xfId="14265" xr:uid="{00000000-0005-0000-0000-00001F070000}"/>
    <cellStyle name="Comma 2 4 2 2 2 2 3 2 3 2" xfId="26520" xr:uid="{00000000-0005-0000-0000-000020070000}"/>
    <cellStyle name="Comma 2 4 2 2 2 2 3 2 3 3" xfId="38761" xr:uid="{00000000-0005-0000-0000-000021070000}"/>
    <cellStyle name="Comma 2 4 2 2 2 2 3 2 4" xfId="20403" xr:uid="{00000000-0005-0000-0000-000022070000}"/>
    <cellStyle name="Comma 2 4 2 2 2 2 3 2 5" xfId="32647" xr:uid="{00000000-0005-0000-0000-000023070000}"/>
    <cellStyle name="Comma 2 4 2 2 2 2 3 2 6" xfId="44876" xr:uid="{00000000-0005-0000-0000-000024070000}"/>
    <cellStyle name="Comma 2 4 2 2 2 2 3 3" xfId="1746" xr:uid="{00000000-0005-0000-0000-000025070000}"/>
    <cellStyle name="Comma 2 4 2 2 2 2 3 3 2" xfId="14267" xr:uid="{00000000-0005-0000-0000-000026070000}"/>
    <cellStyle name="Comma 2 4 2 2 2 2 3 3 2 2" xfId="26522" xr:uid="{00000000-0005-0000-0000-000027070000}"/>
    <cellStyle name="Comma 2 4 2 2 2 2 3 3 2 3" xfId="38763" xr:uid="{00000000-0005-0000-0000-000028070000}"/>
    <cellStyle name="Comma 2 4 2 2 2 2 3 3 3" xfId="20405" xr:uid="{00000000-0005-0000-0000-000029070000}"/>
    <cellStyle name="Comma 2 4 2 2 2 2 3 3 4" xfId="32649" xr:uid="{00000000-0005-0000-0000-00002A070000}"/>
    <cellStyle name="Comma 2 4 2 2 2 2 3 3 5" xfId="44878" xr:uid="{00000000-0005-0000-0000-00002B070000}"/>
    <cellStyle name="Comma 2 4 2 2 2 2 3 4" xfId="14264" xr:uid="{00000000-0005-0000-0000-00002C070000}"/>
    <cellStyle name="Comma 2 4 2 2 2 2 3 4 2" xfId="26519" xr:uid="{00000000-0005-0000-0000-00002D070000}"/>
    <cellStyle name="Comma 2 4 2 2 2 2 3 4 3" xfId="38760" xr:uid="{00000000-0005-0000-0000-00002E070000}"/>
    <cellStyle name="Comma 2 4 2 2 2 2 3 5" xfId="20402" xr:uid="{00000000-0005-0000-0000-00002F070000}"/>
    <cellStyle name="Comma 2 4 2 2 2 2 3 6" xfId="32646" xr:uid="{00000000-0005-0000-0000-000030070000}"/>
    <cellStyle name="Comma 2 4 2 2 2 2 3 7" xfId="44875" xr:uid="{00000000-0005-0000-0000-000031070000}"/>
    <cellStyle name="Comma 2 4 2 2 2 2 4" xfId="1747" xr:uid="{00000000-0005-0000-0000-000032070000}"/>
    <cellStyle name="Comma 2 4 2 2 2 2 4 2" xfId="1748" xr:uid="{00000000-0005-0000-0000-000033070000}"/>
    <cellStyle name="Comma 2 4 2 2 2 2 4 2 2" xfId="14269" xr:uid="{00000000-0005-0000-0000-000034070000}"/>
    <cellStyle name="Comma 2 4 2 2 2 2 4 2 2 2" xfId="26524" xr:uid="{00000000-0005-0000-0000-000035070000}"/>
    <cellStyle name="Comma 2 4 2 2 2 2 4 2 2 3" xfId="38765" xr:uid="{00000000-0005-0000-0000-000036070000}"/>
    <cellStyle name="Comma 2 4 2 2 2 2 4 2 3" xfId="20407" xr:uid="{00000000-0005-0000-0000-000037070000}"/>
    <cellStyle name="Comma 2 4 2 2 2 2 4 2 4" xfId="32651" xr:uid="{00000000-0005-0000-0000-000038070000}"/>
    <cellStyle name="Comma 2 4 2 2 2 2 4 2 5" xfId="44880" xr:uid="{00000000-0005-0000-0000-000039070000}"/>
    <cellStyle name="Comma 2 4 2 2 2 2 4 3" xfId="14268" xr:uid="{00000000-0005-0000-0000-00003A070000}"/>
    <cellStyle name="Comma 2 4 2 2 2 2 4 3 2" xfId="26523" xr:uid="{00000000-0005-0000-0000-00003B070000}"/>
    <cellStyle name="Comma 2 4 2 2 2 2 4 3 3" xfId="38764" xr:uid="{00000000-0005-0000-0000-00003C070000}"/>
    <cellStyle name="Comma 2 4 2 2 2 2 4 4" xfId="20406" xr:uid="{00000000-0005-0000-0000-00003D070000}"/>
    <cellStyle name="Comma 2 4 2 2 2 2 4 5" xfId="32650" xr:uid="{00000000-0005-0000-0000-00003E070000}"/>
    <cellStyle name="Comma 2 4 2 2 2 2 4 6" xfId="44879" xr:uid="{00000000-0005-0000-0000-00003F070000}"/>
    <cellStyle name="Comma 2 4 2 2 2 2 5" xfId="1749" xr:uid="{00000000-0005-0000-0000-000040070000}"/>
    <cellStyle name="Comma 2 4 2 2 2 2 5 2" xfId="14270" xr:uid="{00000000-0005-0000-0000-000041070000}"/>
    <cellStyle name="Comma 2 4 2 2 2 2 5 2 2" xfId="26525" xr:uid="{00000000-0005-0000-0000-000042070000}"/>
    <cellStyle name="Comma 2 4 2 2 2 2 5 2 3" xfId="38766" xr:uid="{00000000-0005-0000-0000-000043070000}"/>
    <cellStyle name="Comma 2 4 2 2 2 2 5 3" xfId="20408" xr:uid="{00000000-0005-0000-0000-000044070000}"/>
    <cellStyle name="Comma 2 4 2 2 2 2 5 4" xfId="32652" xr:uid="{00000000-0005-0000-0000-000045070000}"/>
    <cellStyle name="Comma 2 4 2 2 2 2 5 5" xfId="44881" xr:uid="{00000000-0005-0000-0000-000046070000}"/>
    <cellStyle name="Comma 2 4 2 2 2 2 6" xfId="14255" xr:uid="{00000000-0005-0000-0000-000047070000}"/>
    <cellStyle name="Comma 2 4 2 2 2 2 6 2" xfId="26510" xr:uid="{00000000-0005-0000-0000-000048070000}"/>
    <cellStyle name="Comma 2 4 2 2 2 2 6 3" xfId="38751" xr:uid="{00000000-0005-0000-0000-000049070000}"/>
    <cellStyle name="Comma 2 4 2 2 2 2 7" xfId="20393" xr:uid="{00000000-0005-0000-0000-00004A070000}"/>
    <cellStyle name="Comma 2 4 2 2 2 2 8" xfId="32637" xr:uid="{00000000-0005-0000-0000-00004B070000}"/>
    <cellStyle name="Comma 2 4 2 2 2 2 9" xfId="44866" xr:uid="{00000000-0005-0000-0000-00004C070000}"/>
    <cellStyle name="Comma 2 4 2 2 2 3" xfId="1750" xr:uid="{00000000-0005-0000-0000-00004D070000}"/>
    <cellStyle name="Comma 2 4 2 2 2 3 2" xfId="1751" xr:uid="{00000000-0005-0000-0000-00004E070000}"/>
    <cellStyle name="Comma 2 4 2 2 2 3 2 2" xfId="1752" xr:uid="{00000000-0005-0000-0000-00004F070000}"/>
    <cellStyle name="Comma 2 4 2 2 2 3 2 2 2" xfId="1753" xr:uid="{00000000-0005-0000-0000-000050070000}"/>
    <cellStyle name="Comma 2 4 2 2 2 3 2 2 2 2" xfId="14274" xr:uid="{00000000-0005-0000-0000-000051070000}"/>
    <cellStyle name="Comma 2 4 2 2 2 3 2 2 2 2 2" xfId="26529" xr:uid="{00000000-0005-0000-0000-000052070000}"/>
    <cellStyle name="Comma 2 4 2 2 2 3 2 2 2 2 3" xfId="38770" xr:uid="{00000000-0005-0000-0000-000053070000}"/>
    <cellStyle name="Comma 2 4 2 2 2 3 2 2 2 3" xfId="20412" xr:uid="{00000000-0005-0000-0000-000054070000}"/>
    <cellStyle name="Comma 2 4 2 2 2 3 2 2 2 4" xfId="32656" xr:uid="{00000000-0005-0000-0000-000055070000}"/>
    <cellStyle name="Comma 2 4 2 2 2 3 2 2 2 5" xfId="44885" xr:uid="{00000000-0005-0000-0000-000056070000}"/>
    <cellStyle name="Comma 2 4 2 2 2 3 2 2 3" xfId="14273" xr:uid="{00000000-0005-0000-0000-000057070000}"/>
    <cellStyle name="Comma 2 4 2 2 2 3 2 2 3 2" xfId="26528" xr:uid="{00000000-0005-0000-0000-000058070000}"/>
    <cellStyle name="Comma 2 4 2 2 2 3 2 2 3 3" xfId="38769" xr:uid="{00000000-0005-0000-0000-000059070000}"/>
    <cellStyle name="Comma 2 4 2 2 2 3 2 2 4" xfId="20411" xr:uid="{00000000-0005-0000-0000-00005A070000}"/>
    <cellStyle name="Comma 2 4 2 2 2 3 2 2 5" xfId="32655" xr:uid="{00000000-0005-0000-0000-00005B070000}"/>
    <cellStyle name="Comma 2 4 2 2 2 3 2 2 6" xfId="44884" xr:uid="{00000000-0005-0000-0000-00005C070000}"/>
    <cellStyle name="Comma 2 4 2 2 2 3 2 3" xfId="1754" xr:uid="{00000000-0005-0000-0000-00005D070000}"/>
    <cellStyle name="Comma 2 4 2 2 2 3 2 3 2" xfId="14275" xr:uid="{00000000-0005-0000-0000-00005E070000}"/>
    <cellStyle name="Comma 2 4 2 2 2 3 2 3 2 2" xfId="26530" xr:uid="{00000000-0005-0000-0000-00005F070000}"/>
    <cellStyle name="Comma 2 4 2 2 2 3 2 3 2 3" xfId="38771" xr:uid="{00000000-0005-0000-0000-000060070000}"/>
    <cellStyle name="Comma 2 4 2 2 2 3 2 3 3" xfId="20413" xr:uid="{00000000-0005-0000-0000-000061070000}"/>
    <cellStyle name="Comma 2 4 2 2 2 3 2 3 4" xfId="32657" xr:uid="{00000000-0005-0000-0000-000062070000}"/>
    <cellStyle name="Comma 2 4 2 2 2 3 2 3 5" xfId="44886" xr:uid="{00000000-0005-0000-0000-000063070000}"/>
    <cellStyle name="Comma 2 4 2 2 2 3 2 4" xfId="14272" xr:uid="{00000000-0005-0000-0000-000064070000}"/>
    <cellStyle name="Comma 2 4 2 2 2 3 2 4 2" xfId="26527" xr:uid="{00000000-0005-0000-0000-000065070000}"/>
    <cellStyle name="Comma 2 4 2 2 2 3 2 4 3" xfId="38768" xr:uid="{00000000-0005-0000-0000-000066070000}"/>
    <cellStyle name="Comma 2 4 2 2 2 3 2 5" xfId="20410" xr:uid="{00000000-0005-0000-0000-000067070000}"/>
    <cellStyle name="Comma 2 4 2 2 2 3 2 6" xfId="32654" xr:uid="{00000000-0005-0000-0000-000068070000}"/>
    <cellStyle name="Comma 2 4 2 2 2 3 2 7" xfId="44883" xr:uid="{00000000-0005-0000-0000-000069070000}"/>
    <cellStyle name="Comma 2 4 2 2 2 3 3" xfId="1755" xr:uid="{00000000-0005-0000-0000-00006A070000}"/>
    <cellStyle name="Comma 2 4 2 2 2 3 3 2" xfId="1756" xr:uid="{00000000-0005-0000-0000-00006B070000}"/>
    <cellStyle name="Comma 2 4 2 2 2 3 3 2 2" xfId="14277" xr:uid="{00000000-0005-0000-0000-00006C070000}"/>
    <cellStyle name="Comma 2 4 2 2 2 3 3 2 2 2" xfId="26532" xr:uid="{00000000-0005-0000-0000-00006D070000}"/>
    <cellStyle name="Comma 2 4 2 2 2 3 3 2 2 3" xfId="38773" xr:uid="{00000000-0005-0000-0000-00006E070000}"/>
    <cellStyle name="Comma 2 4 2 2 2 3 3 2 3" xfId="20415" xr:uid="{00000000-0005-0000-0000-00006F070000}"/>
    <cellStyle name="Comma 2 4 2 2 2 3 3 2 4" xfId="32659" xr:uid="{00000000-0005-0000-0000-000070070000}"/>
    <cellStyle name="Comma 2 4 2 2 2 3 3 2 5" xfId="44888" xr:uid="{00000000-0005-0000-0000-000071070000}"/>
    <cellStyle name="Comma 2 4 2 2 2 3 3 3" xfId="14276" xr:uid="{00000000-0005-0000-0000-000072070000}"/>
    <cellStyle name="Comma 2 4 2 2 2 3 3 3 2" xfId="26531" xr:uid="{00000000-0005-0000-0000-000073070000}"/>
    <cellStyle name="Comma 2 4 2 2 2 3 3 3 3" xfId="38772" xr:uid="{00000000-0005-0000-0000-000074070000}"/>
    <cellStyle name="Comma 2 4 2 2 2 3 3 4" xfId="20414" xr:uid="{00000000-0005-0000-0000-000075070000}"/>
    <cellStyle name="Comma 2 4 2 2 2 3 3 5" xfId="32658" xr:uid="{00000000-0005-0000-0000-000076070000}"/>
    <cellStyle name="Comma 2 4 2 2 2 3 3 6" xfId="44887" xr:uid="{00000000-0005-0000-0000-000077070000}"/>
    <cellStyle name="Comma 2 4 2 2 2 3 4" xfId="1757" xr:uid="{00000000-0005-0000-0000-000078070000}"/>
    <cellStyle name="Comma 2 4 2 2 2 3 4 2" xfId="14278" xr:uid="{00000000-0005-0000-0000-000079070000}"/>
    <cellStyle name="Comma 2 4 2 2 2 3 4 2 2" xfId="26533" xr:uid="{00000000-0005-0000-0000-00007A070000}"/>
    <cellStyle name="Comma 2 4 2 2 2 3 4 2 3" xfId="38774" xr:uid="{00000000-0005-0000-0000-00007B070000}"/>
    <cellStyle name="Comma 2 4 2 2 2 3 4 3" xfId="20416" xr:uid="{00000000-0005-0000-0000-00007C070000}"/>
    <cellStyle name="Comma 2 4 2 2 2 3 4 4" xfId="32660" xr:uid="{00000000-0005-0000-0000-00007D070000}"/>
    <cellStyle name="Comma 2 4 2 2 2 3 4 5" xfId="44889" xr:uid="{00000000-0005-0000-0000-00007E070000}"/>
    <cellStyle name="Comma 2 4 2 2 2 3 5" xfId="14271" xr:uid="{00000000-0005-0000-0000-00007F070000}"/>
    <cellStyle name="Comma 2 4 2 2 2 3 5 2" xfId="26526" xr:uid="{00000000-0005-0000-0000-000080070000}"/>
    <cellStyle name="Comma 2 4 2 2 2 3 5 3" xfId="38767" xr:uid="{00000000-0005-0000-0000-000081070000}"/>
    <cellStyle name="Comma 2 4 2 2 2 3 6" xfId="20409" xr:uid="{00000000-0005-0000-0000-000082070000}"/>
    <cellStyle name="Comma 2 4 2 2 2 3 7" xfId="32653" xr:uid="{00000000-0005-0000-0000-000083070000}"/>
    <cellStyle name="Comma 2 4 2 2 2 3 8" xfId="44882" xr:uid="{00000000-0005-0000-0000-000084070000}"/>
    <cellStyle name="Comma 2 4 2 2 2 4" xfId="1758" xr:uid="{00000000-0005-0000-0000-000085070000}"/>
    <cellStyle name="Comma 2 4 2 2 2 4 2" xfId="1759" xr:uid="{00000000-0005-0000-0000-000086070000}"/>
    <cellStyle name="Comma 2 4 2 2 2 4 2 2" xfId="1760" xr:uid="{00000000-0005-0000-0000-000087070000}"/>
    <cellStyle name="Comma 2 4 2 2 2 4 2 2 2" xfId="14281" xr:uid="{00000000-0005-0000-0000-000088070000}"/>
    <cellStyle name="Comma 2 4 2 2 2 4 2 2 2 2" xfId="26536" xr:uid="{00000000-0005-0000-0000-000089070000}"/>
    <cellStyle name="Comma 2 4 2 2 2 4 2 2 2 3" xfId="38777" xr:uid="{00000000-0005-0000-0000-00008A070000}"/>
    <cellStyle name="Comma 2 4 2 2 2 4 2 2 3" xfId="20419" xr:uid="{00000000-0005-0000-0000-00008B070000}"/>
    <cellStyle name="Comma 2 4 2 2 2 4 2 2 4" xfId="32663" xr:uid="{00000000-0005-0000-0000-00008C070000}"/>
    <cellStyle name="Comma 2 4 2 2 2 4 2 2 5" xfId="44892" xr:uid="{00000000-0005-0000-0000-00008D070000}"/>
    <cellStyle name="Comma 2 4 2 2 2 4 2 3" xfId="14280" xr:uid="{00000000-0005-0000-0000-00008E070000}"/>
    <cellStyle name="Comma 2 4 2 2 2 4 2 3 2" xfId="26535" xr:uid="{00000000-0005-0000-0000-00008F070000}"/>
    <cellStyle name="Comma 2 4 2 2 2 4 2 3 3" xfId="38776" xr:uid="{00000000-0005-0000-0000-000090070000}"/>
    <cellStyle name="Comma 2 4 2 2 2 4 2 4" xfId="20418" xr:uid="{00000000-0005-0000-0000-000091070000}"/>
    <cellStyle name="Comma 2 4 2 2 2 4 2 5" xfId="32662" xr:uid="{00000000-0005-0000-0000-000092070000}"/>
    <cellStyle name="Comma 2 4 2 2 2 4 2 6" xfId="44891" xr:uid="{00000000-0005-0000-0000-000093070000}"/>
    <cellStyle name="Comma 2 4 2 2 2 4 3" xfId="1761" xr:uid="{00000000-0005-0000-0000-000094070000}"/>
    <cellStyle name="Comma 2 4 2 2 2 4 3 2" xfId="14282" xr:uid="{00000000-0005-0000-0000-000095070000}"/>
    <cellStyle name="Comma 2 4 2 2 2 4 3 2 2" xfId="26537" xr:uid="{00000000-0005-0000-0000-000096070000}"/>
    <cellStyle name="Comma 2 4 2 2 2 4 3 2 3" xfId="38778" xr:uid="{00000000-0005-0000-0000-000097070000}"/>
    <cellStyle name="Comma 2 4 2 2 2 4 3 3" xfId="20420" xr:uid="{00000000-0005-0000-0000-000098070000}"/>
    <cellStyle name="Comma 2 4 2 2 2 4 3 4" xfId="32664" xr:uid="{00000000-0005-0000-0000-000099070000}"/>
    <cellStyle name="Comma 2 4 2 2 2 4 3 5" xfId="44893" xr:uid="{00000000-0005-0000-0000-00009A070000}"/>
    <cellStyle name="Comma 2 4 2 2 2 4 4" xfId="14279" xr:uid="{00000000-0005-0000-0000-00009B070000}"/>
    <cellStyle name="Comma 2 4 2 2 2 4 4 2" xfId="26534" xr:uid="{00000000-0005-0000-0000-00009C070000}"/>
    <cellStyle name="Comma 2 4 2 2 2 4 4 3" xfId="38775" xr:uid="{00000000-0005-0000-0000-00009D070000}"/>
    <cellStyle name="Comma 2 4 2 2 2 4 5" xfId="20417" xr:uid="{00000000-0005-0000-0000-00009E070000}"/>
    <cellStyle name="Comma 2 4 2 2 2 4 6" xfId="32661" xr:uid="{00000000-0005-0000-0000-00009F070000}"/>
    <cellStyle name="Comma 2 4 2 2 2 4 7" xfId="44890" xr:uid="{00000000-0005-0000-0000-0000A0070000}"/>
    <cellStyle name="Comma 2 4 2 2 2 5" xfId="1762" xr:uid="{00000000-0005-0000-0000-0000A1070000}"/>
    <cellStyle name="Comma 2 4 2 2 2 5 2" xfId="1763" xr:uid="{00000000-0005-0000-0000-0000A2070000}"/>
    <cellStyle name="Comma 2 4 2 2 2 5 2 2" xfId="14284" xr:uid="{00000000-0005-0000-0000-0000A3070000}"/>
    <cellStyle name="Comma 2 4 2 2 2 5 2 2 2" xfId="26539" xr:uid="{00000000-0005-0000-0000-0000A4070000}"/>
    <cellStyle name="Comma 2 4 2 2 2 5 2 2 3" xfId="38780" xr:uid="{00000000-0005-0000-0000-0000A5070000}"/>
    <cellStyle name="Comma 2 4 2 2 2 5 2 3" xfId="20422" xr:uid="{00000000-0005-0000-0000-0000A6070000}"/>
    <cellStyle name="Comma 2 4 2 2 2 5 2 4" xfId="32666" xr:uid="{00000000-0005-0000-0000-0000A7070000}"/>
    <cellStyle name="Comma 2 4 2 2 2 5 2 5" xfId="44895" xr:uid="{00000000-0005-0000-0000-0000A8070000}"/>
    <cellStyle name="Comma 2 4 2 2 2 5 3" xfId="14283" xr:uid="{00000000-0005-0000-0000-0000A9070000}"/>
    <cellStyle name="Comma 2 4 2 2 2 5 3 2" xfId="26538" xr:uid="{00000000-0005-0000-0000-0000AA070000}"/>
    <cellStyle name="Comma 2 4 2 2 2 5 3 3" xfId="38779" xr:uid="{00000000-0005-0000-0000-0000AB070000}"/>
    <cellStyle name="Comma 2 4 2 2 2 5 4" xfId="20421" xr:uid="{00000000-0005-0000-0000-0000AC070000}"/>
    <cellStyle name="Comma 2 4 2 2 2 5 5" xfId="32665" xr:uid="{00000000-0005-0000-0000-0000AD070000}"/>
    <cellStyle name="Comma 2 4 2 2 2 5 6" xfId="44894" xr:uid="{00000000-0005-0000-0000-0000AE070000}"/>
    <cellStyle name="Comma 2 4 2 2 2 6" xfId="1764" xr:uid="{00000000-0005-0000-0000-0000AF070000}"/>
    <cellStyle name="Comma 2 4 2 2 2 6 2" xfId="14285" xr:uid="{00000000-0005-0000-0000-0000B0070000}"/>
    <cellStyle name="Comma 2 4 2 2 2 6 2 2" xfId="26540" xr:uid="{00000000-0005-0000-0000-0000B1070000}"/>
    <cellStyle name="Comma 2 4 2 2 2 6 2 3" xfId="38781" xr:uid="{00000000-0005-0000-0000-0000B2070000}"/>
    <cellStyle name="Comma 2 4 2 2 2 6 3" xfId="20423" xr:uid="{00000000-0005-0000-0000-0000B3070000}"/>
    <cellStyle name="Comma 2 4 2 2 2 6 4" xfId="32667" xr:uid="{00000000-0005-0000-0000-0000B4070000}"/>
    <cellStyle name="Comma 2 4 2 2 2 6 5" xfId="44896" xr:uid="{00000000-0005-0000-0000-0000B5070000}"/>
    <cellStyle name="Comma 2 4 2 2 2 7" xfId="14254" xr:uid="{00000000-0005-0000-0000-0000B6070000}"/>
    <cellStyle name="Comma 2 4 2 2 2 7 2" xfId="26509" xr:uid="{00000000-0005-0000-0000-0000B7070000}"/>
    <cellStyle name="Comma 2 4 2 2 2 7 3" xfId="38750" xr:uid="{00000000-0005-0000-0000-0000B8070000}"/>
    <cellStyle name="Comma 2 4 2 2 2 8" xfId="20392" xr:uid="{00000000-0005-0000-0000-0000B9070000}"/>
    <cellStyle name="Comma 2 4 2 2 2 9" xfId="32636" xr:uid="{00000000-0005-0000-0000-0000BA070000}"/>
    <cellStyle name="Comma 2 4 2 2 3" xfId="1765" xr:uid="{00000000-0005-0000-0000-0000BB070000}"/>
    <cellStyle name="Comma 2 4 2 2 3 2" xfId="1766" xr:uid="{00000000-0005-0000-0000-0000BC070000}"/>
    <cellStyle name="Comma 2 4 2 2 3 2 2" xfId="1767" xr:uid="{00000000-0005-0000-0000-0000BD070000}"/>
    <cellStyle name="Comma 2 4 2 2 3 2 2 2" xfId="1768" xr:uid="{00000000-0005-0000-0000-0000BE070000}"/>
    <cellStyle name="Comma 2 4 2 2 3 2 2 2 2" xfId="1769" xr:uid="{00000000-0005-0000-0000-0000BF070000}"/>
    <cellStyle name="Comma 2 4 2 2 3 2 2 2 2 2" xfId="14290" xr:uid="{00000000-0005-0000-0000-0000C0070000}"/>
    <cellStyle name="Comma 2 4 2 2 3 2 2 2 2 2 2" xfId="26545" xr:uid="{00000000-0005-0000-0000-0000C1070000}"/>
    <cellStyle name="Comma 2 4 2 2 3 2 2 2 2 2 3" xfId="38786" xr:uid="{00000000-0005-0000-0000-0000C2070000}"/>
    <cellStyle name="Comma 2 4 2 2 3 2 2 2 2 3" xfId="20428" xr:uid="{00000000-0005-0000-0000-0000C3070000}"/>
    <cellStyle name="Comma 2 4 2 2 3 2 2 2 2 4" xfId="32672" xr:uid="{00000000-0005-0000-0000-0000C4070000}"/>
    <cellStyle name="Comma 2 4 2 2 3 2 2 2 2 5" xfId="44901" xr:uid="{00000000-0005-0000-0000-0000C5070000}"/>
    <cellStyle name="Comma 2 4 2 2 3 2 2 2 3" xfId="14289" xr:uid="{00000000-0005-0000-0000-0000C6070000}"/>
    <cellStyle name="Comma 2 4 2 2 3 2 2 2 3 2" xfId="26544" xr:uid="{00000000-0005-0000-0000-0000C7070000}"/>
    <cellStyle name="Comma 2 4 2 2 3 2 2 2 3 3" xfId="38785" xr:uid="{00000000-0005-0000-0000-0000C8070000}"/>
    <cellStyle name="Comma 2 4 2 2 3 2 2 2 4" xfId="20427" xr:uid="{00000000-0005-0000-0000-0000C9070000}"/>
    <cellStyle name="Comma 2 4 2 2 3 2 2 2 5" xfId="32671" xr:uid="{00000000-0005-0000-0000-0000CA070000}"/>
    <cellStyle name="Comma 2 4 2 2 3 2 2 2 6" xfId="44900" xr:uid="{00000000-0005-0000-0000-0000CB070000}"/>
    <cellStyle name="Comma 2 4 2 2 3 2 2 3" xfId="1770" xr:uid="{00000000-0005-0000-0000-0000CC070000}"/>
    <cellStyle name="Comma 2 4 2 2 3 2 2 3 2" xfId="14291" xr:uid="{00000000-0005-0000-0000-0000CD070000}"/>
    <cellStyle name="Comma 2 4 2 2 3 2 2 3 2 2" xfId="26546" xr:uid="{00000000-0005-0000-0000-0000CE070000}"/>
    <cellStyle name="Comma 2 4 2 2 3 2 2 3 2 3" xfId="38787" xr:uid="{00000000-0005-0000-0000-0000CF070000}"/>
    <cellStyle name="Comma 2 4 2 2 3 2 2 3 3" xfId="20429" xr:uid="{00000000-0005-0000-0000-0000D0070000}"/>
    <cellStyle name="Comma 2 4 2 2 3 2 2 3 4" xfId="32673" xr:uid="{00000000-0005-0000-0000-0000D1070000}"/>
    <cellStyle name="Comma 2 4 2 2 3 2 2 3 5" xfId="44902" xr:uid="{00000000-0005-0000-0000-0000D2070000}"/>
    <cellStyle name="Comma 2 4 2 2 3 2 2 4" xfId="14288" xr:uid="{00000000-0005-0000-0000-0000D3070000}"/>
    <cellStyle name="Comma 2 4 2 2 3 2 2 4 2" xfId="26543" xr:uid="{00000000-0005-0000-0000-0000D4070000}"/>
    <cellStyle name="Comma 2 4 2 2 3 2 2 4 3" xfId="38784" xr:uid="{00000000-0005-0000-0000-0000D5070000}"/>
    <cellStyle name="Comma 2 4 2 2 3 2 2 5" xfId="20426" xr:uid="{00000000-0005-0000-0000-0000D6070000}"/>
    <cellStyle name="Comma 2 4 2 2 3 2 2 6" xfId="32670" xr:uid="{00000000-0005-0000-0000-0000D7070000}"/>
    <cellStyle name="Comma 2 4 2 2 3 2 2 7" xfId="44899" xr:uid="{00000000-0005-0000-0000-0000D8070000}"/>
    <cellStyle name="Comma 2 4 2 2 3 2 3" xfId="1771" xr:uid="{00000000-0005-0000-0000-0000D9070000}"/>
    <cellStyle name="Comma 2 4 2 2 3 2 3 2" xfId="1772" xr:uid="{00000000-0005-0000-0000-0000DA070000}"/>
    <cellStyle name="Comma 2 4 2 2 3 2 3 2 2" xfId="14293" xr:uid="{00000000-0005-0000-0000-0000DB070000}"/>
    <cellStyle name="Comma 2 4 2 2 3 2 3 2 2 2" xfId="26548" xr:uid="{00000000-0005-0000-0000-0000DC070000}"/>
    <cellStyle name="Comma 2 4 2 2 3 2 3 2 2 3" xfId="38789" xr:uid="{00000000-0005-0000-0000-0000DD070000}"/>
    <cellStyle name="Comma 2 4 2 2 3 2 3 2 3" xfId="20431" xr:uid="{00000000-0005-0000-0000-0000DE070000}"/>
    <cellStyle name="Comma 2 4 2 2 3 2 3 2 4" xfId="32675" xr:uid="{00000000-0005-0000-0000-0000DF070000}"/>
    <cellStyle name="Comma 2 4 2 2 3 2 3 2 5" xfId="44904" xr:uid="{00000000-0005-0000-0000-0000E0070000}"/>
    <cellStyle name="Comma 2 4 2 2 3 2 3 3" xfId="14292" xr:uid="{00000000-0005-0000-0000-0000E1070000}"/>
    <cellStyle name="Comma 2 4 2 2 3 2 3 3 2" xfId="26547" xr:uid="{00000000-0005-0000-0000-0000E2070000}"/>
    <cellStyle name="Comma 2 4 2 2 3 2 3 3 3" xfId="38788" xr:uid="{00000000-0005-0000-0000-0000E3070000}"/>
    <cellStyle name="Comma 2 4 2 2 3 2 3 4" xfId="20430" xr:uid="{00000000-0005-0000-0000-0000E4070000}"/>
    <cellStyle name="Comma 2 4 2 2 3 2 3 5" xfId="32674" xr:uid="{00000000-0005-0000-0000-0000E5070000}"/>
    <cellStyle name="Comma 2 4 2 2 3 2 3 6" xfId="44903" xr:uid="{00000000-0005-0000-0000-0000E6070000}"/>
    <cellStyle name="Comma 2 4 2 2 3 2 4" xfId="1773" xr:uid="{00000000-0005-0000-0000-0000E7070000}"/>
    <cellStyle name="Comma 2 4 2 2 3 2 4 2" xfId="14294" xr:uid="{00000000-0005-0000-0000-0000E8070000}"/>
    <cellStyle name="Comma 2 4 2 2 3 2 4 2 2" xfId="26549" xr:uid="{00000000-0005-0000-0000-0000E9070000}"/>
    <cellStyle name="Comma 2 4 2 2 3 2 4 2 3" xfId="38790" xr:uid="{00000000-0005-0000-0000-0000EA070000}"/>
    <cellStyle name="Comma 2 4 2 2 3 2 4 3" xfId="20432" xr:uid="{00000000-0005-0000-0000-0000EB070000}"/>
    <cellStyle name="Comma 2 4 2 2 3 2 4 4" xfId="32676" xr:uid="{00000000-0005-0000-0000-0000EC070000}"/>
    <cellStyle name="Comma 2 4 2 2 3 2 4 5" xfId="44905" xr:uid="{00000000-0005-0000-0000-0000ED070000}"/>
    <cellStyle name="Comma 2 4 2 2 3 2 5" xfId="14287" xr:uid="{00000000-0005-0000-0000-0000EE070000}"/>
    <cellStyle name="Comma 2 4 2 2 3 2 5 2" xfId="26542" xr:uid="{00000000-0005-0000-0000-0000EF070000}"/>
    <cellStyle name="Comma 2 4 2 2 3 2 5 3" xfId="38783" xr:uid="{00000000-0005-0000-0000-0000F0070000}"/>
    <cellStyle name="Comma 2 4 2 2 3 2 6" xfId="20425" xr:uid="{00000000-0005-0000-0000-0000F1070000}"/>
    <cellStyle name="Comma 2 4 2 2 3 2 7" xfId="32669" xr:uid="{00000000-0005-0000-0000-0000F2070000}"/>
    <cellStyle name="Comma 2 4 2 2 3 2 8" xfId="44898" xr:uid="{00000000-0005-0000-0000-0000F3070000}"/>
    <cellStyle name="Comma 2 4 2 2 3 3" xfId="1774" xr:uid="{00000000-0005-0000-0000-0000F4070000}"/>
    <cellStyle name="Comma 2 4 2 2 3 3 2" xfId="1775" xr:uid="{00000000-0005-0000-0000-0000F5070000}"/>
    <cellStyle name="Comma 2 4 2 2 3 3 2 2" xfId="1776" xr:uid="{00000000-0005-0000-0000-0000F6070000}"/>
    <cellStyle name="Comma 2 4 2 2 3 3 2 2 2" xfId="14297" xr:uid="{00000000-0005-0000-0000-0000F7070000}"/>
    <cellStyle name="Comma 2 4 2 2 3 3 2 2 2 2" xfId="26552" xr:uid="{00000000-0005-0000-0000-0000F8070000}"/>
    <cellStyle name="Comma 2 4 2 2 3 3 2 2 2 3" xfId="38793" xr:uid="{00000000-0005-0000-0000-0000F9070000}"/>
    <cellStyle name="Comma 2 4 2 2 3 3 2 2 3" xfId="20435" xr:uid="{00000000-0005-0000-0000-0000FA070000}"/>
    <cellStyle name="Comma 2 4 2 2 3 3 2 2 4" xfId="32679" xr:uid="{00000000-0005-0000-0000-0000FB070000}"/>
    <cellStyle name="Comma 2 4 2 2 3 3 2 2 5" xfId="44908" xr:uid="{00000000-0005-0000-0000-0000FC070000}"/>
    <cellStyle name="Comma 2 4 2 2 3 3 2 3" xfId="14296" xr:uid="{00000000-0005-0000-0000-0000FD070000}"/>
    <cellStyle name="Comma 2 4 2 2 3 3 2 3 2" xfId="26551" xr:uid="{00000000-0005-0000-0000-0000FE070000}"/>
    <cellStyle name="Comma 2 4 2 2 3 3 2 3 3" xfId="38792" xr:uid="{00000000-0005-0000-0000-0000FF070000}"/>
    <cellStyle name="Comma 2 4 2 2 3 3 2 4" xfId="20434" xr:uid="{00000000-0005-0000-0000-000000080000}"/>
    <cellStyle name="Comma 2 4 2 2 3 3 2 5" xfId="32678" xr:uid="{00000000-0005-0000-0000-000001080000}"/>
    <cellStyle name="Comma 2 4 2 2 3 3 2 6" xfId="44907" xr:uid="{00000000-0005-0000-0000-000002080000}"/>
    <cellStyle name="Comma 2 4 2 2 3 3 3" xfId="1777" xr:uid="{00000000-0005-0000-0000-000003080000}"/>
    <cellStyle name="Comma 2 4 2 2 3 3 3 2" xfId="14298" xr:uid="{00000000-0005-0000-0000-000004080000}"/>
    <cellStyle name="Comma 2 4 2 2 3 3 3 2 2" xfId="26553" xr:uid="{00000000-0005-0000-0000-000005080000}"/>
    <cellStyle name="Comma 2 4 2 2 3 3 3 2 3" xfId="38794" xr:uid="{00000000-0005-0000-0000-000006080000}"/>
    <cellStyle name="Comma 2 4 2 2 3 3 3 3" xfId="20436" xr:uid="{00000000-0005-0000-0000-000007080000}"/>
    <cellStyle name="Comma 2 4 2 2 3 3 3 4" xfId="32680" xr:uid="{00000000-0005-0000-0000-000008080000}"/>
    <cellStyle name="Comma 2 4 2 2 3 3 3 5" xfId="44909" xr:uid="{00000000-0005-0000-0000-000009080000}"/>
    <cellStyle name="Comma 2 4 2 2 3 3 4" xfId="14295" xr:uid="{00000000-0005-0000-0000-00000A080000}"/>
    <cellStyle name="Comma 2 4 2 2 3 3 4 2" xfId="26550" xr:uid="{00000000-0005-0000-0000-00000B080000}"/>
    <cellStyle name="Comma 2 4 2 2 3 3 4 3" xfId="38791" xr:uid="{00000000-0005-0000-0000-00000C080000}"/>
    <cellStyle name="Comma 2 4 2 2 3 3 5" xfId="20433" xr:uid="{00000000-0005-0000-0000-00000D080000}"/>
    <cellStyle name="Comma 2 4 2 2 3 3 6" xfId="32677" xr:uid="{00000000-0005-0000-0000-00000E080000}"/>
    <cellStyle name="Comma 2 4 2 2 3 3 7" xfId="44906" xr:uid="{00000000-0005-0000-0000-00000F080000}"/>
    <cellStyle name="Comma 2 4 2 2 3 4" xfId="1778" xr:uid="{00000000-0005-0000-0000-000010080000}"/>
    <cellStyle name="Comma 2 4 2 2 3 4 2" xfId="1779" xr:uid="{00000000-0005-0000-0000-000011080000}"/>
    <cellStyle name="Comma 2 4 2 2 3 4 2 2" xfId="14300" xr:uid="{00000000-0005-0000-0000-000012080000}"/>
    <cellStyle name="Comma 2 4 2 2 3 4 2 2 2" xfId="26555" xr:uid="{00000000-0005-0000-0000-000013080000}"/>
    <cellStyle name="Comma 2 4 2 2 3 4 2 2 3" xfId="38796" xr:uid="{00000000-0005-0000-0000-000014080000}"/>
    <cellStyle name="Comma 2 4 2 2 3 4 2 3" xfId="20438" xr:uid="{00000000-0005-0000-0000-000015080000}"/>
    <cellStyle name="Comma 2 4 2 2 3 4 2 4" xfId="32682" xr:uid="{00000000-0005-0000-0000-000016080000}"/>
    <cellStyle name="Comma 2 4 2 2 3 4 2 5" xfId="44911" xr:uid="{00000000-0005-0000-0000-000017080000}"/>
    <cellStyle name="Comma 2 4 2 2 3 4 3" xfId="14299" xr:uid="{00000000-0005-0000-0000-000018080000}"/>
    <cellStyle name="Comma 2 4 2 2 3 4 3 2" xfId="26554" xr:uid="{00000000-0005-0000-0000-000019080000}"/>
    <cellStyle name="Comma 2 4 2 2 3 4 3 3" xfId="38795" xr:uid="{00000000-0005-0000-0000-00001A080000}"/>
    <cellStyle name="Comma 2 4 2 2 3 4 4" xfId="20437" xr:uid="{00000000-0005-0000-0000-00001B080000}"/>
    <cellStyle name="Comma 2 4 2 2 3 4 5" xfId="32681" xr:uid="{00000000-0005-0000-0000-00001C080000}"/>
    <cellStyle name="Comma 2 4 2 2 3 4 6" xfId="44910" xr:uid="{00000000-0005-0000-0000-00001D080000}"/>
    <cellStyle name="Comma 2 4 2 2 3 5" xfId="1780" xr:uid="{00000000-0005-0000-0000-00001E080000}"/>
    <cellStyle name="Comma 2 4 2 2 3 5 2" xfId="14301" xr:uid="{00000000-0005-0000-0000-00001F080000}"/>
    <cellStyle name="Comma 2 4 2 2 3 5 2 2" xfId="26556" xr:uid="{00000000-0005-0000-0000-000020080000}"/>
    <cellStyle name="Comma 2 4 2 2 3 5 2 3" xfId="38797" xr:uid="{00000000-0005-0000-0000-000021080000}"/>
    <cellStyle name="Comma 2 4 2 2 3 5 3" xfId="20439" xr:uid="{00000000-0005-0000-0000-000022080000}"/>
    <cellStyle name="Comma 2 4 2 2 3 5 4" xfId="32683" xr:uid="{00000000-0005-0000-0000-000023080000}"/>
    <cellStyle name="Comma 2 4 2 2 3 5 5" xfId="44912" xr:uid="{00000000-0005-0000-0000-000024080000}"/>
    <cellStyle name="Comma 2 4 2 2 3 6" xfId="14286" xr:uid="{00000000-0005-0000-0000-000025080000}"/>
    <cellStyle name="Comma 2 4 2 2 3 6 2" xfId="26541" xr:uid="{00000000-0005-0000-0000-000026080000}"/>
    <cellStyle name="Comma 2 4 2 2 3 6 3" xfId="38782" xr:uid="{00000000-0005-0000-0000-000027080000}"/>
    <cellStyle name="Comma 2 4 2 2 3 7" xfId="20424" xr:uid="{00000000-0005-0000-0000-000028080000}"/>
    <cellStyle name="Comma 2 4 2 2 3 8" xfId="32668" xr:uid="{00000000-0005-0000-0000-000029080000}"/>
    <cellStyle name="Comma 2 4 2 2 3 9" xfId="44897" xr:uid="{00000000-0005-0000-0000-00002A080000}"/>
    <cellStyle name="Comma 2 4 2 2 4" xfId="1781" xr:uid="{00000000-0005-0000-0000-00002B080000}"/>
    <cellStyle name="Comma 2 4 2 2 4 2" xfId="1782" xr:uid="{00000000-0005-0000-0000-00002C080000}"/>
    <cellStyle name="Comma 2 4 2 2 4 2 2" xfId="1783" xr:uid="{00000000-0005-0000-0000-00002D080000}"/>
    <cellStyle name="Comma 2 4 2 2 4 2 2 2" xfId="1784" xr:uid="{00000000-0005-0000-0000-00002E080000}"/>
    <cellStyle name="Comma 2 4 2 2 4 2 2 2 2" xfId="14305" xr:uid="{00000000-0005-0000-0000-00002F080000}"/>
    <cellStyle name="Comma 2 4 2 2 4 2 2 2 2 2" xfId="26560" xr:uid="{00000000-0005-0000-0000-000030080000}"/>
    <cellStyle name="Comma 2 4 2 2 4 2 2 2 2 3" xfId="38801" xr:uid="{00000000-0005-0000-0000-000031080000}"/>
    <cellStyle name="Comma 2 4 2 2 4 2 2 2 3" xfId="20443" xr:uid="{00000000-0005-0000-0000-000032080000}"/>
    <cellStyle name="Comma 2 4 2 2 4 2 2 2 4" xfId="32687" xr:uid="{00000000-0005-0000-0000-000033080000}"/>
    <cellStyle name="Comma 2 4 2 2 4 2 2 2 5" xfId="44916" xr:uid="{00000000-0005-0000-0000-000034080000}"/>
    <cellStyle name="Comma 2 4 2 2 4 2 2 3" xfId="14304" xr:uid="{00000000-0005-0000-0000-000035080000}"/>
    <cellStyle name="Comma 2 4 2 2 4 2 2 3 2" xfId="26559" xr:uid="{00000000-0005-0000-0000-000036080000}"/>
    <cellStyle name="Comma 2 4 2 2 4 2 2 3 3" xfId="38800" xr:uid="{00000000-0005-0000-0000-000037080000}"/>
    <cellStyle name="Comma 2 4 2 2 4 2 2 4" xfId="20442" xr:uid="{00000000-0005-0000-0000-000038080000}"/>
    <cellStyle name="Comma 2 4 2 2 4 2 2 5" xfId="32686" xr:uid="{00000000-0005-0000-0000-000039080000}"/>
    <cellStyle name="Comma 2 4 2 2 4 2 2 6" xfId="44915" xr:uid="{00000000-0005-0000-0000-00003A080000}"/>
    <cellStyle name="Comma 2 4 2 2 4 2 3" xfId="1785" xr:uid="{00000000-0005-0000-0000-00003B080000}"/>
    <cellStyle name="Comma 2 4 2 2 4 2 3 2" xfId="14306" xr:uid="{00000000-0005-0000-0000-00003C080000}"/>
    <cellStyle name="Comma 2 4 2 2 4 2 3 2 2" xfId="26561" xr:uid="{00000000-0005-0000-0000-00003D080000}"/>
    <cellStyle name="Comma 2 4 2 2 4 2 3 2 3" xfId="38802" xr:uid="{00000000-0005-0000-0000-00003E080000}"/>
    <cellStyle name="Comma 2 4 2 2 4 2 3 3" xfId="20444" xr:uid="{00000000-0005-0000-0000-00003F080000}"/>
    <cellStyle name="Comma 2 4 2 2 4 2 3 4" xfId="32688" xr:uid="{00000000-0005-0000-0000-000040080000}"/>
    <cellStyle name="Comma 2 4 2 2 4 2 3 5" xfId="44917" xr:uid="{00000000-0005-0000-0000-000041080000}"/>
    <cellStyle name="Comma 2 4 2 2 4 2 4" xfId="14303" xr:uid="{00000000-0005-0000-0000-000042080000}"/>
    <cellStyle name="Comma 2 4 2 2 4 2 4 2" xfId="26558" xr:uid="{00000000-0005-0000-0000-000043080000}"/>
    <cellStyle name="Comma 2 4 2 2 4 2 4 3" xfId="38799" xr:uid="{00000000-0005-0000-0000-000044080000}"/>
    <cellStyle name="Comma 2 4 2 2 4 2 5" xfId="20441" xr:uid="{00000000-0005-0000-0000-000045080000}"/>
    <cellStyle name="Comma 2 4 2 2 4 2 6" xfId="32685" xr:uid="{00000000-0005-0000-0000-000046080000}"/>
    <cellStyle name="Comma 2 4 2 2 4 2 7" xfId="44914" xr:uid="{00000000-0005-0000-0000-000047080000}"/>
    <cellStyle name="Comma 2 4 2 2 4 3" xfId="1786" xr:uid="{00000000-0005-0000-0000-000048080000}"/>
    <cellStyle name="Comma 2 4 2 2 4 3 2" xfId="1787" xr:uid="{00000000-0005-0000-0000-000049080000}"/>
    <cellStyle name="Comma 2 4 2 2 4 3 2 2" xfId="14308" xr:uid="{00000000-0005-0000-0000-00004A080000}"/>
    <cellStyle name="Comma 2 4 2 2 4 3 2 2 2" xfId="26563" xr:uid="{00000000-0005-0000-0000-00004B080000}"/>
    <cellStyle name="Comma 2 4 2 2 4 3 2 2 3" xfId="38804" xr:uid="{00000000-0005-0000-0000-00004C080000}"/>
    <cellStyle name="Comma 2 4 2 2 4 3 2 3" xfId="20446" xr:uid="{00000000-0005-0000-0000-00004D080000}"/>
    <cellStyle name="Comma 2 4 2 2 4 3 2 4" xfId="32690" xr:uid="{00000000-0005-0000-0000-00004E080000}"/>
    <cellStyle name="Comma 2 4 2 2 4 3 2 5" xfId="44919" xr:uid="{00000000-0005-0000-0000-00004F080000}"/>
    <cellStyle name="Comma 2 4 2 2 4 3 3" xfId="14307" xr:uid="{00000000-0005-0000-0000-000050080000}"/>
    <cellStyle name="Comma 2 4 2 2 4 3 3 2" xfId="26562" xr:uid="{00000000-0005-0000-0000-000051080000}"/>
    <cellStyle name="Comma 2 4 2 2 4 3 3 3" xfId="38803" xr:uid="{00000000-0005-0000-0000-000052080000}"/>
    <cellStyle name="Comma 2 4 2 2 4 3 4" xfId="20445" xr:uid="{00000000-0005-0000-0000-000053080000}"/>
    <cellStyle name="Comma 2 4 2 2 4 3 5" xfId="32689" xr:uid="{00000000-0005-0000-0000-000054080000}"/>
    <cellStyle name="Comma 2 4 2 2 4 3 6" xfId="44918" xr:uid="{00000000-0005-0000-0000-000055080000}"/>
    <cellStyle name="Comma 2 4 2 2 4 4" xfId="1788" xr:uid="{00000000-0005-0000-0000-000056080000}"/>
    <cellStyle name="Comma 2 4 2 2 4 4 2" xfId="14309" xr:uid="{00000000-0005-0000-0000-000057080000}"/>
    <cellStyle name="Comma 2 4 2 2 4 4 2 2" xfId="26564" xr:uid="{00000000-0005-0000-0000-000058080000}"/>
    <cellStyle name="Comma 2 4 2 2 4 4 2 3" xfId="38805" xr:uid="{00000000-0005-0000-0000-000059080000}"/>
    <cellStyle name="Comma 2 4 2 2 4 4 3" xfId="20447" xr:uid="{00000000-0005-0000-0000-00005A080000}"/>
    <cellStyle name="Comma 2 4 2 2 4 4 4" xfId="32691" xr:uid="{00000000-0005-0000-0000-00005B080000}"/>
    <cellStyle name="Comma 2 4 2 2 4 4 5" xfId="44920" xr:uid="{00000000-0005-0000-0000-00005C080000}"/>
    <cellStyle name="Comma 2 4 2 2 4 5" xfId="14302" xr:uid="{00000000-0005-0000-0000-00005D080000}"/>
    <cellStyle name="Comma 2 4 2 2 4 5 2" xfId="26557" xr:uid="{00000000-0005-0000-0000-00005E080000}"/>
    <cellStyle name="Comma 2 4 2 2 4 5 3" xfId="38798" xr:uid="{00000000-0005-0000-0000-00005F080000}"/>
    <cellStyle name="Comma 2 4 2 2 4 6" xfId="20440" xr:uid="{00000000-0005-0000-0000-000060080000}"/>
    <cellStyle name="Comma 2 4 2 2 4 7" xfId="32684" xr:uid="{00000000-0005-0000-0000-000061080000}"/>
    <cellStyle name="Comma 2 4 2 2 4 8" xfId="44913" xr:uid="{00000000-0005-0000-0000-000062080000}"/>
    <cellStyle name="Comma 2 4 2 2 5" xfId="1789" xr:uid="{00000000-0005-0000-0000-000063080000}"/>
    <cellStyle name="Comma 2 4 2 2 5 2" xfId="1790" xr:uid="{00000000-0005-0000-0000-000064080000}"/>
    <cellStyle name="Comma 2 4 2 2 5 2 2" xfId="1791" xr:uid="{00000000-0005-0000-0000-000065080000}"/>
    <cellStyle name="Comma 2 4 2 2 5 2 2 2" xfId="14312" xr:uid="{00000000-0005-0000-0000-000066080000}"/>
    <cellStyle name="Comma 2 4 2 2 5 2 2 2 2" xfId="26567" xr:uid="{00000000-0005-0000-0000-000067080000}"/>
    <cellStyle name="Comma 2 4 2 2 5 2 2 2 3" xfId="38808" xr:uid="{00000000-0005-0000-0000-000068080000}"/>
    <cellStyle name="Comma 2 4 2 2 5 2 2 3" xfId="20450" xr:uid="{00000000-0005-0000-0000-000069080000}"/>
    <cellStyle name="Comma 2 4 2 2 5 2 2 4" xfId="32694" xr:uid="{00000000-0005-0000-0000-00006A080000}"/>
    <cellStyle name="Comma 2 4 2 2 5 2 2 5" xfId="44923" xr:uid="{00000000-0005-0000-0000-00006B080000}"/>
    <cellStyle name="Comma 2 4 2 2 5 2 3" xfId="14311" xr:uid="{00000000-0005-0000-0000-00006C080000}"/>
    <cellStyle name="Comma 2 4 2 2 5 2 3 2" xfId="26566" xr:uid="{00000000-0005-0000-0000-00006D080000}"/>
    <cellStyle name="Comma 2 4 2 2 5 2 3 3" xfId="38807" xr:uid="{00000000-0005-0000-0000-00006E080000}"/>
    <cellStyle name="Comma 2 4 2 2 5 2 4" xfId="20449" xr:uid="{00000000-0005-0000-0000-00006F080000}"/>
    <cellStyle name="Comma 2 4 2 2 5 2 5" xfId="32693" xr:uid="{00000000-0005-0000-0000-000070080000}"/>
    <cellStyle name="Comma 2 4 2 2 5 2 6" xfId="44922" xr:uid="{00000000-0005-0000-0000-000071080000}"/>
    <cellStyle name="Comma 2 4 2 2 5 3" xfId="1792" xr:uid="{00000000-0005-0000-0000-000072080000}"/>
    <cellStyle name="Comma 2 4 2 2 5 3 2" xfId="14313" xr:uid="{00000000-0005-0000-0000-000073080000}"/>
    <cellStyle name="Comma 2 4 2 2 5 3 2 2" xfId="26568" xr:uid="{00000000-0005-0000-0000-000074080000}"/>
    <cellStyle name="Comma 2 4 2 2 5 3 2 3" xfId="38809" xr:uid="{00000000-0005-0000-0000-000075080000}"/>
    <cellStyle name="Comma 2 4 2 2 5 3 3" xfId="20451" xr:uid="{00000000-0005-0000-0000-000076080000}"/>
    <cellStyle name="Comma 2 4 2 2 5 3 4" xfId="32695" xr:uid="{00000000-0005-0000-0000-000077080000}"/>
    <cellStyle name="Comma 2 4 2 2 5 3 5" xfId="44924" xr:uid="{00000000-0005-0000-0000-000078080000}"/>
    <cellStyle name="Comma 2 4 2 2 5 4" xfId="14310" xr:uid="{00000000-0005-0000-0000-000079080000}"/>
    <cellStyle name="Comma 2 4 2 2 5 4 2" xfId="26565" xr:uid="{00000000-0005-0000-0000-00007A080000}"/>
    <cellStyle name="Comma 2 4 2 2 5 4 3" xfId="38806" xr:uid="{00000000-0005-0000-0000-00007B080000}"/>
    <cellStyle name="Comma 2 4 2 2 5 5" xfId="20448" xr:uid="{00000000-0005-0000-0000-00007C080000}"/>
    <cellStyle name="Comma 2 4 2 2 5 6" xfId="32692" xr:uid="{00000000-0005-0000-0000-00007D080000}"/>
    <cellStyle name="Comma 2 4 2 2 5 7" xfId="44921" xr:uid="{00000000-0005-0000-0000-00007E080000}"/>
    <cellStyle name="Comma 2 4 2 2 6" xfId="1793" xr:uid="{00000000-0005-0000-0000-00007F080000}"/>
    <cellStyle name="Comma 2 4 2 2 6 2" xfId="1794" xr:uid="{00000000-0005-0000-0000-000080080000}"/>
    <cellStyle name="Comma 2 4 2 2 6 2 2" xfId="14315" xr:uid="{00000000-0005-0000-0000-000081080000}"/>
    <cellStyle name="Comma 2 4 2 2 6 2 2 2" xfId="26570" xr:uid="{00000000-0005-0000-0000-000082080000}"/>
    <cellStyle name="Comma 2 4 2 2 6 2 2 3" xfId="38811" xr:uid="{00000000-0005-0000-0000-000083080000}"/>
    <cellStyle name="Comma 2 4 2 2 6 2 3" xfId="20453" xr:uid="{00000000-0005-0000-0000-000084080000}"/>
    <cellStyle name="Comma 2 4 2 2 6 2 4" xfId="32697" xr:uid="{00000000-0005-0000-0000-000085080000}"/>
    <cellStyle name="Comma 2 4 2 2 6 2 5" xfId="44926" xr:uid="{00000000-0005-0000-0000-000086080000}"/>
    <cellStyle name="Comma 2 4 2 2 6 3" xfId="14314" xr:uid="{00000000-0005-0000-0000-000087080000}"/>
    <cellStyle name="Comma 2 4 2 2 6 3 2" xfId="26569" xr:uid="{00000000-0005-0000-0000-000088080000}"/>
    <cellStyle name="Comma 2 4 2 2 6 3 3" xfId="38810" xr:uid="{00000000-0005-0000-0000-000089080000}"/>
    <cellStyle name="Comma 2 4 2 2 6 4" xfId="20452" xr:uid="{00000000-0005-0000-0000-00008A080000}"/>
    <cellStyle name="Comma 2 4 2 2 6 5" xfId="32696" xr:uid="{00000000-0005-0000-0000-00008B080000}"/>
    <cellStyle name="Comma 2 4 2 2 6 6" xfId="44925" xr:uid="{00000000-0005-0000-0000-00008C080000}"/>
    <cellStyle name="Comma 2 4 2 2 7" xfId="1795" xr:uid="{00000000-0005-0000-0000-00008D080000}"/>
    <cellStyle name="Comma 2 4 2 2 7 2" xfId="14316" xr:uid="{00000000-0005-0000-0000-00008E080000}"/>
    <cellStyle name="Comma 2 4 2 2 7 2 2" xfId="26571" xr:uid="{00000000-0005-0000-0000-00008F080000}"/>
    <cellStyle name="Comma 2 4 2 2 7 2 3" xfId="38812" xr:uid="{00000000-0005-0000-0000-000090080000}"/>
    <cellStyle name="Comma 2 4 2 2 7 3" xfId="20454" xr:uid="{00000000-0005-0000-0000-000091080000}"/>
    <cellStyle name="Comma 2 4 2 2 7 4" xfId="32698" xr:uid="{00000000-0005-0000-0000-000092080000}"/>
    <cellStyle name="Comma 2 4 2 2 7 5" xfId="44927" xr:uid="{00000000-0005-0000-0000-000093080000}"/>
    <cellStyle name="Comma 2 4 2 2 8" xfId="14253" xr:uid="{00000000-0005-0000-0000-000094080000}"/>
    <cellStyle name="Comma 2 4 2 2 8 2" xfId="26508" xr:uid="{00000000-0005-0000-0000-000095080000}"/>
    <cellStyle name="Comma 2 4 2 2 8 3" xfId="38749" xr:uid="{00000000-0005-0000-0000-000096080000}"/>
    <cellStyle name="Comma 2 4 2 2 9" xfId="20391" xr:uid="{00000000-0005-0000-0000-000097080000}"/>
    <cellStyle name="Comma 2 4 2 3" xfId="1796" xr:uid="{00000000-0005-0000-0000-000098080000}"/>
    <cellStyle name="Comma 2 4 2 3 10" xfId="44928" xr:uid="{00000000-0005-0000-0000-000099080000}"/>
    <cellStyle name="Comma 2 4 2 3 2" xfId="1797" xr:uid="{00000000-0005-0000-0000-00009A080000}"/>
    <cellStyle name="Comma 2 4 2 3 2 2" xfId="1798" xr:uid="{00000000-0005-0000-0000-00009B080000}"/>
    <cellStyle name="Comma 2 4 2 3 2 2 2" xfId="1799" xr:uid="{00000000-0005-0000-0000-00009C080000}"/>
    <cellStyle name="Comma 2 4 2 3 2 2 2 2" xfId="1800" xr:uid="{00000000-0005-0000-0000-00009D080000}"/>
    <cellStyle name="Comma 2 4 2 3 2 2 2 2 2" xfId="1801" xr:uid="{00000000-0005-0000-0000-00009E080000}"/>
    <cellStyle name="Comma 2 4 2 3 2 2 2 2 2 2" xfId="14322" xr:uid="{00000000-0005-0000-0000-00009F080000}"/>
    <cellStyle name="Comma 2 4 2 3 2 2 2 2 2 2 2" xfId="26577" xr:uid="{00000000-0005-0000-0000-0000A0080000}"/>
    <cellStyle name="Comma 2 4 2 3 2 2 2 2 2 2 3" xfId="38818" xr:uid="{00000000-0005-0000-0000-0000A1080000}"/>
    <cellStyle name="Comma 2 4 2 3 2 2 2 2 2 3" xfId="20460" xr:uid="{00000000-0005-0000-0000-0000A2080000}"/>
    <cellStyle name="Comma 2 4 2 3 2 2 2 2 2 4" xfId="32704" xr:uid="{00000000-0005-0000-0000-0000A3080000}"/>
    <cellStyle name="Comma 2 4 2 3 2 2 2 2 2 5" xfId="44933" xr:uid="{00000000-0005-0000-0000-0000A4080000}"/>
    <cellStyle name="Comma 2 4 2 3 2 2 2 2 3" xfId="14321" xr:uid="{00000000-0005-0000-0000-0000A5080000}"/>
    <cellStyle name="Comma 2 4 2 3 2 2 2 2 3 2" xfId="26576" xr:uid="{00000000-0005-0000-0000-0000A6080000}"/>
    <cellStyle name="Comma 2 4 2 3 2 2 2 2 3 3" xfId="38817" xr:uid="{00000000-0005-0000-0000-0000A7080000}"/>
    <cellStyle name="Comma 2 4 2 3 2 2 2 2 4" xfId="20459" xr:uid="{00000000-0005-0000-0000-0000A8080000}"/>
    <cellStyle name="Comma 2 4 2 3 2 2 2 2 5" xfId="32703" xr:uid="{00000000-0005-0000-0000-0000A9080000}"/>
    <cellStyle name="Comma 2 4 2 3 2 2 2 2 6" xfId="44932" xr:uid="{00000000-0005-0000-0000-0000AA080000}"/>
    <cellStyle name="Comma 2 4 2 3 2 2 2 3" xfId="1802" xr:uid="{00000000-0005-0000-0000-0000AB080000}"/>
    <cellStyle name="Comma 2 4 2 3 2 2 2 3 2" xfId="14323" xr:uid="{00000000-0005-0000-0000-0000AC080000}"/>
    <cellStyle name="Comma 2 4 2 3 2 2 2 3 2 2" xfId="26578" xr:uid="{00000000-0005-0000-0000-0000AD080000}"/>
    <cellStyle name="Comma 2 4 2 3 2 2 2 3 2 3" xfId="38819" xr:uid="{00000000-0005-0000-0000-0000AE080000}"/>
    <cellStyle name="Comma 2 4 2 3 2 2 2 3 3" xfId="20461" xr:uid="{00000000-0005-0000-0000-0000AF080000}"/>
    <cellStyle name="Comma 2 4 2 3 2 2 2 3 4" xfId="32705" xr:uid="{00000000-0005-0000-0000-0000B0080000}"/>
    <cellStyle name="Comma 2 4 2 3 2 2 2 3 5" xfId="44934" xr:uid="{00000000-0005-0000-0000-0000B1080000}"/>
    <cellStyle name="Comma 2 4 2 3 2 2 2 4" xfId="14320" xr:uid="{00000000-0005-0000-0000-0000B2080000}"/>
    <cellStyle name="Comma 2 4 2 3 2 2 2 4 2" xfId="26575" xr:uid="{00000000-0005-0000-0000-0000B3080000}"/>
    <cellStyle name="Comma 2 4 2 3 2 2 2 4 3" xfId="38816" xr:uid="{00000000-0005-0000-0000-0000B4080000}"/>
    <cellStyle name="Comma 2 4 2 3 2 2 2 5" xfId="20458" xr:uid="{00000000-0005-0000-0000-0000B5080000}"/>
    <cellStyle name="Comma 2 4 2 3 2 2 2 6" xfId="32702" xr:uid="{00000000-0005-0000-0000-0000B6080000}"/>
    <cellStyle name="Comma 2 4 2 3 2 2 2 7" xfId="44931" xr:uid="{00000000-0005-0000-0000-0000B7080000}"/>
    <cellStyle name="Comma 2 4 2 3 2 2 3" xfId="1803" xr:uid="{00000000-0005-0000-0000-0000B8080000}"/>
    <cellStyle name="Comma 2 4 2 3 2 2 3 2" xfId="1804" xr:uid="{00000000-0005-0000-0000-0000B9080000}"/>
    <cellStyle name="Comma 2 4 2 3 2 2 3 2 2" xfId="14325" xr:uid="{00000000-0005-0000-0000-0000BA080000}"/>
    <cellStyle name="Comma 2 4 2 3 2 2 3 2 2 2" xfId="26580" xr:uid="{00000000-0005-0000-0000-0000BB080000}"/>
    <cellStyle name="Comma 2 4 2 3 2 2 3 2 2 3" xfId="38821" xr:uid="{00000000-0005-0000-0000-0000BC080000}"/>
    <cellStyle name="Comma 2 4 2 3 2 2 3 2 3" xfId="20463" xr:uid="{00000000-0005-0000-0000-0000BD080000}"/>
    <cellStyle name="Comma 2 4 2 3 2 2 3 2 4" xfId="32707" xr:uid="{00000000-0005-0000-0000-0000BE080000}"/>
    <cellStyle name="Comma 2 4 2 3 2 2 3 2 5" xfId="44936" xr:uid="{00000000-0005-0000-0000-0000BF080000}"/>
    <cellStyle name="Comma 2 4 2 3 2 2 3 3" xfId="14324" xr:uid="{00000000-0005-0000-0000-0000C0080000}"/>
    <cellStyle name="Comma 2 4 2 3 2 2 3 3 2" xfId="26579" xr:uid="{00000000-0005-0000-0000-0000C1080000}"/>
    <cellStyle name="Comma 2 4 2 3 2 2 3 3 3" xfId="38820" xr:uid="{00000000-0005-0000-0000-0000C2080000}"/>
    <cellStyle name="Comma 2 4 2 3 2 2 3 4" xfId="20462" xr:uid="{00000000-0005-0000-0000-0000C3080000}"/>
    <cellStyle name="Comma 2 4 2 3 2 2 3 5" xfId="32706" xr:uid="{00000000-0005-0000-0000-0000C4080000}"/>
    <cellStyle name="Comma 2 4 2 3 2 2 3 6" xfId="44935" xr:uid="{00000000-0005-0000-0000-0000C5080000}"/>
    <cellStyle name="Comma 2 4 2 3 2 2 4" xfId="1805" xr:uid="{00000000-0005-0000-0000-0000C6080000}"/>
    <cellStyle name="Comma 2 4 2 3 2 2 4 2" xfId="14326" xr:uid="{00000000-0005-0000-0000-0000C7080000}"/>
    <cellStyle name="Comma 2 4 2 3 2 2 4 2 2" xfId="26581" xr:uid="{00000000-0005-0000-0000-0000C8080000}"/>
    <cellStyle name="Comma 2 4 2 3 2 2 4 2 3" xfId="38822" xr:uid="{00000000-0005-0000-0000-0000C9080000}"/>
    <cellStyle name="Comma 2 4 2 3 2 2 4 3" xfId="20464" xr:uid="{00000000-0005-0000-0000-0000CA080000}"/>
    <cellStyle name="Comma 2 4 2 3 2 2 4 4" xfId="32708" xr:uid="{00000000-0005-0000-0000-0000CB080000}"/>
    <cellStyle name="Comma 2 4 2 3 2 2 4 5" xfId="44937" xr:uid="{00000000-0005-0000-0000-0000CC080000}"/>
    <cellStyle name="Comma 2 4 2 3 2 2 5" xfId="14319" xr:uid="{00000000-0005-0000-0000-0000CD080000}"/>
    <cellStyle name="Comma 2 4 2 3 2 2 5 2" xfId="26574" xr:uid="{00000000-0005-0000-0000-0000CE080000}"/>
    <cellStyle name="Comma 2 4 2 3 2 2 5 3" xfId="38815" xr:uid="{00000000-0005-0000-0000-0000CF080000}"/>
    <cellStyle name="Comma 2 4 2 3 2 2 6" xfId="20457" xr:uid="{00000000-0005-0000-0000-0000D0080000}"/>
    <cellStyle name="Comma 2 4 2 3 2 2 7" xfId="32701" xr:uid="{00000000-0005-0000-0000-0000D1080000}"/>
    <cellStyle name="Comma 2 4 2 3 2 2 8" xfId="44930" xr:uid="{00000000-0005-0000-0000-0000D2080000}"/>
    <cellStyle name="Comma 2 4 2 3 2 3" xfId="1806" xr:uid="{00000000-0005-0000-0000-0000D3080000}"/>
    <cellStyle name="Comma 2 4 2 3 2 3 2" xfId="1807" xr:uid="{00000000-0005-0000-0000-0000D4080000}"/>
    <cellStyle name="Comma 2 4 2 3 2 3 2 2" xfId="1808" xr:uid="{00000000-0005-0000-0000-0000D5080000}"/>
    <cellStyle name="Comma 2 4 2 3 2 3 2 2 2" xfId="14329" xr:uid="{00000000-0005-0000-0000-0000D6080000}"/>
    <cellStyle name="Comma 2 4 2 3 2 3 2 2 2 2" xfId="26584" xr:uid="{00000000-0005-0000-0000-0000D7080000}"/>
    <cellStyle name="Comma 2 4 2 3 2 3 2 2 2 3" xfId="38825" xr:uid="{00000000-0005-0000-0000-0000D8080000}"/>
    <cellStyle name="Comma 2 4 2 3 2 3 2 2 3" xfId="20467" xr:uid="{00000000-0005-0000-0000-0000D9080000}"/>
    <cellStyle name="Comma 2 4 2 3 2 3 2 2 4" xfId="32711" xr:uid="{00000000-0005-0000-0000-0000DA080000}"/>
    <cellStyle name="Comma 2 4 2 3 2 3 2 2 5" xfId="44940" xr:uid="{00000000-0005-0000-0000-0000DB080000}"/>
    <cellStyle name="Comma 2 4 2 3 2 3 2 3" xfId="14328" xr:uid="{00000000-0005-0000-0000-0000DC080000}"/>
    <cellStyle name="Comma 2 4 2 3 2 3 2 3 2" xfId="26583" xr:uid="{00000000-0005-0000-0000-0000DD080000}"/>
    <cellStyle name="Comma 2 4 2 3 2 3 2 3 3" xfId="38824" xr:uid="{00000000-0005-0000-0000-0000DE080000}"/>
    <cellStyle name="Comma 2 4 2 3 2 3 2 4" xfId="20466" xr:uid="{00000000-0005-0000-0000-0000DF080000}"/>
    <cellStyle name="Comma 2 4 2 3 2 3 2 5" xfId="32710" xr:uid="{00000000-0005-0000-0000-0000E0080000}"/>
    <cellStyle name="Comma 2 4 2 3 2 3 2 6" xfId="44939" xr:uid="{00000000-0005-0000-0000-0000E1080000}"/>
    <cellStyle name="Comma 2 4 2 3 2 3 3" xfId="1809" xr:uid="{00000000-0005-0000-0000-0000E2080000}"/>
    <cellStyle name="Comma 2 4 2 3 2 3 3 2" xfId="14330" xr:uid="{00000000-0005-0000-0000-0000E3080000}"/>
    <cellStyle name="Comma 2 4 2 3 2 3 3 2 2" xfId="26585" xr:uid="{00000000-0005-0000-0000-0000E4080000}"/>
    <cellStyle name="Comma 2 4 2 3 2 3 3 2 3" xfId="38826" xr:uid="{00000000-0005-0000-0000-0000E5080000}"/>
    <cellStyle name="Comma 2 4 2 3 2 3 3 3" xfId="20468" xr:uid="{00000000-0005-0000-0000-0000E6080000}"/>
    <cellStyle name="Comma 2 4 2 3 2 3 3 4" xfId="32712" xr:uid="{00000000-0005-0000-0000-0000E7080000}"/>
    <cellStyle name="Comma 2 4 2 3 2 3 3 5" xfId="44941" xr:uid="{00000000-0005-0000-0000-0000E8080000}"/>
    <cellStyle name="Comma 2 4 2 3 2 3 4" xfId="14327" xr:uid="{00000000-0005-0000-0000-0000E9080000}"/>
    <cellStyle name="Comma 2 4 2 3 2 3 4 2" xfId="26582" xr:uid="{00000000-0005-0000-0000-0000EA080000}"/>
    <cellStyle name="Comma 2 4 2 3 2 3 4 3" xfId="38823" xr:uid="{00000000-0005-0000-0000-0000EB080000}"/>
    <cellStyle name="Comma 2 4 2 3 2 3 5" xfId="20465" xr:uid="{00000000-0005-0000-0000-0000EC080000}"/>
    <cellStyle name="Comma 2 4 2 3 2 3 6" xfId="32709" xr:uid="{00000000-0005-0000-0000-0000ED080000}"/>
    <cellStyle name="Comma 2 4 2 3 2 3 7" xfId="44938" xr:uid="{00000000-0005-0000-0000-0000EE080000}"/>
    <cellStyle name="Comma 2 4 2 3 2 4" xfId="1810" xr:uid="{00000000-0005-0000-0000-0000EF080000}"/>
    <cellStyle name="Comma 2 4 2 3 2 4 2" xfId="1811" xr:uid="{00000000-0005-0000-0000-0000F0080000}"/>
    <cellStyle name="Comma 2 4 2 3 2 4 2 2" xfId="14332" xr:uid="{00000000-0005-0000-0000-0000F1080000}"/>
    <cellStyle name="Comma 2 4 2 3 2 4 2 2 2" xfId="26587" xr:uid="{00000000-0005-0000-0000-0000F2080000}"/>
    <cellStyle name="Comma 2 4 2 3 2 4 2 2 3" xfId="38828" xr:uid="{00000000-0005-0000-0000-0000F3080000}"/>
    <cellStyle name="Comma 2 4 2 3 2 4 2 3" xfId="20470" xr:uid="{00000000-0005-0000-0000-0000F4080000}"/>
    <cellStyle name="Comma 2 4 2 3 2 4 2 4" xfId="32714" xr:uid="{00000000-0005-0000-0000-0000F5080000}"/>
    <cellStyle name="Comma 2 4 2 3 2 4 2 5" xfId="44943" xr:uid="{00000000-0005-0000-0000-0000F6080000}"/>
    <cellStyle name="Comma 2 4 2 3 2 4 3" xfId="14331" xr:uid="{00000000-0005-0000-0000-0000F7080000}"/>
    <cellStyle name="Comma 2 4 2 3 2 4 3 2" xfId="26586" xr:uid="{00000000-0005-0000-0000-0000F8080000}"/>
    <cellStyle name="Comma 2 4 2 3 2 4 3 3" xfId="38827" xr:uid="{00000000-0005-0000-0000-0000F9080000}"/>
    <cellStyle name="Comma 2 4 2 3 2 4 4" xfId="20469" xr:uid="{00000000-0005-0000-0000-0000FA080000}"/>
    <cellStyle name="Comma 2 4 2 3 2 4 5" xfId="32713" xr:uid="{00000000-0005-0000-0000-0000FB080000}"/>
    <cellStyle name="Comma 2 4 2 3 2 4 6" xfId="44942" xr:uid="{00000000-0005-0000-0000-0000FC080000}"/>
    <cellStyle name="Comma 2 4 2 3 2 5" xfId="1812" xr:uid="{00000000-0005-0000-0000-0000FD080000}"/>
    <cellStyle name="Comma 2 4 2 3 2 5 2" xfId="14333" xr:uid="{00000000-0005-0000-0000-0000FE080000}"/>
    <cellStyle name="Comma 2 4 2 3 2 5 2 2" xfId="26588" xr:uid="{00000000-0005-0000-0000-0000FF080000}"/>
    <cellStyle name="Comma 2 4 2 3 2 5 2 3" xfId="38829" xr:uid="{00000000-0005-0000-0000-000000090000}"/>
    <cellStyle name="Comma 2 4 2 3 2 5 3" xfId="20471" xr:uid="{00000000-0005-0000-0000-000001090000}"/>
    <cellStyle name="Comma 2 4 2 3 2 5 4" xfId="32715" xr:uid="{00000000-0005-0000-0000-000002090000}"/>
    <cellStyle name="Comma 2 4 2 3 2 5 5" xfId="44944" xr:uid="{00000000-0005-0000-0000-000003090000}"/>
    <cellStyle name="Comma 2 4 2 3 2 6" xfId="14318" xr:uid="{00000000-0005-0000-0000-000004090000}"/>
    <cellStyle name="Comma 2 4 2 3 2 6 2" xfId="26573" xr:uid="{00000000-0005-0000-0000-000005090000}"/>
    <cellStyle name="Comma 2 4 2 3 2 6 3" xfId="38814" xr:uid="{00000000-0005-0000-0000-000006090000}"/>
    <cellStyle name="Comma 2 4 2 3 2 7" xfId="20456" xr:uid="{00000000-0005-0000-0000-000007090000}"/>
    <cellStyle name="Comma 2 4 2 3 2 8" xfId="32700" xr:uid="{00000000-0005-0000-0000-000008090000}"/>
    <cellStyle name="Comma 2 4 2 3 2 9" xfId="44929" xr:uid="{00000000-0005-0000-0000-000009090000}"/>
    <cellStyle name="Comma 2 4 2 3 3" xfId="1813" xr:uid="{00000000-0005-0000-0000-00000A090000}"/>
    <cellStyle name="Comma 2 4 2 3 3 2" xfId="1814" xr:uid="{00000000-0005-0000-0000-00000B090000}"/>
    <cellStyle name="Comma 2 4 2 3 3 2 2" xfId="1815" xr:uid="{00000000-0005-0000-0000-00000C090000}"/>
    <cellStyle name="Comma 2 4 2 3 3 2 2 2" xfId="1816" xr:uid="{00000000-0005-0000-0000-00000D090000}"/>
    <cellStyle name="Comma 2 4 2 3 3 2 2 2 2" xfId="14337" xr:uid="{00000000-0005-0000-0000-00000E090000}"/>
    <cellStyle name="Comma 2 4 2 3 3 2 2 2 2 2" xfId="26592" xr:uid="{00000000-0005-0000-0000-00000F090000}"/>
    <cellStyle name="Comma 2 4 2 3 3 2 2 2 2 3" xfId="38833" xr:uid="{00000000-0005-0000-0000-000010090000}"/>
    <cellStyle name="Comma 2 4 2 3 3 2 2 2 3" xfId="20475" xr:uid="{00000000-0005-0000-0000-000011090000}"/>
    <cellStyle name="Comma 2 4 2 3 3 2 2 2 4" xfId="32719" xr:uid="{00000000-0005-0000-0000-000012090000}"/>
    <cellStyle name="Comma 2 4 2 3 3 2 2 2 5" xfId="44948" xr:uid="{00000000-0005-0000-0000-000013090000}"/>
    <cellStyle name="Comma 2 4 2 3 3 2 2 3" xfId="14336" xr:uid="{00000000-0005-0000-0000-000014090000}"/>
    <cellStyle name="Comma 2 4 2 3 3 2 2 3 2" xfId="26591" xr:uid="{00000000-0005-0000-0000-000015090000}"/>
    <cellStyle name="Comma 2 4 2 3 3 2 2 3 3" xfId="38832" xr:uid="{00000000-0005-0000-0000-000016090000}"/>
    <cellStyle name="Comma 2 4 2 3 3 2 2 4" xfId="20474" xr:uid="{00000000-0005-0000-0000-000017090000}"/>
    <cellStyle name="Comma 2 4 2 3 3 2 2 5" xfId="32718" xr:uid="{00000000-0005-0000-0000-000018090000}"/>
    <cellStyle name="Comma 2 4 2 3 3 2 2 6" xfId="44947" xr:uid="{00000000-0005-0000-0000-000019090000}"/>
    <cellStyle name="Comma 2 4 2 3 3 2 3" xfId="1817" xr:uid="{00000000-0005-0000-0000-00001A090000}"/>
    <cellStyle name="Comma 2 4 2 3 3 2 3 2" xfId="14338" xr:uid="{00000000-0005-0000-0000-00001B090000}"/>
    <cellStyle name="Comma 2 4 2 3 3 2 3 2 2" xfId="26593" xr:uid="{00000000-0005-0000-0000-00001C090000}"/>
    <cellStyle name="Comma 2 4 2 3 3 2 3 2 3" xfId="38834" xr:uid="{00000000-0005-0000-0000-00001D090000}"/>
    <cellStyle name="Comma 2 4 2 3 3 2 3 3" xfId="20476" xr:uid="{00000000-0005-0000-0000-00001E090000}"/>
    <cellStyle name="Comma 2 4 2 3 3 2 3 4" xfId="32720" xr:uid="{00000000-0005-0000-0000-00001F090000}"/>
    <cellStyle name="Comma 2 4 2 3 3 2 3 5" xfId="44949" xr:uid="{00000000-0005-0000-0000-000020090000}"/>
    <cellStyle name="Comma 2 4 2 3 3 2 4" xfId="14335" xr:uid="{00000000-0005-0000-0000-000021090000}"/>
    <cellStyle name="Comma 2 4 2 3 3 2 4 2" xfId="26590" xr:uid="{00000000-0005-0000-0000-000022090000}"/>
    <cellStyle name="Comma 2 4 2 3 3 2 4 3" xfId="38831" xr:uid="{00000000-0005-0000-0000-000023090000}"/>
    <cellStyle name="Comma 2 4 2 3 3 2 5" xfId="20473" xr:uid="{00000000-0005-0000-0000-000024090000}"/>
    <cellStyle name="Comma 2 4 2 3 3 2 6" xfId="32717" xr:uid="{00000000-0005-0000-0000-000025090000}"/>
    <cellStyle name="Comma 2 4 2 3 3 2 7" xfId="44946" xr:uid="{00000000-0005-0000-0000-000026090000}"/>
    <cellStyle name="Comma 2 4 2 3 3 3" xfId="1818" xr:uid="{00000000-0005-0000-0000-000027090000}"/>
    <cellStyle name="Comma 2 4 2 3 3 3 2" xfId="1819" xr:uid="{00000000-0005-0000-0000-000028090000}"/>
    <cellStyle name="Comma 2 4 2 3 3 3 2 2" xfId="14340" xr:uid="{00000000-0005-0000-0000-000029090000}"/>
    <cellStyle name="Comma 2 4 2 3 3 3 2 2 2" xfId="26595" xr:uid="{00000000-0005-0000-0000-00002A090000}"/>
    <cellStyle name="Comma 2 4 2 3 3 3 2 2 3" xfId="38836" xr:uid="{00000000-0005-0000-0000-00002B090000}"/>
    <cellStyle name="Comma 2 4 2 3 3 3 2 3" xfId="20478" xr:uid="{00000000-0005-0000-0000-00002C090000}"/>
    <cellStyle name="Comma 2 4 2 3 3 3 2 4" xfId="32722" xr:uid="{00000000-0005-0000-0000-00002D090000}"/>
    <cellStyle name="Comma 2 4 2 3 3 3 2 5" xfId="44951" xr:uid="{00000000-0005-0000-0000-00002E090000}"/>
    <cellStyle name="Comma 2 4 2 3 3 3 3" xfId="14339" xr:uid="{00000000-0005-0000-0000-00002F090000}"/>
    <cellStyle name="Comma 2 4 2 3 3 3 3 2" xfId="26594" xr:uid="{00000000-0005-0000-0000-000030090000}"/>
    <cellStyle name="Comma 2 4 2 3 3 3 3 3" xfId="38835" xr:uid="{00000000-0005-0000-0000-000031090000}"/>
    <cellStyle name="Comma 2 4 2 3 3 3 4" xfId="20477" xr:uid="{00000000-0005-0000-0000-000032090000}"/>
    <cellStyle name="Comma 2 4 2 3 3 3 5" xfId="32721" xr:uid="{00000000-0005-0000-0000-000033090000}"/>
    <cellStyle name="Comma 2 4 2 3 3 3 6" xfId="44950" xr:uid="{00000000-0005-0000-0000-000034090000}"/>
    <cellStyle name="Comma 2 4 2 3 3 4" xfId="1820" xr:uid="{00000000-0005-0000-0000-000035090000}"/>
    <cellStyle name="Comma 2 4 2 3 3 4 2" xfId="14341" xr:uid="{00000000-0005-0000-0000-000036090000}"/>
    <cellStyle name="Comma 2 4 2 3 3 4 2 2" xfId="26596" xr:uid="{00000000-0005-0000-0000-000037090000}"/>
    <cellStyle name="Comma 2 4 2 3 3 4 2 3" xfId="38837" xr:uid="{00000000-0005-0000-0000-000038090000}"/>
    <cellStyle name="Comma 2 4 2 3 3 4 3" xfId="20479" xr:uid="{00000000-0005-0000-0000-000039090000}"/>
    <cellStyle name="Comma 2 4 2 3 3 4 4" xfId="32723" xr:uid="{00000000-0005-0000-0000-00003A090000}"/>
    <cellStyle name="Comma 2 4 2 3 3 4 5" xfId="44952" xr:uid="{00000000-0005-0000-0000-00003B090000}"/>
    <cellStyle name="Comma 2 4 2 3 3 5" xfId="14334" xr:uid="{00000000-0005-0000-0000-00003C090000}"/>
    <cellStyle name="Comma 2 4 2 3 3 5 2" xfId="26589" xr:uid="{00000000-0005-0000-0000-00003D090000}"/>
    <cellStyle name="Comma 2 4 2 3 3 5 3" xfId="38830" xr:uid="{00000000-0005-0000-0000-00003E090000}"/>
    <cellStyle name="Comma 2 4 2 3 3 6" xfId="20472" xr:uid="{00000000-0005-0000-0000-00003F090000}"/>
    <cellStyle name="Comma 2 4 2 3 3 7" xfId="32716" xr:uid="{00000000-0005-0000-0000-000040090000}"/>
    <cellStyle name="Comma 2 4 2 3 3 8" xfId="44945" xr:uid="{00000000-0005-0000-0000-000041090000}"/>
    <cellStyle name="Comma 2 4 2 3 4" xfId="1821" xr:uid="{00000000-0005-0000-0000-000042090000}"/>
    <cellStyle name="Comma 2 4 2 3 4 2" xfId="1822" xr:uid="{00000000-0005-0000-0000-000043090000}"/>
    <cellStyle name="Comma 2 4 2 3 4 2 2" xfId="1823" xr:uid="{00000000-0005-0000-0000-000044090000}"/>
    <cellStyle name="Comma 2 4 2 3 4 2 2 2" xfId="14344" xr:uid="{00000000-0005-0000-0000-000045090000}"/>
    <cellStyle name="Comma 2 4 2 3 4 2 2 2 2" xfId="26599" xr:uid="{00000000-0005-0000-0000-000046090000}"/>
    <cellStyle name="Comma 2 4 2 3 4 2 2 2 3" xfId="38840" xr:uid="{00000000-0005-0000-0000-000047090000}"/>
    <cellStyle name="Comma 2 4 2 3 4 2 2 3" xfId="20482" xr:uid="{00000000-0005-0000-0000-000048090000}"/>
    <cellStyle name="Comma 2 4 2 3 4 2 2 4" xfId="32726" xr:uid="{00000000-0005-0000-0000-000049090000}"/>
    <cellStyle name="Comma 2 4 2 3 4 2 2 5" xfId="44955" xr:uid="{00000000-0005-0000-0000-00004A090000}"/>
    <cellStyle name="Comma 2 4 2 3 4 2 3" xfId="14343" xr:uid="{00000000-0005-0000-0000-00004B090000}"/>
    <cellStyle name="Comma 2 4 2 3 4 2 3 2" xfId="26598" xr:uid="{00000000-0005-0000-0000-00004C090000}"/>
    <cellStyle name="Comma 2 4 2 3 4 2 3 3" xfId="38839" xr:uid="{00000000-0005-0000-0000-00004D090000}"/>
    <cellStyle name="Comma 2 4 2 3 4 2 4" xfId="20481" xr:uid="{00000000-0005-0000-0000-00004E090000}"/>
    <cellStyle name="Comma 2 4 2 3 4 2 5" xfId="32725" xr:uid="{00000000-0005-0000-0000-00004F090000}"/>
    <cellStyle name="Comma 2 4 2 3 4 2 6" xfId="44954" xr:uid="{00000000-0005-0000-0000-000050090000}"/>
    <cellStyle name="Comma 2 4 2 3 4 3" xfId="1824" xr:uid="{00000000-0005-0000-0000-000051090000}"/>
    <cellStyle name="Comma 2 4 2 3 4 3 2" xfId="14345" xr:uid="{00000000-0005-0000-0000-000052090000}"/>
    <cellStyle name="Comma 2 4 2 3 4 3 2 2" xfId="26600" xr:uid="{00000000-0005-0000-0000-000053090000}"/>
    <cellStyle name="Comma 2 4 2 3 4 3 2 3" xfId="38841" xr:uid="{00000000-0005-0000-0000-000054090000}"/>
    <cellStyle name="Comma 2 4 2 3 4 3 3" xfId="20483" xr:uid="{00000000-0005-0000-0000-000055090000}"/>
    <cellStyle name="Comma 2 4 2 3 4 3 4" xfId="32727" xr:uid="{00000000-0005-0000-0000-000056090000}"/>
    <cellStyle name="Comma 2 4 2 3 4 3 5" xfId="44956" xr:uid="{00000000-0005-0000-0000-000057090000}"/>
    <cellStyle name="Comma 2 4 2 3 4 4" xfId="14342" xr:uid="{00000000-0005-0000-0000-000058090000}"/>
    <cellStyle name="Comma 2 4 2 3 4 4 2" xfId="26597" xr:uid="{00000000-0005-0000-0000-000059090000}"/>
    <cellStyle name="Comma 2 4 2 3 4 4 3" xfId="38838" xr:uid="{00000000-0005-0000-0000-00005A090000}"/>
    <cellStyle name="Comma 2 4 2 3 4 5" xfId="20480" xr:uid="{00000000-0005-0000-0000-00005B090000}"/>
    <cellStyle name="Comma 2 4 2 3 4 6" xfId="32724" xr:uid="{00000000-0005-0000-0000-00005C090000}"/>
    <cellStyle name="Comma 2 4 2 3 4 7" xfId="44953" xr:uid="{00000000-0005-0000-0000-00005D090000}"/>
    <cellStyle name="Comma 2 4 2 3 5" xfId="1825" xr:uid="{00000000-0005-0000-0000-00005E090000}"/>
    <cellStyle name="Comma 2 4 2 3 5 2" xfId="1826" xr:uid="{00000000-0005-0000-0000-00005F090000}"/>
    <cellStyle name="Comma 2 4 2 3 5 2 2" xfId="14347" xr:uid="{00000000-0005-0000-0000-000060090000}"/>
    <cellStyle name="Comma 2 4 2 3 5 2 2 2" xfId="26602" xr:uid="{00000000-0005-0000-0000-000061090000}"/>
    <cellStyle name="Comma 2 4 2 3 5 2 2 3" xfId="38843" xr:uid="{00000000-0005-0000-0000-000062090000}"/>
    <cellStyle name="Comma 2 4 2 3 5 2 3" xfId="20485" xr:uid="{00000000-0005-0000-0000-000063090000}"/>
    <cellStyle name="Comma 2 4 2 3 5 2 4" xfId="32729" xr:uid="{00000000-0005-0000-0000-000064090000}"/>
    <cellStyle name="Comma 2 4 2 3 5 2 5" xfId="44958" xr:uid="{00000000-0005-0000-0000-000065090000}"/>
    <cellStyle name="Comma 2 4 2 3 5 3" xfId="14346" xr:uid="{00000000-0005-0000-0000-000066090000}"/>
    <cellStyle name="Comma 2 4 2 3 5 3 2" xfId="26601" xr:uid="{00000000-0005-0000-0000-000067090000}"/>
    <cellStyle name="Comma 2 4 2 3 5 3 3" xfId="38842" xr:uid="{00000000-0005-0000-0000-000068090000}"/>
    <cellStyle name="Comma 2 4 2 3 5 4" xfId="20484" xr:uid="{00000000-0005-0000-0000-000069090000}"/>
    <cellStyle name="Comma 2 4 2 3 5 5" xfId="32728" xr:uid="{00000000-0005-0000-0000-00006A090000}"/>
    <cellStyle name="Comma 2 4 2 3 5 6" xfId="44957" xr:uid="{00000000-0005-0000-0000-00006B090000}"/>
    <cellStyle name="Comma 2 4 2 3 6" xfId="1827" xr:uid="{00000000-0005-0000-0000-00006C090000}"/>
    <cellStyle name="Comma 2 4 2 3 6 2" xfId="14348" xr:uid="{00000000-0005-0000-0000-00006D090000}"/>
    <cellStyle name="Comma 2 4 2 3 6 2 2" xfId="26603" xr:uid="{00000000-0005-0000-0000-00006E090000}"/>
    <cellStyle name="Comma 2 4 2 3 6 2 3" xfId="38844" xr:uid="{00000000-0005-0000-0000-00006F090000}"/>
    <cellStyle name="Comma 2 4 2 3 6 3" xfId="20486" xr:uid="{00000000-0005-0000-0000-000070090000}"/>
    <cellStyle name="Comma 2 4 2 3 6 4" xfId="32730" xr:uid="{00000000-0005-0000-0000-000071090000}"/>
    <cellStyle name="Comma 2 4 2 3 6 5" xfId="44959" xr:uid="{00000000-0005-0000-0000-000072090000}"/>
    <cellStyle name="Comma 2 4 2 3 7" xfId="14317" xr:uid="{00000000-0005-0000-0000-000073090000}"/>
    <cellStyle name="Comma 2 4 2 3 7 2" xfId="26572" xr:uid="{00000000-0005-0000-0000-000074090000}"/>
    <cellStyle name="Comma 2 4 2 3 7 3" xfId="38813" xr:uid="{00000000-0005-0000-0000-000075090000}"/>
    <cellStyle name="Comma 2 4 2 3 8" xfId="20455" xr:uid="{00000000-0005-0000-0000-000076090000}"/>
    <cellStyle name="Comma 2 4 2 3 9" xfId="32699" xr:uid="{00000000-0005-0000-0000-000077090000}"/>
    <cellStyle name="Comma 2 4 2 4" xfId="1828" xr:uid="{00000000-0005-0000-0000-000078090000}"/>
    <cellStyle name="Comma 2 4 2 4 2" xfId="1829" xr:uid="{00000000-0005-0000-0000-000079090000}"/>
    <cellStyle name="Comma 2 4 2 4 2 2" xfId="1830" xr:uid="{00000000-0005-0000-0000-00007A090000}"/>
    <cellStyle name="Comma 2 4 2 4 2 2 2" xfId="1831" xr:uid="{00000000-0005-0000-0000-00007B090000}"/>
    <cellStyle name="Comma 2 4 2 4 2 2 2 2" xfId="1832" xr:uid="{00000000-0005-0000-0000-00007C090000}"/>
    <cellStyle name="Comma 2 4 2 4 2 2 2 2 2" xfId="14353" xr:uid="{00000000-0005-0000-0000-00007D090000}"/>
    <cellStyle name="Comma 2 4 2 4 2 2 2 2 2 2" xfId="26608" xr:uid="{00000000-0005-0000-0000-00007E090000}"/>
    <cellStyle name="Comma 2 4 2 4 2 2 2 2 2 3" xfId="38849" xr:uid="{00000000-0005-0000-0000-00007F090000}"/>
    <cellStyle name="Comma 2 4 2 4 2 2 2 2 3" xfId="20491" xr:uid="{00000000-0005-0000-0000-000080090000}"/>
    <cellStyle name="Comma 2 4 2 4 2 2 2 2 4" xfId="32735" xr:uid="{00000000-0005-0000-0000-000081090000}"/>
    <cellStyle name="Comma 2 4 2 4 2 2 2 2 5" xfId="44964" xr:uid="{00000000-0005-0000-0000-000082090000}"/>
    <cellStyle name="Comma 2 4 2 4 2 2 2 3" xfId="14352" xr:uid="{00000000-0005-0000-0000-000083090000}"/>
    <cellStyle name="Comma 2 4 2 4 2 2 2 3 2" xfId="26607" xr:uid="{00000000-0005-0000-0000-000084090000}"/>
    <cellStyle name="Comma 2 4 2 4 2 2 2 3 3" xfId="38848" xr:uid="{00000000-0005-0000-0000-000085090000}"/>
    <cellStyle name="Comma 2 4 2 4 2 2 2 4" xfId="20490" xr:uid="{00000000-0005-0000-0000-000086090000}"/>
    <cellStyle name="Comma 2 4 2 4 2 2 2 5" xfId="32734" xr:uid="{00000000-0005-0000-0000-000087090000}"/>
    <cellStyle name="Comma 2 4 2 4 2 2 2 6" xfId="44963" xr:uid="{00000000-0005-0000-0000-000088090000}"/>
    <cellStyle name="Comma 2 4 2 4 2 2 3" xfId="1833" xr:uid="{00000000-0005-0000-0000-000089090000}"/>
    <cellStyle name="Comma 2 4 2 4 2 2 3 2" xfId="14354" xr:uid="{00000000-0005-0000-0000-00008A090000}"/>
    <cellStyle name="Comma 2 4 2 4 2 2 3 2 2" xfId="26609" xr:uid="{00000000-0005-0000-0000-00008B090000}"/>
    <cellStyle name="Comma 2 4 2 4 2 2 3 2 3" xfId="38850" xr:uid="{00000000-0005-0000-0000-00008C090000}"/>
    <cellStyle name="Comma 2 4 2 4 2 2 3 3" xfId="20492" xr:uid="{00000000-0005-0000-0000-00008D090000}"/>
    <cellStyle name="Comma 2 4 2 4 2 2 3 4" xfId="32736" xr:uid="{00000000-0005-0000-0000-00008E090000}"/>
    <cellStyle name="Comma 2 4 2 4 2 2 3 5" xfId="44965" xr:uid="{00000000-0005-0000-0000-00008F090000}"/>
    <cellStyle name="Comma 2 4 2 4 2 2 4" xfId="14351" xr:uid="{00000000-0005-0000-0000-000090090000}"/>
    <cellStyle name="Comma 2 4 2 4 2 2 4 2" xfId="26606" xr:uid="{00000000-0005-0000-0000-000091090000}"/>
    <cellStyle name="Comma 2 4 2 4 2 2 4 3" xfId="38847" xr:uid="{00000000-0005-0000-0000-000092090000}"/>
    <cellStyle name="Comma 2 4 2 4 2 2 5" xfId="20489" xr:uid="{00000000-0005-0000-0000-000093090000}"/>
    <cellStyle name="Comma 2 4 2 4 2 2 6" xfId="32733" xr:uid="{00000000-0005-0000-0000-000094090000}"/>
    <cellStyle name="Comma 2 4 2 4 2 2 7" xfId="44962" xr:uid="{00000000-0005-0000-0000-000095090000}"/>
    <cellStyle name="Comma 2 4 2 4 2 3" xfId="1834" xr:uid="{00000000-0005-0000-0000-000096090000}"/>
    <cellStyle name="Comma 2 4 2 4 2 3 2" xfId="1835" xr:uid="{00000000-0005-0000-0000-000097090000}"/>
    <cellStyle name="Comma 2 4 2 4 2 3 2 2" xfId="14356" xr:uid="{00000000-0005-0000-0000-000098090000}"/>
    <cellStyle name="Comma 2 4 2 4 2 3 2 2 2" xfId="26611" xr:uid="{00000000-0005-0000-0000-000099090000}"/>
    <cellStyle name="Comma 2 4 2 4 2 3 2 2 3" xfId="38852" xr:uid="{00000000-0005-0000-0000-00009A090000}"/>
    <cellStyle name="Comma 2 4 2 4 2 3 2 3" xfId="20494" xr:uid="{00000000-0005-0000-0000-00009B090000}"/>
    <cellStyle name="Comma 2 4 2 4 2 3 2 4" xfId="32738" xr:uid="{00000000-0005-0000-0000-00009C090000}"/>
    <cellStyle name="Comma 2 4 2 4 2 3 2 5" xfId="44967" xr:uid="{00000000-0005-0000-0000-00009D090000}"/>
    <cellStyle name="Comma 2 4 2 4 2 3 3" xfId="14355" xr:uid="{00000000-0005-0000-0000-00009E090000}"/>
    <cellStyle name="Comma 2 4 2 4 2 3 3 2" xfId="26610" xr:uid="{00000000-0005-0000-0000-00009F090000}"/>
    <cellStyle name="Comma 2 4 2 4 2 3 3 3" xfId="38851" xr:uid="{00000000-0005-0000-0000-0000A0090000}"/>
    <cellStyle name="Comma 2 4 2 4 2 3 4" xfId="20493" xr:uid="{00000000-0005-0000-0000-0000A1090000}"/>
    <cellStyle name="Comma 2 4 2 4 2 3 5" xfId="32737" xr:uid="{00000000-0005-0000-0000-0000A2090000}"/>
    <cellStyle name="Comma 2 4 2 4 2 3 6" xfId="44966" xr:uid="{00000000-0005-0000-0000-0000A3090000}"/>
    <cellStyle name="Comma 2 4 2 4 2 4" xfId="1836" xr:uid="{00000000-0005-0000-0000-0000A4090000}"/>
    <cellStyle name="Comma 2 4 2 4 2 4 2" xfId="14357" xr:uid="{00000000-0005-0000-0000-0000A5090000}"/>
    <cellStyle name="Comma 2 4 2 4 2 4 2 2" xfId="26612" xr:uid="{00000000-0005-0000-0000-0000A6090000}"/>
    <cellStyle name="Comma 2 4 2 4 2 4 2 3" xfId="38853" xr:uid="{00000000-0005-0000-0000-0000A7090000}"/>
    <cellStyle name="Comma 2 4 2 4 2 4 3" xfId="20495" xr:uid="{00000000-0005-0000-0000-0000A8090000}"/>
    <cellStyle name="Comma 2 4 2 4 2 4 4" xfId="32739" xr:uid="{00000000-0005-0000-0000-0000A9090000}"/>
    <cellStyle name="Comma 2 4 2 4 2 4 5" xfId="44968" xr:uid="{00000000-0005-0000-0000-0000AA090000}"/>
    <cellStyle name="Comma 2 4 2 4 2 5" xfId="14350" xr:uid="{00000000-0005-0000-0000-0000AB090000}"/>
    <cellStyle name="Comma 2 4 2 4 2 5 2" xfId="26605" xr:uid="{00000000-0005-0000-0000-0000AC090000}"/>
    <cellStyle name="Comma 2 4 2 4 2 5 3" xfId="38846" xr:uid="{00000000-0005-0000-0000-0000AD090000}"/>
    <cellStyle name="Comma 2 4 2 4 2 6" xfId="20488" xr:uid="{00000000-0005-0000-0000-0000AE090000}"/>
    <cellStyle name="Comma 2 4 2 4 2 7" xfId="32732" xr:uid="{00000000-0005-0000-0000-0000AF090000}"/>
    <cellStyle name="Comma 2 4 2 4 2 8" xfId="44961" xr:uid="{00000000-0005-0000-0000-0000B0090000}"/>
    <cellStyle name="Comma 2 4 2 4 3" xfId="1837" xr:uid="{00000000-0005-0000-0000-0000B1090000}"/>
    <cellStyle name="Comma 2 4 2 4 3 2" xfId="1838" xr:uid="{00000000-0005-0000-0000-0000B2090000}"/>
    <cellStyle name="Comma 2 4 2 4 3 2 2" xfId="1839" xr:uid="{00000000-0005-0000-0000-0000B3090000}"/>
    <cellStyle name="Comma 2 4 2 4 3 2 2 2" xfId="14360" xr:uid="{00000000-0005-0000-0000-0000B4090000}"/>
    <cellStyle name="Comma 2 4 2 4 3 2 2 2 2" xfId="26615" xr:uid="{00000000-0005-0000-0000-0000B5090000}"/>
    <cellStyle name="Comma 2 4 2 4 3 2 2 2 3" xfId="38856" xr:uid="{00000000-0005-0000-0000-0000B6090000}"/>
    <cellStyle name="Comma 2 4 2 4 3 2 2 3" xfId="20498" xr:uid="{00000000-0005-0000-0000-0000B7090000}"/>
    <cellStyle name="Comma 2 4 2 4 3 2 2 4" xfId="32742" xr:uid="{00000000-0005-0000-0000-0000B8090000}"/>
    <cellStyle name="Comma 2 4 2 4 3 2 2 5" xfId="44971" xr:uid="{00000000-0005-0000-0000-0000B9090000}"/>
    <cellStyle name="Comma 2 4 2 4 3 2 3" xfId="14359" xr:uid="{00000000-0005-0000-0000-0000BA090000}"/>
    <cellStyle name="Comma 2 4 2 4 3 2 3 2" xfId="26614" xr:uid="{00000000-0005-0000-0000-0000BB090000}"/>
    <cellStyle name="Comma 2 4 2 4 3 2 3 3" xfId="38855" xr:uid="{00000000-0005-0000-0000-0000BC090000}"/>
    <cellStyle name="Comma 2 4 2 4 3 2 4" xfId="20497" xr:uid="{00000000-0005-0000-0000-0000BD090000}"/>
    <cellStyle name="Comma 2 4 2 4 3 2 5" xfId="32741" xr:uid="{00000000-0005-0000-0000-0000BE090000}"/>
    <cellStyle name="Comma 2 4 2 4 3 2 6" xfId="44970" xr:uid="{00000000-0005-0000-0000-0000BF090000}"/>
    <cellStyle name="Comma 2 4 2 4 3 3" xfId="1840" xr:uid="{00000000-0005-0000-0000-0000C0090000}"/>
    <cellStyle name="Comma 2 4 2 4 3 3 2" xfId="14361" xr:uid="{00000000-0005-0000-0000-0000C1090000}"/>
    <cellStyle name="Comma 2 4 2 4 3 3 2 2" xfId="26616" xr:uid="{00000000-0005-0000-0000-0000C2090000}"/>
    <cellStyle name="Comma 2 4 2 4 3 3 2 3" xfId="38857" xr:uid="{00000000-0005-0000-0000-0000C3090000}"/>
    <cellStyle name="Comma 2 4 2 4 3 3 3" xfId="20499" xr:uid="{00000000-0005-0000-0000-0000C4090000}"/>
    <cellStyle name="Comma 2 4 2 4 3 3 4" xfId="32743" xr:uid="{00000000-0005-0000-0000-0000C5090000}"/>
    <cellStyle name="Comma 2 4 2 4 3 3 5" xfId="44972" xr:uid="{00000000-0005-0000-0000-0000C6090000}"/>
    <cellStyle name="Comma 2 4 2 4 3 4" xfId="14358" xr:uid="{00000000-0005-0000-0000-0000C7090000}"/>
    <cellStyle name="Comma 2 4 2 4 3 4 2" xfId="26613" xr:uid="{00000000-0005-0000-0000-0000C8090000}"/>
    <cellStyle name="Comma 2 4 2 4 3 4 3" xfId="38854" xr:uid="{00000000-0005-0000-0000-0000C9090000}"/>
    <cellStyle name="Comma 2 4 2 4 3 5" xfId="20496" xr:uid="{00000000-0005-0000-0000-0000CA090000}"/>
    <cellStyle name="Comma 2 4 2 4 3 6" xfId="32740" xr:uid="{00000000-0005-0000-0000-0000CB090000}"/>
    <cellStyle name="Comma 2 4 2 4 3 7" xfId="44969" xr:uid="{00000000-0005-0000-0000-0000CC090000}"/>
    <cellStyle name="Comma 2 4 2 4 4" xfId="1841" xr:uid="{00000000-0005-0000-0000-0000CD090000}"/>
    <cellStyle name="Comma 2 4 2 4 4 2" xfId="1842" xr:uid="{00000000-0005-0000-0000-0000CE090000}"/>
    <cellStyle name="Comma 2 4 2 4 4 2 2" xfId="14363" xr:uid="{00000000-0005-0000-0000-0000CF090000}"/>
    <cellStyle name="Comma 2 4 2 4 4 2 2 2" xfId="26618" xr:uid="{00000000-0005-0000-0000-0000D0090000}"/>
    <cellStyle name="Comma 2 4 2 4 4 2 2 3" xfId="38859" xr:uid="{00000000-0005-0000-0000-0000D1090000}"/>
    <cellStyle name="Comma 2 4 2 4 4 2 3" xfId="20501" xr:uid="{00000000-0005-0000-0000-0000D2090000}"/>
    <cellStyle name="Comma 2 4 2 4 4 2 4" xfId="32745" xr:uid="{00000000-0005-0000-0000-0000D3090000}"/>
    <cellStyle name="Comma 2 4 2 4 4 2 5" xfId="44974" xr:uid="{00000000-0005-0000-0000-0000D4090000}"/>
    <cellStyle name="Comma 2 4 2 4 4 3" xfId="14362" xr:uid="{00000000-0005-0000-0000-0000D5090000}"/>
    <cellStyle name="Comma 2 4 2 4 4 3 2" xfId="26617" xr:uid="{00000000-0005-0000-0000-0000D6090000}"/>
    <cellStyle name="Comma 2 4 2 4 4 3 3" xfId="38858" xr:uid="{00000000-0005-0000-0000-0000D7090000}"/>
    <cellStyle name="Comma 2 4 2 4 4 4" xfId="20500" xr:uid="{00000000-0005-0000-0000-0000D8090000}"/>
    <cellStyle name="Comma 2 4 2 4 4 5" xfId="32744" xr:uid="{00000000-0005-0000-0000-0000D9090000}"/>
    <cellStyle name="Comma 2 4 2 4 4 6" xfId="44973" xr:uid="{00000000-0005-0000-0000-0000DA090000}"/>
    <cellStyle name="Comma 2 4 2 4 5" xfId="1843" xr:uid="{00000000-0005-0000-0000-0000DB090000}"/>
    <cellStyle name="Comma 2 4 2 4 5 2" xfId="14364" xr:uid="{00000000-0005-0000-0000-0000DC090000}"/>
    <cellStyle name="Comma 2 4 2 4 5 2 2" xfId="26619" xr:uid="{00000000-0005-0000-0000-0000DD090000}"/>
    <cellStyle name="Comma 2 4 2 4 5 2 3" xfId="38860" xr:uid="{00000000-0005-0000-0000-0000DE090000}"/>
    <cellStyle name="Comma 2 4 2 4 5 3" xfId="20502" xr:uid="{00000000-0005-0000-0000-0000DF090000}"/>
    <cellStyle name="Comma 2 4 2 4 5 4" xfId="32746" xr:uid="{00000000-0005-0000-0000-0000E0090000}"/>
    <cellStyle name="Comma 2 4 2 4 5 5" xfId="44975" xr:uid="{00000000-0005-0000-0000-0000E1090000}"/>
    <cellStyle name="Comma 2 4 2 4 6" xfId="14349" xr:uid="{00000000-0005-0000-0000-0000E2090000}"/>
    <cellStyle name="Comma 2 4 2 4 6 2" xfId="26604" xr:uid="{00000000-0005-0000-0000-0000E3090000}"/>
    <cellStyle name="Comma 2 4 2 4 6 3" xfId="38845" xr:uid="{00000000-0005-0000-0000-0000E4090000}"/>
    <cellStyle name="Comma 2 4 2 4 7" xfId="20487" xr:uid="{00000000-0005-0000-0000-0000E5090000}"/>
    <cellStyle name="Comma 2 4 2 4 8" xfId="32731" xr:uid="{00000000-0005-0000-0000-0000E6090000}"/>
    <cellStyle name="Comma 2 4 2 4 9" xfId="44960" xr:uid="{00000000-0005-0000-0000-0000E7090000}"/>
    <cellStyle name="Comma 2 4 2 5" xfId="1844" xr:uid="{00000000-0005-0000-0000-0000E8090000}"/>
    <cellStyle name="Comma 2 4 2 5 2" xfId="1845" xr:uid="{00000000-0005-0000-0000-0000E9090000}"/>
    <cellStyle name="Comma 2 4 2 5 2 2" xfId="1846" xr:uid="{00000000-0005-0000-0000-0000EA090000}"/>
    <cellStyle name="Comma 2 4 2 5 2 2 2" xfId="1847" xr:uid="{00000000-0005-0000-0000-0000EB090000}"/>
    <cellStyle name="Comma 2 4 2 5 2 2 2 2" xfId="14368" xr:uid="{00000000-0005-0000-0000-0000EC090000}"/>
    <cellStyle name="Comma 2 4 2 5 2 2 2 2 2" xfId="26623" xr:uid="{00000000-0005-0000-0000-0000ED090000}"/>
    <cellStyle name="Comma 2 4 2 5 2 2 2 2 3" xfId="38864" xr:uid="{00000000-0005-0000-0000-0000EE090000}"/>
    <cellStyle name="Comma 2 4 2 5 2 2 2 3" xfId="20506" xr:uid="{00000000-0005-0000-0000-0000EF090000}"/>
    <cellStyle name="Comma 2 4 2 5 2 2 2 4" xfId="32750" xr:uid="{00000000-0005-0000-0000-0000F0090000}"/>
    <cellStyle name="Comma 2 4 2 5 2 2 2 5" xfId="44979" xr:uid="{00000000-0005-0000-0000-0000F1090000}"/>
    <cellStyle name="Comma 2 4 2 5 2 2 3" xfId="14367" xr:uid="{00000000-0005-0000-0000-0000F2090000}"/>
    <cellStyle name="Comma 2 4 2 5 2 2 3 2" xfId="26622" xr:uid="{00000000-0005-0000-0000-0000F3090000}"/>
    <cellStyle name="Comma 2 4 2 5 2 2 3 3" xfId="38863" xr:uid="{00000000-0005-0000-0000-0000F4090000}"/>
    <cellStyle name="Comma 2 4 2 5 2 2 4" xfId="20505" xr:uid="{00000000-0005-0000-0000-0000F5090000}"/>
    <cellStyle name="Comma 2 4 2 5 2 2 5" xfId="32749" xr:uid="{00000000-0005-0000-0000-0000F6090000}"/>
    <cellStyle name="Comma 2 4 2 5 2 2 6" xfId="44978" xr:uid="{00000000-0005-0000-0000-0000F7090000}"/>
    <cellStyle name="Comma 2 4 2 5 2 3" xfId="1848" xr:uid="{00000000-0005-0000-0000-0000F8090000}"/>
    <cellStyle name="Comma 2 4 2 5 2 3 2" xfId="14369" xr:uid="{00000000-0005-0000-0000-0000F9090000}"/>
    <cellStyle name="Comma 2 4 2 5 2 3 2 2" xfId="26624" xr:uid="{00000000-0005-0000-0000-0000FA090000}"/>
    <cellStyle name="Comma 2 4 2 5 2 3 2 3" xfId="38865" xr:uid="{00000000-0005-0000-0000-0000FB090000}"/>
    <cellStyle name="Comma 2 4 2 5 2 3 3" xfId="20507" xr:uid="{00000000-0005-0000-0000-0000FC090000}"/>
    <cellStyle name="Comma 2 4 2 5 2 3 4" xfId="32751" xr:uid="{00000000-0005-0000-0000-0000FD090000}"/>
    <cellStyle name="Comma 2 4 2 5 2 3 5" xfId="44980" xr:uid="{00000000-0005-0000-0000-0000FE090000}"/>
    <cellStyle name="Comma 2 4 2 5 2 4" xfId="14366" xr:uid="{00000000-0005-0000-0000-0000FF090000}"/>
    <cellStyle name="Comma 2 4 2 5 2 4 2" xfId="26621" xr:uid="{00000000-0005-0000-0000-0000000A0000}"/>
    <cellStyle name="Comma 2 4 2 5 2 4 3" xfId="38862" xr:uid="{00000000-0005-0000-0000-0000010A0000}"/>
    <cellStyle name="Comma 2 4 2 5 2 5" xfId="20504" xr:uid="{00000000-0005-0000-0000-0000020A0000}"/>
    <cellStyle name="Comma 2 4 2 5 2 6" xfId="32748" xr:uid="{00000000-0005-0000-0000-0000030A0000}"/>
    <cellStyle name="Comma 2 4 2 5 2 7" xfId="44977" xr:uid="{00000000-0005-0000-0000-0000040A0000}"/>
    <cellStyle name="Comma 2 4 2 5 3" xfId="1849" xr:uid="{00000000-0005-0000-0000-0000050A0000}"/>
    <cellStyle name="Comma 2 4 2 5 3 2" xfId="1850" xr:uid="{00000000-0005-0000-0000-0000060A0000}"/>
    <cellStyle name="Comma 2 4 2 5 3 2 2" xfId="14371" xr:uid="{00000000-0005-0000-0000-0000070A0000}"/>
    <cellStyle name="Comma 2 4 2 5 3 2 2 2" xfId="26626" xr:uid="{00000000-0005-0000-0000-0000080A0000}"/>
    <cellStyle name="Comma 2 4 2 5 3 2 2 3" xfId="38867" xr:uid="{00000000-0005-0000-0000-0000090A0000}"/>
    <cellStyle name="Comma 2 4 2 5 3 2 3" xfId="20509" xr:uid="{00000000-0005-0000-0000-00000A0A0000}"/>
    <cellStyle name="Comma 2 4 2 5 3 2 4" xfId="32753" xr:uid="{00000000-0005-0000-0000-00000B0A0000}"/>
    <cellStyle name="Comma 2 4 2 5 3 2 5" xfId="44982" xr:uid="{00000000-0005-0000-0000-00000C0A0000}"/>
    <cellStyle name="Comma 2 4 2 5 3 3" xfId="14370" xr:uid="{00000000-0005-0000-0000-00000D0A0000}"/>
    <cellStyle name="Comma 2 4 2 5 3 3 2" xfId="26625" xr:uid="{00000000-0005-0000-0000-00000E0A0000}"/>
    <cellStyle name="Comma 2 4 2 5 3 3 3" xfId="38866" xr:uid="{00000000-0005-0000-0000-00000F0A0000}"/>
    <cellStyle name="Comma 2 4 2 5 3 4" xfId="20508" xr:uid="{00000000-0005-0000-0000-0000100A0000}"/>
    <cellStyle name="Comma 2 4 2 5 3 5" xfId="32752" xr:uid="{00000000-0005-0000-0000-0000110A0000}"/>
    <cellStyle name="Comma 2 4 2 5 3 6" xfId="44981" xr:uid="{00000000-0005-0000-0000-0000120A0000}"/>
    <cellStyle name="Comma 2 4 2 5 4" xfId="1851" xr:uid="{00000000-0005-0000-0000-0000130A0000}"/>
    <cellStyle name="Comma 2 4 2 5 4 2" xfId="14372" xr:uid="{00000000-0005-0000-0000-0000140A0000}"/>
    <cellStyle name="Comma 2 4 2 5 4 2 2" xfId="26627" xr:uid="{00000000-0005-0000-0000-0000150A0000}"/>
    <cellStyle name="Comma 2 4 2 5 4 2 3" xfId="38868" xr:uid="{00000000-0005-0000-0000-0000160A0000}"/>
    <cellStyle name="Comma 2 4 2 5 4 3" xfId="20510" xr:uid="{00000000-0005-0000-0000-0000170A0000}"/>
    <cellStyle name="Comma 2 4 2 5 4 4" xfId="32754" xr:uid="{00000000-0005-0000-0000-0000180A0000}"/>
    <cellStyle name="Comma 2 4 2 5 4 5" xfId="44983" xr:uid="{00000000-0005-0000-0000-0000190A0000}"/>
    <cellStyle name="Comma 2 4 2 5 5" xfId="14365" xr:uid="{00000000-0005-0000-0000-00001A0A0000}"/>
    <cellStyle name="Comma 2 4 2 5 5 2" xfId="26620" xr:uid="{00000000-0005-0000-0000-00001B0A0000}"/>
    <cellStyle name="Comma 2 4 2 5 5 3" xfId="38861" xr:uid="{00000000-0005-0000-0000-00001C0A0000}"/>
    <cellStyle name="Comma 2 4 2 5 6" xfId="20503" xr:uid="{00000000-0005-0000-0000-00001D0A0000}"/>
    <cellStyle name="Comma 2 4 2 5 7" xfId="32747" xr:uid="{00000000-0005-0000-0000-00001E0A0000}"/>
    <cellStyle name="Comma 2 4 2 5 8" xfId="44976" xr:uid="{00000000-0005-0000-0000-00001F0A0000}"/>
    <cellStyle name="Comma 2 4 2 6" xfId="1852" xr:uid="{00000000-0005-0000-0000-0000200A0000}"/>
    <cellStyle name="Comma 2 4 2 6 2" xfId="1853" xr:uid="{00000000-0005-0000-0000-0000210A0000}"/>
    <cellStyle name="Comma 2 4 2 6 2 2" xfId="1854" xr:uid="{00000000-0005-0000-0000-0000220A0000}"/>
    <cellStyle name="Comma 2 4 2 6 2 2 2" xfId="14375" xr:uid="{00000000-0005-0000-0000-0000230A0000}"/>
    <cellStyle name="Comma 2 4 2 6 2 2 2 2" xfId="26630" xr:uid="{00000000-0005-0000-0000-0000240A0000}"/>
    <cellStyle name="Comma 2 4 2 6 2 2 2 3" xfId="38871" xr:uid="{00000000-0005-0000-0000-0000250A0000}"/>
    <cellStyle name="Comma 2 4 2 6 2 2 3" xfId="20513" xr:uid="{00000000-0005-0000-0000-0000260A0000}"/>
    <cellStyle name="Comma 2 4 2 6 2 2 4" xfId="32757" xr:uid="{00000000-0005-0000-0000-0000270A0000}"/>
    <cellStyle name="Comma 2 4 2 6 2 2 5" xfId="44986" xr:uid="{00000000-0005-0000-0000-0000280A0000}"/>
    <cellStyle name="Comma 2 4 2 6 2 3" xfId="14374" xr:uid="{00000000-0005-0000-0000-0000290A0000}"/>
    <cellStyle name="Comma 2 4 2 6 2 3 2" xfId="26629" xr:uid="{00000000-0005-0000-0000-00002A0A0000}"/>
    <cellStyle name="Comma 2 4 2 6 2 3 3" xfId="38870" xr:uid="{00000000-0005-0000-0000-00002B0A0000}"/>
    <cellStyle name="Comma 2 4 2 6 2 4" xfId="20512" xr:uid="{00000000-0005-0000-0000-00002C0A0000}"/>
    <cellStyle name="Comma 2 4 2 6 2 5" xfId="32756" xr:uid="{00000000-0005-0000-0000-00002D0A0000}"/>
    <cellStyle name="Comma 2 4 2 6 2 6" xfId="44985" xr:uid="{00000000-0005-0000-0000-00002E0A0000}"/>
    <cellStyle name="Comma 2 4 2 6 3" xfId="1855" xr:uid="{00000000-0005-0000-0000-00002F0A0000}"/>
    <cellStyle name="Comma 2 4 2 6 3 2" xfId="14376" xr:uid="{00000000-0005-0000-0000-0000300A0000}"/>
    <cellStyle name="Comma 2 4 2 6 3 2 2" xfId="26631" xr:uid="{00000000-0005-0000-0000-0000310A0000}"/>
    <cellStyle name="Comma 2 4 2 6 3 2 3" xfId="38872" xr:uid="{00000000-0005-0000-0000-0000320A0000}"/>
    <cellStyle name="Comma 2 4 2 6 3 3" xfId="20514" xr:uid="{00000000-0005-0000-0000-0000330A0000}"/>
    <cellStyle name="Comma 2 4 2 6 3 4" xfId="32758" xr:uid="{00000000-0005-0000-0000-0000340A0000}"/>
    <cellStyle name="Comma 2 4 2 6 3 5" xfId="44987" xr:uid="{00000000-0005-0000-0000-0000350A0000}"/>
    <cellStyle name="Comma 2 4 2 6 4" xfId="14373" xr:uid="{00000000-0005-0000-0000-0000360A0000}"/>
    <cellStyle name="Comma 2 4 2 6 4 2" xfId="26628" xr:uid="{00000000-0005-0000-0000-0000370A0000}"/>
    <cellStyle name="Comma 2 4 2 6 4 3" xfId="38869" xr:uid="{00000000-0005-0000-0000-0000380A0000}"/>
    <cellStyle name="Comma 2 4 2 6 5" xfId="20511" xr:uid="{00000000-0005-0000-0000-0000390A0000}"/>
    <cellStyle name="Comma 2 4 2 6 6" xfId="32755" xr:uid="{00000000-0005-0000-0000-00003A0A0000}"/>
    <cellStyle name="Comma 2 4 2 6 7" xfId="44984" xr:uid="{00000000-0005-0000-0000-00003B0A0000}"/>
    <cellStyle name="Comma 2 4 2 7" xfId="1856" xr:uid="{00000000-0005-0000-0000-00003C0A0000}"/>
    <cellStyle name="Comma 2 4 2 7 2" xfId="1857" xr:uid="{00000000-0005-0000-0000-00003D0A0000}"/>
    <cellStyle name="Comma 2 4 2 7 2 2" xfId="14378" xr:uid="{00000000-0005-0000-0000-00003E0A0000}"/>
    <cellStyle name="Comma 2 4 2 7 2 2 2" xfId="26633" xr:uid="{00000000-0005-0000-0000-00003F0A0000}"/>
    <cellStyle name="Comma 2 4 2 7 2 2 3" xfId="38874" xr:uid="{00000000-0005-0000-0000-0000400A0000}"/>
    <cellStyle name="Comma 2 4 2 7 2 3" xfId="20516" xr:uid="{00000000-0005-0000-0000-0000410A0000}"/>
    <cellStyle name="Comma 2 4 2 7 2 4" xfId="32760" xr:uid="{00000000-0005-0000-0000-0000420A0000}"/>
    <cellStyle name="Comma 2 4 2 7 2 5" xfId="44989" xr:uid="{00000000-0005-0000-0000-0000430A0000}"/>
    <cellStyle name="Comma 2 4 2 7 3" xfId="14377" xr:uid="{00000000-0005-0000-0000-0000440A0000}"/>
    <cellStyle name="Comma 2 4 2 7 3 2" xfId="26632" xr:uid="{00000000-0005-0000-0000-0000450A0000}"/>
    <cellStyle name="Comma 2 4 2 7 3 3" xfId="38873" xr:uid="{00000000-0005-0000-0000-0000460A0000}"/>
    <cellStyle name="Comma 2 4 2 7 4" xfId="20515" xr:uid="{00000000-0005-0000-0000-0000470A0000}"/>
    <cellStyle name="Comma 2 4 2 7 5" xfId="32759" xr:uid="{00000000-0005-0000-0000-0000480A0000}"/>
    <cellStyle name="Comma 2 4 2 7 6" xfId="44988" xr:uid="{00000000-0005-0000-0000-0000490A0000}"/>
    <cellStyle name="Comma 2 4 2 8" xfId="1858" xr:uid="{00000000-0005-0000-0000-00004A0A0000}"/>
    <cellStyle name="Comma 2 4 2 8 2" xfId="14379" xr:uid="{00000000-0005-0000-0000-00004B0A0000}"/>
    <cellStyle name="Comma 2 4 2 8 2 2" xfId="26634" xr:uid="{00000000-0005-0000-0000-00004C0A0000}"/>
    <cellStyle name="Comma 2 4 2 8 2 3" xfId="38875" xr:uid="{00000000-0005-0000-0000-00004D0A0000}"/>
    <cellStyle name="Comma 2 4 2 8 3" xfId="20517" xr:uid="{00000000-0005-0000-0000-00004E0A0000}"/>
    <cellStyle name="Comma 2 4 2 8 4" xfId="32761" xr:uid="{00000000-0005-0000-0000-00004F0A0000}"/>
    <cellStyle name="Comma 2 4 2 8 5" xfId="44990" xr:uid="{00000000-0005-0000-0000-0000500A0000}"/>
    <cellStyle name="Comma 2 4 2 9" xfId="14252" xr:uid="{00000000-0005-0000-0000-0000510A0000}"/>
    <cellStyle name="Comma 2 4 2 9 2" xfId="26507" xr:uid="{00000000-0005-0000-0000-0000520A0000}"/>
    <cellStyle name="Comma 2 4 2 9 3" xfId="38748" xr:uid="{00000000-0005-0000-0000-0000530A0000}"/>
    <cellStyle name="Comma 2 4 3" xfId="1859" xr:uid="{00000000-0005-0000-0000-0000540A0000}"/>
    <cellStyle name="Comma 2 4 3 10" xfId="32762" xr:uid="{00000000-0005-0000-0000-0000550A0000}"/>
    <cellStyle name="Comma 2 4 3 11" xfId="44991" xr:uid="{00000000-0005-0000-0000-0000560A0000}"/>
    <cellStyle name="Comma 2 4 3 2" xfId="1860" xr:uid="{00000000-0005-0000-0000-0000570A0000}"/>
    <cellStyle name="Comma 2 4 3 2 10" xfId="44992" xr:uid="{00000000-0005-0000-0000-0000580A0000}"/>
    <cellStyle name="Comma 2 4 3 2 2" xfId="1861" xr:uid="{00000000-0005-0000-0000-0000590A0000}"/>
    <cellStyle name="Comma 2 4 3 2 2 2" xfId="1862" xr:uid="{00000000-0005-0000-0000-00005A0A0000}"/>
    <cellStyle name="Comma 2 4 3 2 2 2 2" xfId="1863" xr:uid="{00000000-0005-0000-0000-00005B0A0000}"/>
    <cellStyle name="Comma 2 4 3 2 2 2 2 2" xfId="1864" xr:uid="{00000000-0005-0000-0000-00005C0A0000}"/>
    <cellStyle name="Comma 2 4 3 2 2 2 2 2 2" xfId="1865" xr:uid="{00000000-0005-0000-0000-00005D0A0000}"/>
    <cellStyle name="Comma 2 4 3 2 2 2 2 2 2 2" xfId="14386" xr:uid="{00000000-0005-0000-0000-00005E0A0000}"/>
    <cellStyle name="Comma 2 4 3 2 2 2 2 2 2 2 2" xfId="26641" xr:uid="{00000000-0005-0000-0000-00005F0A0000}"/>
    <cellStyle name="Comma 2 4 3 2 2 2 2 2 2 2 3" xfId="38882" xr:uid="{00000000-0005-0000-0000-0000600A0000}"/>
    <cellStyle name="Comma 2 4 3 2 2 2 2 2 2 3" xfId="20524" xr:uid="{00000000-0005-0000-0000-0000610A0000}"/>
    <cellStyle name="Comma 2 4 3 2 2 2 2 2 2 4" xfId="32768" xr:uid="{00000000-0005-0000-0000-0000620A0000}"/>
    <cellStyle name="Comma 2 4 3 2 2 2 2 2 2 5" xfId="44997" xr:uid="{00000000-0005-0000-0000-0000630A0000}"/>
    <cellStyle name="Comma 2 4 3 2 2 2 2 2 3" xfId="14385" xr:uid="{00000000-0005-0000-0000-0000640A0000}"/>
    <cellStyle name="Comma 2 4 3 2 2 2 2 2 3 2" xfId="26640" xr:uid="{00000000-0005-0000-0000-0000650A0000}"/>
    <cellStyle name="Comma 2 4 3 2 2 2 2 2 3 3" xfId="38881" xr:uid="{00000000-0005-0000-0000-0000660A0000}"/>
    <cellStyle name="Comma 2 4 3 2 2 2 2 2 4" xfId="20523" xr:uid="{00000000-0005-0000-0000-0000670A0000}"/>
    <cellStyle name="Comma 2 4 3 2 2 2 2 2 5" xfId="32767" xr:uid="{00000000-0005-0000-0000-0000680A0000}"/>
    <cellStyle name="Comma 2 4 3 2 2 2 2 2 6" xfId="44996" xr:uid="{00000000-0005-0000-0000-0000690A0000}"/>
    <cellStyle name="Comma 2 4 3 2 2 2 2 3" xfId="1866" xr:uid="{00000000-0005-0000-0000-00006A0A0000}"/>
    <cellStyle name="Comma 2 4 3 2 2 2 2 3 2" xfId="14387" xr:uid="{00000000-0005-0000-0000-00006B0A0000}"/>
    <cellStyle name="Comma 2 4 3 2 2 2 2 3 2 2" xfId="26642" xr:uid="{00000000-0005-0000-0000-00006C0A0000}"/>
    <cellStyle name="Comma 2 4 3 2 2 2 2 3 2 3" xfId="38883" xr:uid="{00000000-0005-0000-0000-00006D0A0000}"/>
    <cellStyle name="Comma 2 4 3 2 2 2 2 3 3" xfId="20525" xr:uid="{00000000-0005-0000-0000-00006E0A0000}"/>
    <cellStyle name="Comma 2 4 3 2 2 2 2 3 4" xfId="32769" xr:uid="{00000000-0005-0000-0000-00006F0A0000}"/>
    <cellStyle name="Comma 2 4 3 2 2 2 2 3 5" xfId="44998" xr:uid="{00000000-0005-0000-0000-0000700A0000}"/>
    <cellStyle name="Comma 2 4 3 2 2 2 2 4" xfId="14384" xr:uid="{00000000-0005-0000-0000-0000710A0000}"/>
    <cellStyle name="Comma 2 4 3 2 2 2 2 4 2" xfId="26639" xr:uid="{00000000-0005-0000-0000-0000720A0000}"/>
    <cellStyle name="Comma 2 4 3 2 2 2 2 4 3" xfId="38880" xr:uid="{00000000-0005-0000-0000-0000730A0000}"/>
    <cellStyle name="Comma 2 4 3 2 2 2 2 5" xfId="20522" xr:uid="{00000000-0005-0000-0000-0000740A0000}"/>
    <cellStyle name="Comma 2 4 3 2 2 2 2 6" xfId="32766" xr:uid="{00000000-0005-0000-0000-0000750A0000}"/>
    <cellStyle name="Comma 2 4 3 2 2 2 2 7" xfId="44995" xr:uid="{00000000-0005-0000-0000-0000760A0000}"/>
    <cellStyle name="Comma 2 4 3 2 2 2 3" xfId="1867" xr:uid="{00000000-0005-0000-0000-0000770A0000}"/>
    <cellStyle name="Comma 2 4 3 2 2 2 3 2" xfId="1868" xr:uid="{00000000-0005-0000-0000-0000780A0000}"/>
    <cellStyle name="Comma 2 4 3 2 2 2 3 2 2" xfId="14389" xr:uid="{00000000-0005-0000-0000-0000790A0000}"/>
    <cellStyle name="Comma 2 4 3 2 2 2 3 2 2 2" xfId="26644" xr:uid="{00000000-0005-0000-0000-00007A0A0000}"/>
    <cellStyle name="Comma 2 4 3 2 2 2 3 2 2 3" xfId="38885" xr:uid="{00000000-0005-0000-0000-00007B0A0000}"/>
    <cellStyle name="Comma 2 4 3 2 2 2 3 2 3" xfId="20527" xr:uid="{00000000-0005-0000-0000-00007C0A0000}"/>
    <cellStyle name="Comma 2 4 3 2 2 2 3 2 4" xfId="32771" xr:uid="{00000000-0005-0000-0000-00007D0A0000}"/>
    <cellStyle name="Comma 2 4 3 2 2 2 3 2 5" xfId="45000" xr:uid="{00000000-0005-0000-0000-00007E0A0000}"/>
    <cellStyle name="Comma 2 4 3 2 2 2 3 3" xfId="14388" xr:uid="{00000000-0005-0000-0000-00007F0A0000}"/>
    <cellStyle name="Comma 2 4 3 2 2 2 3 3 2" xfId="26643" xr:uid="{00000000-0005-0000-0000-0000800A0000}"/>
    <cellStyle name="Comma 2 4 3 2 2 2 3 3 3" xfId="38884" xr:uid="{00000000-0005-0000-0000-0000810A0000}"/>
    <cellStyle name="Comma 2 4 3 2 2 2 3 4" xfId="20526" xr:uid="{00000000-0005-0000-0000-0000820A0000}"/>
    <cellStyle name="Comma 2 4 3 2 2 2 3 5" xfId="32770" xr:uid="{00000000-0005-0000-0000-0000830A0000}"/>
    <cellStyle name="Comma 2 4 3 2 2 2 3 6" xfId="44999" xr:uid="{00000000-0005-0000-0000-0000840A0000}"/>
    <cellStyle name="Comma 2 4 3 2 2 2 4" xfId="1869" xr:uid="{00000000-0005-0000-0000-0000850A0000}"/>
    <cellStyle name="Comma 2 4 3 2 2 2 4 2" xfId="14390" xr:uid="{00000000-0005-0000-0000-0000860A0000}"/>
    <cellStyle name="Comma 2 4 3 2 2 2 4 2 2" xfId="26645" xr:uid="{00000000-0005-0000-0000-0000870A0000}"/>
    <cellStyle name="Comma 2 4 3 2 2 2 4 2 3" xfId="38886" xr:uid="{00000000-0005-0000-0000-0000880A0000}"/>
    <cellStyle name="Comma 2 4 3 2 2 2 4 3" xfId="20528" xr:uid="{00000000-0005-0000-0000-0000890A0000}"/>
    <cellStyle name="Comma 2 4 3 2 2 2 4 4" xfId="32772" xr:uid="{00000000-0005-0000-0000-00008A0A0000}"/>
    <cellStyle name="Comma 2 4 3 2 2 2 4 5" xfId="45001" xr:uid="{00000000-0005-0000-0000-00008B0A0000}"/>
    <cellStyle name="Comma 2 4 3 2 2 2 5" xfId="14383" xr:uid="{00000000-0005-0000-0000-00008C0A0000}"/>
    <cellStyle name="Comma 2 4 3 2 2 2 5 2" xfId="26638" xr:uid="{00000000-0005-0000-0000-00008D0A0000}"/>
    <cellStyle name="Comma 2 4 3 2 2 2 5 3" xfId="38879" xr:uid="{00000000-0005-0000-0000-00008E0A0000}"/>
    <cellStyle name="Comma 2 4 3 2 2 2 6" xfId="20521" xr:uid="{00000000-0005-0000-0000-00008F0A0000}"/>
    <cellStyle name="Comma 2 4 3 2 2 2 7" xfId="32765" xr:uid="{00000000-0005-0000-0000-0000900A0000}"/>
    <cellStyle name="Comma 2 4 3 2 2 2 8" xfId="44994" xr:uid="{00000000-0005-0000-0000-0000910A0000}"/>
    <cellStyle name="Comma 2 4 3 2 2 3" xfId="1870" xr:uid="{00000000-0005-0000-0000-0000920A0000}"/>
    <cellStyle name="Comma 2 4 3 2 2 3 2" xfId="1871" xr:uid="{00000000-0005-0000-0000-0000930A0000}"/>
    <cellStyle name="Comma 2 4 3 2 2 3 2 2" xfId="1872" xr:uid="{00000000-0005-0000-0000-0000940A0000}"/>
    <cellStyle name="Comma 2 4 3 2 2 3 2 2 2" xfId="14393" xr:uid="{00000000-0005-0000-0000-0000950A0000}"/>
    <cellStyle name="Comma 2 4 3 2 2 3 2 2 2 2" xfId="26648" xr:uid="{00000000-0005-0000-0000-0000960A0000}"/>
    <cellStyle name="Comma 2 4 3 2 2 3 2 2 2 3" xfId="38889" xr:uid="{00000000-0005-0000-0000-0000970A0000}"/>
    <cellStyle name="Comma 2 4 3 2 2 3 2 2 3" xfId="20531" xr:uid="{00000000-0005-0000-0000-0000980A0000}"/>
    <cellStyle name="Comma 2 4 3 2 2 3 2 2 4" xfId="32775" xr:uid="{00000000-0005-0000-0000-0000990A0000}"/>
    <cellStyle name="Comma 2 4 3 2 2 3 2 2 5" xfId="45004" xr:uid="{00000000-0005-0000-0000-00009A0A0000}"/>
    <cellStyle name="Comma 2 4 3 2 2 3 2 3" xfId="14392" xr:uid="{00000000-0005-0000-0000-00009B0A0000}"/>
    <cellStyle name="Comma 2 4 3 2 2 3 2 3 2" xfId="26647" xr:uid="{00000000-0005-0000-0000-00009C0A0000}"/>
    <cellStyle name="Comma 2 4 3 2 2 3 2 3 3" xfId="38888" xr:uid="{00000000-0005-0000-0000-00009D0A0000}"/>
    <cellStyle name="Comma 2 4 3 2 2 3 2 4" xfId="20530" xr:uid="{00000000-0005-0000-0000-00009E0A0000}"/>
    <cellStyle name="Comma 2 4 3 2 2 3 2 5" xfId="32774" xr:uid="{00000000-0005-0000-0000-00009F0A0000}"/>
    <cellStyle name="Comma 2 4 3 2 2 3 2 6" xfId="45003" xr:uid="{00000000-0005-0000-0000-0000A00A0000}"/>
    <cellStyle name="Comma 2 4 3 2 2 3 3" xfId="1873" xr:uid="{00000000-0005-0000-0000-0000A10A0000}"/>
    <cellStyle name="Comma 2 4 3 2 2 3 3 2" xfId="14394" xr:uid="{00000000-0005-0000-0000-0000A20A0000}"/>
    <cellStyle name="Comma 2 4 3 2 2 3 3 2 2" xfId="26649" xr:uid="{00000000-0005-0000-0000-0000A30A0000}"/>
    <cellStyle name="Comma 2 4 3 2 2 3 3 2 3" xfId="38890" xr:uid="{00000000-0005-0000-0000-0000A40A0000}"/>
    <cellStyle name="Comma 2 4 3 2 2 3 3 3" xfId="20532" xr:uid="{00000000-0005-0000-0000-0000A50A0000}"/>
    <cellStyle name="Comma 2 4 3 2 2 3 3 4" xfId="32776" xr:uid="{00000000-0005-0000-0000-0000A60A0000}"/>
    <cellStyle name="Comma 2 4 3 2 2 3 3 5" xfId="45005" xr:uid="{00000000-0005-0000-0000-0000A70A0000}"/>
    <cellStyle name="Comma 2 4 3 2 2 3 4" xfId="14391" xr:uid="{00000000-0005-0000-0000-0000A80A0000}"/>
    <cellStyle name="Comma 2 4 3 2 2 3 4 2" xfId="26646" xr:uid="{00000000-0005-0000-0000-0000A90A0000}"/>
    <cellStyle name="Comma 2 4 3 2 2 3 4 3" xfId="38887" xr:uid="{00000000-0005-0000-0000-0000AA0A0000}"/>
    <cellStyle name="Comma 2 4 3 2 2 3 5" xfId="20529" xr:uid="{00000000-0005-0000-0000-0000AB0A0000}"/>
    <cellStyle name="Comma 2 4 3 2 2 3 6" xfId="32773" xr:uid="{00000000-0005-0000-0000-0000AC0A0000}"/>
    <cellStyle name="Comma 2 4 3 2 2 3 7" xfId="45002" xr:uid="{00000000-0005-0000-0000-0000AD0A0000}"/>
    <cellStyle name="Comma 2 4 3 2 2 4" xfId="1874" xr:uid="{00000000-0005-0000-0000-0000AE0A0000}"/>
    <cellStyle name="Comma 2 4 3 2 2 4 2" xfId="1875" xr:uid="{00000000-0005-0000-0000-0000AF0A0000}"/>
    <cellStyle name="Comma 2 4 3 2 2 4 2 2" xfId="14396" xr:uid="{00000000-0005-0000-0000-0000B00A0000}"/>
    <cellStyle name="Comma 2 4 3 2 2 4 2 2 2" xfId="26651" xr:uid="{00000000-0005-0000-0000-0000B10A0000}"/>
    <cellStyle name="Comma 2 4 3 2 2 4 2 2 3" xfId="38892" xr:uid="{00000000-0005-0000-0000-0000B20A0000}"/>
    <cellStyle name="Comma 2 4 3 2 2 4 2 3" xfId="20534" xr:uid="{00000000-0005-0000-0000-0000B30A0000}"/>
    <cellStyle name="Comma 2 4 3 2 2 4 2 4" xfId="32778" xr:uid="{00000000-0005-0000-0000-0000B40A0000}"/>
    <cellStyle name="Comma 2 4 3 2 2 4 2 5" xfId="45007" xr:uid="{00000000-0005-0000-0000-0000B50A0000}"/>
    <cellStyle name="Comma 2 4 3 2 2 4 3" xfId="14395" xr:uid="{00000000-0005-0000-0000-0000B60A0000}"/>
    <cellStyle name="Comma 2 4 3 2 2 4 3 2" xfId="26650" xr:uid="{00000000-0005-0000-0000-0000B70A0000}"/>
    <cellStyle name="Comma 2 4 3 2 2 4 3 3" xfId="38891" xr:uid="{00000000-0005-0000-0000-0000B80A0000}"/>
    <cellStyle name="Comma 2 4 3 2 2 4 4" xfId="20533" xr:uid="{00000000-0005-0000-0000-0000B90A0000}"/>
    <cellStyle name="Comma 2 4 3 2 2 4 5" xfId="32777" xr:uid="{00000000-0005-0000-0000-0000BA0A0000}"/>
    <cellStyle name="Comma 2 4 3 2 2 4 6" xfId="45006" xr:uid="{00000000-0005-0000-0000-0000BB0A0000}"/>
    <cellStyle name="Comma 2 4 3 2 2 5" xfId="1876" xr:uid="{00000000-0005-0000-0000-0000BC0A0000}"/>
    <cellStyle name="Comma 2 4 3 2 2 5 2" xfId="14397" xr:uid="{00000000-0005-0000-0000-0000BD0A0000}"/>
    <cellStyle name="Comma 2 4 3 2 2 5 2 2" xfId="26652" xr:uid="{00000000-0005-0000-0000-0000BE0A0000}"/>
    <cellStyle name="Comma 2 4 3 2 2 5 2 3" xfId="38893" xr:uid="{00000000-0005-0000-0000-0000BF0A0000}"/>
    <cellStyle name="Comma 2 4 3 2 2 5 3" xfId="20535" xr:uid="{00000000-0005-0000-0000-0000C00A0000}"/>
    <cellStyle name="Comma 2 4 3 2 2 5 4" xfId="32779" xr:uid="{00000000-0005-0000-0000-0000C10A0000}"/>
    <cellStyle name="Comma 2 4 3 2 2 5 5" xfId="45008" xr:uid="{00000000-0005-0000-0000-0000C20A0000}"/>
    <cellStyle name="Comma 2 4 3 2 2 6" xfId="14382" xr:uid="{00000000-0005-0000-0000-0000C30A0000}"/>
    <cellStyle name="Comma 2 4 3 2 2 6 2" xfId="26637" xr:uid="{00000000-0005-0000-0000-0000C40A0000}"/>
    <cellStyle name="Comma 2 4 3 2 2 6 3" xfId="38878" xr:uid="{00000000-0005-0000-0000-0000C50A0000}"/>
    <cellStyle name="Comma 2 4 3 2 2 7" xfId="20520" xr:uid="{00000000-0005-0000-0000-0000C60A0000}"/>
    <cellStyle name="Comma 2 4 3 2 2 8" xfId="32764" xr:uid="{00000000-0005-0000-0000-0000C70A0000}"/>
    <cellStyle name="Comma 2 4 3 2 2 9" xfId="44993" xr:uid="{00000000-0005-0000-0000-0000C80A0000}"/>
    <cellStyle name="Comma 2 4 3 2 3" xfId="1877" xr:uid="{00000000-0005-0000-0000-0000C90A0000}"/>
    <cellStyle name="Comma 2 4 3 2 3 2" xfId="1878" xr:uid="{00000000-0005-0000-0000-0000CA0A0000}"/>
    <cellStyle name="Comma 2 4 3 2 3 2 2" xfId="1879" xr:uid="{00000000-0005-0000-0000-0000CB0A0000}"/>
    <cellStyle name="Comma 2 4 3 2 3 2 2 2" xfId="1880" xr:uid="{00000000-0005-0000-0000-0000CC0A0000}"/>
    <cellStyle name="Comma 2 4 3 2 3 2 2 2 2" xfId="14401" xr:uid="{00000000-0005-0000-0000-0000CD0A0000}"/>
    <cellStyle name="Comma 2 4 3 2 3 2 2 2 2 2" xfId="26656" xr:uid="{00000000-0005-0000-0000-0000CE0A0000}"/>
    <cellStyle name="Comma 2 4 3 2 3 2 2 2 2 3" xfId="38897" xr:uid="{00000000-0005-0000-0000-0000CF0A0000}"/>
    <cellStyle name="Comma 2 4 3 2 3 2 2 2 3" xfId="20539" xr:uid="{00000000-0005-0000-0000-0000D00A0000}"/>
    <cellStyle name="Comma 2 4 3 2 3 2 2 2 4" xfId="32783" xr:uid="{00000000-0005-0000-0000-0000D10A0000}"/>
    <cellStyle name="Comma 2 4 3 2 3 2 2 2 5" xfId="45012" xr:uid="{00000000-0005-0000-0000-0000D20A0000}"/>
    <cellStyle name="Comma 2 4 3 2 3 2 2 3" xfId="14400" xr:uid="{00000000-0005-0000-0000-0000D30A0000}"/>
    <cellStyle name="Comma 2 4 3 2 3 2 2 3 2" xfId="26655" xr:uid="{00000000-0005-0000-0000-0000D40A0000}"/>
    <cellStyle name="Comma 2 4 3 2 3 2 2 3 3" xfId="38896" xr:uid="{00000000-0005-0000-0000-0000D50A0000}"/>
    <cellStyle name="Comma 2 4 3 2 3 2 2 4" xfId="20538" xr:uid="{00000000-0005-0000-0000-0000D60A0000}"/>
    <cellStyle name="Comma 2 4 3 2 3 2 2 5" xfId="32782" xr:uid="{00000000-0005-0000-0000-0000D70A0000}"/>
    <cellStyle name="Comma 2 4 3 2 3 2 2 6" xfId="45011" xr:uid="{00000000-0005-0000-0000-0000D80A0000}"/>
    <cellStyle name="Comma 2 4 3 2 3 2 3" xfId="1881" xr:uid="{00000000-0005-0000-0000-0000D90A0000}"/>
    <cellStyle name="Comma 2 4 3 2 3 2 3 2" xfId="14402" xr:uid="{00000000-0005-0000-0000-0000DA0A0000}"/>
    <cellStyle name="Comma 2 4 3 2 3 2 3 2 2" xfId="26657" xr:uid="{00000000-0005-0000-0000-0000DB0A0000}"/>
    <cellStyle name="Comma 2 4 3 2 3 2 3 2 3" xfId="38898" xr:uid="{00000000-0005-0000-0000-0000DC0A0000}"/>
    <cellStyle name="Comma 2 4 3 2 3 2 3 3" xfId="20540" xr:uid="{00000000-0005-0000-0000-0000DD0A0000}"/>
    <cellStyle name="Comma 2 4 3 2 3 2 3 4" xfId="32784" xr:uid="{00000000-0005-0000-0000-0000DE0A0000}"/>
    <cellStyle name="Comma 2 4 3 2 3 2 3 5" xfId="45013" xr:uid="{00000000-0005-0000-0000-0000DF0A0000}"/>
    <cellStyle name="Comma 2 4 3 2 3 2 4" xfId="14399" xr:uid="{00000000-0005-0000-0000-0000E00A0000}"/>
    <cellStyle name="Comma 2 4 3 2 3 2 4 2" xfId="26654" xr:uid="{00000000-0005-0000-0000-0000E10A0000}"/>
    <cellStyle name="Comma 2 4 3 2 3 2 4 3" xfId="38895" xr:uid="{00000000-0005-0000-0000-0000E20A0000}"/>
    <cellStyle name="Comma 2 4 3 2 3 2 5" xfId="20537" xr:uid="{00000000-0005-0000-0000-0000E30A0000}"/>
    <cellStyle name="Comma 2 4 3 2 3 2 6" xfId="32781" xr:uid="{00000000-0005-0000-0000-0000E40A0000}"/>
    <cellStyle name="Comma 2 4 3 2 3 2 7" xfId="45010" xr:uid="{00000000-0005-0000-0000-0000E50A0000}"/>
    <cellStyle name="Comma 2 4 3 2 3 3" xfId="1882" xr:uid="{00000000-0005-0000-0000-0000E60A0000}"/>
    <cellStyle name="Comma 2 4 3 2 3 3 2" xfId="1883" xr:uid="{00000000-0005-0000-0000-0000E70A0000}"/>
    <cellStyle name="Comma 2 4 3 2 3 3 2 2" xfId="14404" xr:uid="{00000000-0005-0000-0000-0000E80A0000}"/>
    <cellStyle name="Comma 2 4 3 2 3 3 2 2 2" xfId="26659" xr:uid="{00000000-0005-0000-0000-0000E90A0000}"/>
    <cellStyle name="Comma 2 4 3 2 3 3 2 2 3" xfId="38900" xr:uid="{00000000-0005-0000-0000-0000EA0A0000}"/>
    <cellStyle name="Comma 2 4 3 2 3 3 2 3" xfId="20542" xr:uid="{00000000-0005-0000-0000-0000EB0A0000}"/>
    <cellStyle name="Comma 2 4 3 2 3 3 2 4" xfId="32786" xr:uid="{00000000-0005-0000-0000-0000EC0A0000}"/>
    <cellStyle name="Comma 2 4 3 2 3 3 2 5" xfId="45015" xr:uid="{00000000-0005-0000-0000-0000ED0A0000}"/>
    <cellStyle name="Comma 2 4 3 2 3 3 3" xfId="14403" xr:uid="{00000000-0005-0000-0000-0000EE0A0000}"/>
    <cellStyle name="Comma 2 4 3 2 3 3 3 2" xfId="26658" xr:uid="{00000000-0005-0000-0000-0000EF0A0000}"/>
    <cellStyle name="Comma 2 4 3 2 3 3 3 3" xfId="38899" xr:uid="{00000000-0005-0000-0000-0000F00A0000}"/>
    <cellStyle name="Comma 2 4 3 2 3 3 4" xfId="20541" xr:uid="{00000000-0005-0000-0000-0000F10A0000}"/>
    <cellStyle name="Comma 2 4 3 2 3 3 5" xfId="32785" xr:uid="{00000000-0005-0000-0000-0000F20A0000}"/>
    <cellStyle name="Comma 2 4 3 2 3 3 6" xfId="45014" xr:uid="{00000000-0005-0000-0000-0000F30A0000}"/>
    <cellStyle name="Comma 2 4 3 2 3 4" xfId="1884" xr:uid="{00000000-0005-0000-0000-0000F40A0000}"/>
    <cellStyle name="Comma 2 4 3 2 3 4 2" xfId="14405" xr:uid="{00000000-0005-0000-0000-0000F50A0000}"/>
    <cellStyle name="Comma 2 4 3 2 3 4 2 2" xfId="26660" xr:uid="{00000000-0005-0000-0000-0000F60A0000}"/>
    <cellStyle name="Comma 2 4 3 2 3 4 2 3" xfId="38901" xr:uid="{00000000-0005-0000-0000-0000F70A0000}"/>
    <cellStyle name="Comma 2 4 3 2 3 4 3" xfId="20543" xr:uid="{00000000-0005-0000-0000-0000F80A0000}"/>
    <cellStyle name="Comma 2 4 3 2 3 4 4" xfId="32787" xr:uid="{00000000-0005-0000-0000-0000F90A0000}"/>
    <cellStyle name="Comma 2 4 3 2 3 4 5" xfId="45016" xr:uid="{00000000-0005-0000-0000-0000FA0A0000}"/>
    <cellStyle name="Comma 2 4 3 2 3 5" xfId="14398" xr:uid="{00000000-0005-0000-0000-0000FB0A0000}"/>
    <cellStyle name="Comma 2 4 3 2 3 5 2" xfId="26653" xr:uid="{00000000-0005-0000-0000-0000FC0A0000}"/>
    <cellStyle name="Comma 2 4 3 2 3 5 3" xfId="38894" xr:uid="{00000000-0005-0000-0000-0000FD0A0000}"/>
    <cellStyle name="Comma 2 4 3 2 3 6" xfId="20536" xr:uid="{00000000-0005-0000-0000-0000FE0A0000}"/>
    <cellStyle name="Comma 2 4 3 2 3 7" xfId="32780" xr:uid="{00000000-0005-0000-0000-0000FF0A0000}"/>
    <cellStyle name="Comma 2 4 3 2 3 8" xfId="45009" xr:uid="{00000000-0005-0000-0000-0000000B0000}"/>
    <cellStyle name="Comma 2 4 3 2 4" xfId="1885" xr:uid="{00000000-0005-0000-0000-0000010B0000}"/>
    <cellStyle name="Comma 2 4 3 2 4 2" xfId="1886" xr:uid="{00000000-0005-0000-0000-0000020B0000}"/>
    <cellStyle name="Comma 2 4 3 2 4 2 2" xfId="1887" xr:uid="{00000000-0005-0000-0000-0000030B0000}"/>
    <cellStyle name="Comma 2 4 3 2 4 2 2 2" xfId="14408" xr:uid="{00000000-0005-0000-0000-0000040B0000}"/>
    <cellStyle name="Comma 2 4 3 2 4 2 2 2 2" xfId="26663" xr:uid="{00000000-0005-0000-0000-0000050B0000}"/>
    <cellStyle name="Comma 2 4 3 2 4 2 2 2 3" xfId="38904" xr:uid="{00000000-0005-0000-0000-0000060B0000}"/>
    <cellStyle name="Comma 2 4 3 2 4 2 2 3" xfId="20546" xr:uid="{00000000-0005-0000-0000-0000070B0000}"/>
    <cellStyle name="Comma 2 4 3 2 4 2 2 4" xfId="32790" xr:uid="{00000000-0005-0000-0000-0000080B0000}"/>
    <cellStyle name="Comma 2 4 3 2 4 2 2 5" xfId="45019" xr:uid="{00000000-0005-0000-0000-0000090B0000}"/>
    <cellStyle name="Comma 2 4 3 2 4 2 3" xfId="14407" xr:uid="{00000000-0005-0000-0000-00000A0B0000}"/>
    <cellStyle name="Comma 2 4 3 2 4 2 3 2" xfId="26662" xr:uid="{00000000-0005-0000-0000-00000B0B0000}"/>
    <cellStyle name="Comma 2 4 3 2 4 2 3 3" xfId="38903" xr:uid="{00000000-0005-0000-0000-00000C0B0000}"/>
    <cellStyle name="Comma 2 4 3 2 4 2 4" xfId="20545" xr:uid="{00000000-0005-0000-0000-00000D0B0000}"/>
    <cellStyle name="Comma 2 4 3 2 4 2 5" xfId="32789" xr:uid="{00000000-0005-0000-0000-00000E0B0000}"/>
    <cellStyle name="Comma 2 4 3 2 4 2 6" xfId="45018" xr:uid="{00000000-0005-0000-0000-00000F0B0000}"/>
    <cellStyle name="Comma 2 4 3 2 4 3" xfId="1888" xr:uid="{00000000-0005-0000-0000-0000100B0000}"/>
    <cellStyle name="Comma 2 4 3 2 4 3 2" xfId="14409" xr:uid="{00000000-0005-0000-0000-0000110B0000}"/>
    <cellStyle name="Comma 2 4 3 2 4 3 2 2" xfId="26664" xr:uid="{00000000-0005-0000-0000-0000120B0000}"/>
    <cellStyle name="Comma 2 4 3 2 4 3 2 3" xfId="38905" xr:uid="{00000000-0005-0000-0000-0000130B0000}"/>
    <cellStyle name="Comma 2 4 3 2 4 3 3" xfId="20547" xr:uid="{00000000-0005-0000-0000-0000140B0000}"/>
    <cellStyle name="Comma 2 4 3 2 4 3 4" xfId="32791" xr:uid="{00000000-0005-0000-0000-0000150B0000}"/>
    <cellStyle name="Comma 2 4 3 2 4 3 5" xfId="45020" xr:uid="{00000000-0005-0000-0000-0000160B0000}"/>
    <cellStyle name="Comma 2 4 3 2 4 4" xfId="14406" xr:uid="{00000000-0005-0000-0000-0000170B0000}"/>
    <cellStyle name="Comma 2 4 3 2 4 4 2" xfId="26661" xr:uid="{00000000-0005-0000-0000-0000180B0000}"/>
    <cellStyle name="Comma 2 4 3 2 4 4 3" xfId="38902" xr:uid="{00000000-0005-0000-0000-0000190B0000}"/>
    <cellStyle name="Comma 2 4 3 2 4 5" xfId="20544" xr:uid="{00000000-0005-0000-0000-00001A0B0000}"/>
    <cellStyle name="Comma 2 4 3 2 4 6" xfId="32788" xr:uid="{00000000-0005-0000-0000-00001B0B0000}"/>
    <cellStyle name="Comma 2 4 3 2 4 7" xfId="45017" xr:uid="{00000000-0005-0000-0000-00001C0B0000}"/>
    <cellStyle name="Comma 2 4 3 2 5" xfId="1889" xr:uid="{00000000-0005-0000-0000-00001D0B0000}"/>
    <cellStyle name="Comma 2 4 3 2 5 2" xfId="1890" xr:uid="{00000000-0005-0000-0000-00001E0B0000}"/>
    <cellStyle name="Comma 2 4 3 2 5 2 2" xfId="14411" xr:uid="{00000000-0005-0000-0000-00001F0B0000}"/>
    <cellStyle name="Comma 2 4 3 2 5 2 2 2" xfId="26666" xr:uid="{00000000-0005-0000-0000-0000200B0000}"/>
    <cellStyle name="Comma 2 4 3 2 5 2 2 3" xfId="38907" xr:uid="{00000000-0005-0000-0000-0000210B0000}"/>
    <cellStyle name="Comma 2 4 3 2 5 2 3" xfId="20549" xr:uid="{00000000-0005-0000-0000-0000220B0000}"/>
    <cellStyle name="Comma 2 4 3 2 5 2 4" xfId="32793" xr:uid="{00000000-0005-0000-0000-0000230B0000}"/>
    <cellStyle name="Comma 2 4 3 2 5 2 5" xfId="45022" xr:uid="{00000000-0005-0000-0000-0000240B0000}"/>
    <cellStyle name="Comma 2 4 3 2 5 3" xfId="14410" xr:uid="{00000000-0005-0000-0000-0000250B0000}"/>
    <cellStyle name="Comma 2 4 3 2 5 3 2" xfId="26665" xr:uid="{00000000-0005-0000-0000-0000260B0000}"/>
    <cellStyle name="Comma 2 4 3 2 5 3 3" xfId="38906" xr:uid="{00000000-0005-0000-0000-0000270B0000}"/>
    <cellStyle name="Comma 2 4 3 2 5 4" xfId="20548" xr:uid="{00000000-0005-0000-0000-0000280B0000}"/>
    <cellStyle name="Comma 2 4 3 2 5 5" xfId="32792" xr:uid="{00000000-0005-0000-0000-0000290B0000}"/>
    <cellStyle name="Comma 2 4 3 2 5 6" xfId="45021" xr:uid="{00000000-0005-0000-0000-00002A0B0000}"/>
    <cellStyle name="Comma 2 4 3 2 6" xfId="1891" xr:uid="{00000000-0005-0000-0000-00002B0B0000}"/>
    <cellStyle name="Comma 2 4 3 2 6 2" xfId="14412" xr:uid="{00000000-0005-0000-0000-00002C0B0000}"/>
    <cellStyle name="Comma 2 4 3 2 6 2 2" xfId="26667" xr:uid="{00000000-0005-0000-0000-00002D0B0000}"/>
    <cellStyle name="Comma 2 4 3 2 6 2 3" xfId="38908" xr:uid="{00000000-0005-0000-0000-00002E0B0000}"/>
    <cellStyle name="Comma 2 4 3 2 6 3" xfId="20550" xr:uid="{00000000-0005-0000-0000-00002F0B0000}"/>
    <cellStyle name="Comma 2 4 3 2 6 4" xfId="32794" xr:uid="{00000000-0005-0000-0000-0000300B0000}"/>
    <cellStyle name="Comma 2 4 3 2 6 5" xfId="45023" xr:uid="{00000000-0005-0000-0000-0000310B0000}"/>
    <cellStyle name="Comma 2 4 3 2 7" xfId="14381" xr:uid="{00000000-0005-0000-0000-0000320B0000}"/>
    <cellStyle name="Comma 2 4 3 2 7 2" xfId="26636" xr:uid="{00000000-0005-0000-0000-0000330B0000}"/>
    <cellStyle name="Comma 2 4 3 2 7 3" xfId="38877" xr:uid="{00000000-0005-0000-0000-0000340B0000}"/>
    <cellStyle name="Comma 2 4 3 2 8" xfId="20519" xr:uid="{00000000-0005-0000-0000-0000350B0000}"/>
    <cellStyle name="Comma 2 4 3 2 9" xfId="32763" xr:uid="{00000000-0005-0000-0000-0000360B0000}"/>
    <cellStyle name="Comma 2 4 3 3" xfId="1892" xr:uid="{00000000-0005-0000-0000-0000370B0000}"/>
    <cellStyle name="Comma 2 4 3 3 2" xfId="1893" xr:uid="{00000000-0005-0000-0000-0000380B0000}"/>
    <cellStyle name="Comma 2 4 3 3 2 2" xfId="1894" xr:uid="{00000000-0005-0000-0000-0000390B0000}"/>
    <cellStyle name="Comma 2 4 3 3 2 2 2" xfId="1895" xr:uid="{00000000-0005-0000-0000-00003A0B0000}"/>
    <cellStyle name="Comma 2 4 3 3 2 2 2 2" xfId="1896" xr:uid="{00000000-0005-0000-0000-00003B0B0000}"/>
    <cellStyle name="Comma 2 4 3 3 2 2 2 2 2" xfId="14417" xr:uid="{00000000-0005-0000-0000-00003C0B0000}"/>
    <cellStyle name="Comma 2 4 3 3 2 2 2 2 2 2" xfId="26672" xr:uid="{00000000-0005-0000-0000-00003D0B0000}"/>
    <cellStyle name="Comma 2 4 3 3 2 2 2 2 2 3" xfId="38913" xr:uid="{00000000-0005-0000-0000-00003E0B0000}"/>
    <cellStyle name="Comma 2 4 3 3 2 2 2 2 3" xfId="20555" xr:uid="{00000000-0005-0000-0000-00003F0B0000}"/>
    <cellStyle name="Comma 2 4 3 3 2 2 2 2 4" xfId="32799" xr:uid="{00000000-0005-0000-0000-0000400B0000}"/>
    <cellStyle name="Comma 2 4 3 3 2 2 2 2 5" xfId="45028" xr:uid="{00000000-0005-0000-0000-0000410B0000}"/>
    <cellStyle name="Comma 2 4 3 3 2 2 2 3" xfId="14416" xr:uid="{00000000-0005-0000-0000-0000420B0000}"/>
    <cellStyle name="Comma 2 4 3 3 2 2 2 3 2" xfId="26671" xr:uid="{00000000-0005-0000-0000-0000430B0000}"/>
    <cellStyle name="Comma 2 4 3 3 2 2 2 3 3" xfId="38912" xr:uid="{00000000-0005-0000-0000-0000440B0000}"/>
    <cellStyle name="Comma 2 4 3 3 2 2 2 4" xfId="20554" xr:uid="{00000000-0005-0000-0000-0000450B0000}"/>
    <cellStyle name="Comma 2 4 3 3 2 2 2 5" xfId="32798" xr:uid="{00000000-0005-0000-0000-0000460B0000}"/>
    <cellStyle name="Comma 2 4 3 3 2 2 2 6" xfId="45027" xr:uid="{00000000-0005-0000-0000-0000470B0000}"/>
    <cellStyle name="Comma 2 4 3 3 2 2 3" xfId="1897" xr:uid="{00000000-0005-0000-0000-0000480B0000}"/>
    <cellStyle name="Comma 2 4 3 3 2 2 3 2" xfId="14418" xr:uid="{00000000-0005-0000-0000-0000490B0000}"/>
    <cellStyle name="Comma 2 4 3 3 2 2 3 2 2" xfId="26673" xr:uid="{00000000-0005-0000-0000-00004A0B0000}"/>
    <cellStyle name="Comma 2 4 3 3 2 2 3 2 3" xfId="38914" xr:uid="{00000000-0005-0000-0000-00004B0B0000}"/>
    <cellStyle name="Comma 2 4 3 3 2 2 3 3" xfId="20556" xr:uid="{00000000-0005-0000-0000-00004C0B0000}"/>
    <cellStyle name="Comma 2 4 3 3 2 2 3 4" xfId="32800" xr:uid="{00000000-0005-0000-0000-00004D0B0000}"/>
    <cellStyle name="Comma 2 4 3 3 2 2 3 5" xfId="45029" xr:uid="{00000000-0005-0000-0000-00004E0B0000}"/>
    <cellStyle name="Comma 2 4 3 3 2 2 4" xfId="14415" xr:uid="{00000000-0005-0000-0000-00004F0B0000}"/>
    <cellStyle name="Comma 2 4 3 3 2 2 4 2" xfId="26670" xr:uid="{00000000-0005-0000-0000-0000500B0000}"/>
    <cellStyle name="Comma 2 4 3 3 2 2 4 3" xfId="38911" xr:uid="{00000000-0005-0000-0000-0000510B0000}"/>
    <cellStyle name="Comma 2 4 3 3 2 2 5" xfId="20553" xr:uid="{00000000-0005-0000-0000-0000520B0000}"/>
    <cellStyle name="Comma 2 4 3 3 2 2 6" xfId="32797" xr:uid="{00000000-0005-0000-0000-0000530B0000}"/>
    <cellStyle name="Comma 2 4 3 3 2 2 7" xfId="45026" xr:uid="{00000000-0005-0000-0000-0000540B0000}"/>
    <cellStyle name="Comma 2 4 3 3 2 3" xfId="1898" xr:uid="{00000000-0005-0000-0000-0000550B0000}"/>
    <cellStyle name="Comma 2 4 3 3 2 3 2" xfId="1899" xr:uid="{00000000-0005-0000-0000-0000560B0000}"/>
    <cellStyle name="Comma 2 4 3 3 2 3 2 2" xfId="14420" xr:uid="{00000000-0005-0000-0000-0000570B0000}"/>
    <cellStyle name="Comma 2 4 3 3 2 3 2 2 2" xfId="26675" xr:uid="{00000000-0005-0000-0000-0000580B0000}"/>
    <cellStyle name="Comma 2 4 3 3 2 3 2 2 3" xfId="38916" xr:uid="{00000000-0005-0000-0000-0000590B0000}"/>
    <cellStyle name="Comma 2 4 3 3 2 3 2 3" xfId="20558" xr:uid="{00000000-0005-0000-0000-00005A0B0000}"/>
    <cellStyle name="Comma 2 4 3 3 2 3 2 4" xfId="32802" xr:uid="{00000000-0005-0000-0000-00005B0B0000}"/>
    <cellStyle name="Comma 2 4 3 3 2 3 2 5" xfId="45031" xr:uid="{00000000-0005-0000-0000-00005C0B0000}"/>
    <cellStyle name="Comma 2 4 3 3 2 3 3" xfId="14419" xr:uid="{00000000-0005-0000-0000-00005D0B0000}"/>
    <cellStyle name="Comma 2 4 3 3 2 3 3 2" xfId="26674" xr:uid="{00000000-0005-0000-0000-00005E0B0000}"/>
    <cellStyle name="Comma 2 4 3 3 2 3 3 3" xfId="38915" xr:uid="{00000000-0005-0000-0000-00005F0B0000}"/>
    <cellStyle name="Comma 2 4 3 3 2 3 4" xfId="20557" xr:uid="{00000000-0005-0000-0000-0000600B0000}"/>
    <cellStyle name="Comma 2 4 3 3 2 3 5" xfId="32801" xr:uid="{00000000-0005-0000-0000-0000610B0000}"/>
    <cellStyle name="Comma 2 4 3 3 2 3 6" xfId="45030" xr:uid="{00000000-0005-0000-0000-0000620B0000}"/>
    <cellStyle name="Comma 2 4 3 3 2 4" xfId="1900" xr:uid="{00000000-0005-0000-0000-0000630B0000}"/>
    <cellStyle name="Comma 2 4 3 3 2 4 2" xfId="14421" xr:uid="{00000000-0005-0000-0000-0000640B0000}"/>
    <cellStyle name="Comma 2 4 3 3 2 4 2 2" xfId="26676" xr:uid="{00000000-0005-0000-0000-0000650B0000}"/>
    <cellStyle name="Comma 2 4 3 3 2 4 2 3" xfId="38917" xr:uid="{00000000-0005-0000-0000-0000660B0000}"/>
    <cellStyle name="Comma 2 4 3 3 2 4 3" xfId="20559" xr:uid="{00000000-0005-0000-0000-0000670B0000}"/>
    <cellStyle name="Comma 2 4 3 3 2 4 4" xfId="32803" xr:uid="{00000000-0005-0000-0000-0000680B0000}"/>
    <cellStyle name="Comma 2 4 3 3 2 4 5" xfId="45032" xr:uid="{00000000-0005-0000-0000-0000690B0000}"/>
    <cellStyle name="Comma 2 4 3 3 2 5" xfId="14414" xr:uid="{00000000-0005-0000-0000-00006A0B0000}"/>
    <cellStyle name="Comma 2 4 3 3 2 5 2" xfId="26669" xr:uid="{00000000-0005-0000-0000-00006B0B0000}"/>
    <cellStyle name="Comma 2 4 3 3 2 5 3" xfId="38910" xr:uid="{00000000-0005-0000-0000-00006C0B0000}"/>
    <cellStyle name="Comma 2 4 3 3 2 6" xfId="20552" xr:uid="{00000000-0005-0000-0000-00006D0B0000}"/>
    <cellStyle name="Comma 2 4 3 3 2 7" xfId="32796" xr:uid="{00000000-0005-0000-0000-00006E0B0000}"/>
    <cellStyle name="Comma 2 4 3 3 2 8" xfId="45025" xr:uid="{00000000-0005-0000-0000-00006F0B0000}"/>
    <cellStyle name="Comma 2 4 3 3 3" xfId="1901" xr:uid="{00000000-0005-0000-0000-0000700B0000}"/>
    <cellStyle name="Comma 2 4 3 3 3 2" xfId="1902" xr:uid="{00000000-0005-0000-0000-0000710B0000}"/>
    <cellStyle name="Comma 2 4 3 3 3 2 2" xfId="1903" xr:uid="{00000000-0005-0000-0000-0000720B0000}"/>
    <cellStyle name="Comma 2 4 3 3 3 2 2 2" xfId="14424" xr:uid="{00000000-0005-0000-0000-0000730B0000}"/>
    <cellStyle name="Comma 2 4 3 3 3 2 2 2 2" xfId="26679" xr:uid="{00000000-0005-0000-0000-0000740B0000}"/>
    <cellStyle name="Comma 2 4 3 3 3 2 2 2 3" xfId="38920" xr:uid="{00000000-0005-0000-0000-0000750B0000}"/>
    <cellStyle name="Comma 2 4 3 3 3 2 2 3" xfId="20562" xr:uid="{00000000-0005-0000-0000-0000760B0000}"/>
    <cellStyle name="Comma 2 4 3 3 3 2 2 4" xfId="32806" xr:uid="{00000000-0005-0000-0000-0000770B0000}"/>
    <cellStyle name="Comma 2 4 3 3 3 2 2 5" xfId="45035" xr:uid="{00000000-0005-0000-0000-0000780B0000}"/>
    <cellStyle name="Comma 2 4 3 3 3 2 3" xfId="14423" xr:uid="{00000000-0005-0000-0000-0000790B0000}"/>
    <cellStyle name="Comma 2 4 3 3 3 2 3 2" xfId="26678" xr:uid="{00000000-0005-0000-0000-00007A0B0000}"/>
    <cellStyle name="Comma 2 4 3 3 3 2 3 3" xfId="38919" xr:uid="{00000000-0005-0000-0000-00007B0B0000}"/>
    <cellStyle name="Comma 2 4 3 3 3 2 4" xfId="20561" xr:uid="{00000000-0005-0000-0000-00007C0B0000}"/>
    <cellStyle name="Comma 2 4 3 3 3 2 5" xfId="32805" xr:uid="{00000000-0005-0000-0000-00007D0B0000}"/>
    <cellStyle name="Comma 2 4 3 3 3 2 6" xfId="45034" xr:uid="{00000000-0005-0000-0000-00007E0B0000}"/>
    <cellStyle name="Comma 2 4 3 3 3 3" xfId="1904" xr:uid="{00000000-0005-0000-0000-00007F0B0000}"/>
    <cellStyle name="Comma 2 4 3 3 3 3 2" xfId="14425" xr:uid="{00000000-0005-0000-0000-0000800B0000}"/>
    <cellStyle name="Comma 2 4 3 3 3 3 2 2" xfId="26680" xr:uid="{00000000-0005-0000-0000-0000810B0000}"/>
    <cellStyle name="Comma 2 4 3 3 3 3 2 3" xfId="38921" xr:uid="{00000000-0005-0000-0000-0000820B0000}"/>
    <cellStyle name="Comma 2 4 3 3 3 3 3" xfId="20563" xr:uid="{00000000-0005-0000-0000-0000830B0000}"/>
    <cellStyle name="Comma 2 4 3 3 3 3 4" xfId="32807" xr:uid="{00000000-0005-0000-0000-0000840B0000}"/>
    <cellStyle name="Comma 2 4 3 3 3 3 5" xfId="45036" xr:uid="{00000000-0005-0000-0000-0000850B0000}"/>
    <cellStyle name="Comma 2 4 3 3 3 4" xfId="14422" xr:uid="{00000000-0005-0000-0000-0000860B0000}"/>
    <cellStyle name="Comma 2 4 3 3 3 4 2" xfId="26677" xr:uid="{00000000-0005-0000-0000-0000870B0000}"/>
    <cellStyle name="Comma 2 4 3 3 3 4 3" xfId="38918" xr:uid="{00000000-0005-0000-0000-0000880B0000}"/>
    <cellStyle name="Comma 2 4 3 3 3 5" xfId="20560" xr:uid="{00000000-0005-0000-0000-0000890B0000}"/>
    <cellStyle name="Comma 2 4 3 3 3 6" xfId="32804" xr:uid="{00000000-0005-0000-0000-00008A0B0000}"/>
    <cellStyle name="Comma 2 4 3 3 3 7" xfId="45033" xr:uid="{00000000-0005-0000-0000-00008B0B0000}"/>
    <cellStyle name="Comma 2 4 3 3 4" xfId="1905" xr:uid="{00000000-0005-0000-0000-00008C0B0000}"/>
    <cellStyle name="Comma 2 4 3 3 4 2" xfId="1906" xr:uid="{00000000-0005-0000-0000-00008D0B0000}"/>
    <cellStyle name="Comma 2 4 3 3 4 2 2" xfId="14427" xr:uid="{00000000-0005-0000-0000-00008E0B0000}"/>
    <cellStyle name="Comma 2 4 3 3 4 2 2 2" xfId="26682" xr:uid="{00000000-0005-0000-0000-00008F0B0000}"/>
    <cellStyle name="Comma 2 4 3 3 4 2 2 3" xfId="38923" xr:uid="{00000000-0005-0000-0000-0000900B0000}"/>
    <cellStyle name="Comma 2 4 3 3 4 2 3" xfId="20565" xr:uid="{00000000-0005-0000-0000-0000910B0000}"/>
    <cellStyle name="Comma 2 4 3 3 4 2 4" xfId="32809" xr:uid="{00000000-0005-0000-0000-0000920B0000}"/>
    <cellStyle name="Comma 2 4 3 3 4 2 5" xfId="45038" xr:uid="{00000000-0005-0000-0000-0000930B0000}"/>
    <cellStyle name="Comma 2 4 3 3 4 3" xfId="14426" xr:uid="{00000000-0005-0000-0000-0000940B0000}"/>
    <cellStyle name="Comma 2 4 3 3 4 3 2" xfId="26681" xr:uid="{00000000-0005-0000-0000-0000950B0000}"/>
    <cellStyle name="Comma 2 4 3 3 4 3 3" xfId="38922" xr:uid="{00000000-0005-0000-0000-0000960B0000}"/>
    <cellStyle name="Comma 2 4 3 3 4 4" xfId="20564" xr:uid="{00000000-0005-0000-0000-0000970B0000}"/>
    <cellStyle name="Comma 2 4 3 3 4 5" xfId="32808" xr:uid="{00000000-0005-0000-0000-0000980B0000}"/>
    <cellStyle name="Comma 2 4 3 3 4 6" xfId="45037" xr:uid="{00000000-0005-0000-0000-0000990B0000}"/>
    <cellStyle name="Comma 2 4 3 3 5" xfId="1907" xr:uid="{00000000-0005-0000-0000-00009A0B0000}"/>
    <cellStyle name="Comma 2 4 3 3 5 2" xfId="14428" xr:uid="{00000000-0005-0000-0000-00009B0B0000}"/>
    <cellStyle name="Comma 2 4 3 3 5 2 2" xfId="26683" xr:uid="{00000000-0005-0000-0000-00009C0B0000}"/>
    <cellStyle name="Comma 2 4 3 3 5 2 3" xfId="38924" xr:uid="{00000000-0005-0000-0000-00009D0B0000}"/>
    <cellStyle name="Comma 2 4 3 3 5 3" xfId="20566" xr:uid="{00000000-0005-0000-0000-00009E0B0000}"/>
    <cellStyle name="Comma 2 4 3 3 5 4" xfId="32810" xr:uid="{00000000-0005-0000-0000-00009F0B0000}"/>
    <cellStyle name="Comma 2 4 3 3 5 5" xfId="45039" xr:uid="{00000000-0005-0000-0000-0000A00B0000}"/>
    <cellStyle name="Comma 2 4 3 3 6" xfId="14413" xr:uid="{00000000-0005-0000-0000-0000A10B0000}"/>
    <cellStyle name="Comma 2 4 3 3 6 2" xfId="26668" xr:uid="{00000000-0005-0000-0000-0000A20B0000}"/>
    <cellStyle name="Comma 2 4 3 3 6 3" xfId="38909" xr:uid="{00000000-0005-0000-0000-0000A30B0000}"/>
    <cellStyle name="Comma 2 4 3 3 7" xfId="20551" xr:uid="{00000000-0005-0000-0000-0000A40B0000}"/>
    <cellStyle name="Comma 2 4 3 3 8" xfId="32795" xr:uid="{00000000-0005-0000-0000-0000A50B0000}"/>
    <cellStyle name="Comma 2 4 3 3 9" xfId="45024" xr:uid="{00000000-0005-0000-0000-0000A60B0000}"/>
    <cellStyle name="Comma 2 4 3 4" xfId="1908" xr:uid="{00000000-0005-0000-0000-0000A70B0000}"/>
    <cellStyle name="Comma 2 4 3 4 2" xfId="1909" xr:uid="{00000000-0005-0000-0000-0000A80B0000}"/>
    <cellStyle name="Comma 2 4 3 4 2 2" xfId="1910" xr:uid="{00000000-0005-0000-0000-0000A90B0000}"/>
    <cellStyle name="Comma 2 4 3 4 2 2 2" xfId="1911" xr:uid="{00000000-0005-0000-0000-0000AA0B0000}"/>
    <cellStyle name="Comma 2 4 3 4 2 2 2 2" xfId="14432" xr:uid="{00000000-0005-0000-0000-0000AB0B0000}"/>
    <cellStyle name="Comma 2 4 3 4 2 2 2 2 2" xfId="26687" xr:uid="{00000000-0005-0000-0000-0000AC0B0000}"/>
    <cellStyle name="Comma 2 4 3 4 2 2 2 2 3" xfId="38928" xr:uid="{00000000-0005-0000-0000-0000AD0B0000}"/>
    <cellStyle name="Comma 2 4 3 4 2 2 2 3" xfId="20570" xr:uid="{00000000-0005-0000-0000-0000AE0B0000}"/>
    <cellStyle name="Comma 2 4 3 4 2 2 2 4" xfId="32814" xr:uid="{00000000-0005-0000-0000-0000AF0B0000}"/>
    <cellStyle name="Comma 2 4 3 4 2 2 2 5" xfId="45043" xr:uid="{00000000-0005-0000-0000-0000B00B0000}"/>
    <cellStyle name="Comma 2 4 3 4 2 2 3" xfId="14431" xr:uid="{00000000-0005-0000-0000-0000B10B0000}"/>
    <cellStyle name="Comma 2 4 3 4 2 2 3 2" xfId="26686" xr:uid="{00000000-0005-0000-0000-0000B20B0000}"/>
    <cellStyle name="Comma 2 4 3 4 2 2 3 3" xfId="38927" xr:uid="{00000000-0005-0000-0000-0000B30B0000}"/>
    <cellStyle name="Comma 2 4 3 4 2 2 4" xfId="20569" xr:uid="{00000000-0005-0000-0000-0000B40B0000}"/>
    <cellStyle name="Comma 2 4 3 4 2 2 5" xfId="32813" xr:uid="{00000000-0005-0000-0000-0000B50B0000}"/>
    <cellStyle name="Comma 2 4 3 4 2 2 6" xfId="45042" xr:uid="{00000000-0005-0000-0000-0000B60B0000}"/>
    <cellStyle name="Comma 2 4 3 4 2 3" xfId="1912" xr:uid="{00000000-0005-0000-0000-0000B70B0000}"/>
    <cellStyle name="Comma 2 4 3 4 2 3 2" xfId="14433" xr:uid="{00000000-0005-0000-0000-0000B80B0000}"/>
    <cellStyle name="Comma 2 4 3 4 2 3 2 2" xfId="26688" xr:uid="{00000000-0005-0000-0000-0000B90B0000}"/>
    <cellStyle name="Comma 2 4 3 4 2 3 2 3" xfId="38929" xr:uid="{00000000-0005-0000-0000-0000BA0B0000}"/>
    <cellStyle name="Comma 2 4 3 4 2 3 3" xfId="20571" xr:uid="{00000000-0005-0000-0000-0000BB0B0000}"/>
    <cellStyle name="Comma 2 4 3 4 2 3 4" xfId="32815" xr:uid="{00000000-0005-0000-0000-0000BC0B0000}"/>
    <cellStyle name="Comma 2 4 3 4 2 3 5" xfId="45044" xr:uid="{00000000-0005-0000-0000-0000BD0B0000}"/>
    <cellStyle name="Comma 2 4 3 4 2 4" xfId="14430" xr:uid="{00000000-0005-0000-0000-0000BE0B0000}"/>
    <cellStyle name="Comma 2 4 3 4 2 4 2" xfId="26685" xr:uid="{00000000-0005-0000-0000-0000BF0B0000}"/>
    <cellStyle name="Comma 2 4 3 4 2 4 3" xfId="38926" xr:uid="{00000000-0005-0000-0000-0000C00B0000}"/>
    <cellStyle name="Comma 2 4 3 4 2 5" xfId="20568" xr:uid="{00000000-0005-0000-0000-0000C10B0000}"/>
    <cellStyle name="Comma 2 4 3 4 2 6" xfId="32812" xr:uid="{00000000-0005-0000-0000-0000C20B0000}"/>
    <cellStyle name="Comma 2 4 3 4 2 7" xfId="45041" xr:uid="{00000000-0005-0000-0000-0000C30B0000}"/>
    <cellStyle name="Comma 2 4 3 4 3" xfId="1913" xr:uid="{00000000-0005-0000-0000-0000C40B0000}"/>
    <cellStyle name="Comma 2 4 3 4 3 2" xfId="1914" xr:uid="{00000000-0005-0000-0000-0000C50B0000}"/>
    <cellStyle name="Comma 2 4 3 4 3 2 2" xfId="14435" xr:uid="{00000000-0005-0000-0000-0000C60B0000}"/>
    <cellStyle name="Comma 2 4 3 4 3 2 2 2" xfId="26690" xr:uid="{00000000-0005-0000-0000-0000C70B0000}"/>
    <cellStyle name="Comma 2 4 3 4 3 2 2 3" xfId="38931" xr:uid="{00000000-0005-0000-0000-0000C80B0000}"/>
    <cellStyle name="Comma 2 4 3 4 3 2 3" xfId="20573" xr:uid="{00000000-0005-0000-0000-0000C90B0000}"/>
    <cellStyle name="Comma 2 4 3 4 3 2 4" xfId="32817" xr:uid="{00000000-0005-0000-0000-0000CA0B0000}"/>
    <cellStyle name="Comma 2 4 3 4 3 2 5" xfId="45046" xr:uid="{00000000-0005-0000-0000-0000CB0B0000}"/>
    <cellStyle name="Comma 2 4 3 4 3 3" xfId="14434" xr:uid="{00000000-0005-0000-0000-0000CC0B0000}"/>
    <cellStyle name="Comma 2 4 3 4 3 3 2" xfId="26689" xr:uid="{00000000-0005-0000-0000-0000CD0B0000}"/>
    <cellStyle name="Comma 2 4 3 4 3 3 3" xfId="38930" xr:uid="{00000000-0005-0000-0000-0000CE0B0000}"/>
    <cellStyle name="Comma 2 4 3 4 3 4" xfId="20572" xr:uid="{00000000-0005-0000-0000-0000CF0B0000}"/>
    <cellStyle name="Comma 2 4 3 4 3 5" xfId="32816" xr:uid="{00000000-0005-0000-0000-0000D00B0000}"/>
    <cellStyle name="Comma 2 4 3 4 3 6" xfId="45045" xr:uid="{00000000-0005-0000-0000-0000D10B0000}"/>
    <cellStyle name="Comma 2 4 3 4 4" xfId="1915" xr:uid="{00000000-0005-0000-0000-0000D20B0000}"/>
    <cellStyle name="Comma 2 4 3 4 4 2" xfId="14436" xr:uid="{00000000-0005-0000-0000-0000D30B0000}"/>
    <cellStyle name="Comma 2 4 3 4 4 2 2" xfId="26691" xr:uid="{00000000-0005-0000-0000-0000D40B0000}"/>
    <cellStyle name="Comma 2 4 3 4 4 2 3" xfId="38932" xr:uid="{00000000-0005-0000-0000-0000D50B0000}"/>
    <cellStyle name="Comma 2 4 3 4 4 3" xfId="20574" xr:uid="{00000000-0005-0000-0000-0000D60B0000}"/>
    <cellStyle name="Comma 2 4 3 4 4 4" xfId="32818" xr:uid="{00000000-0005-0000-0000-0000D70B0000}"/>
    <cellStyle name="Comma 2 4 3 4 4 5" xfId="45047" xr:uid="{00000000-0005-0000-0000-0000D80B0000}"/>
    <cellStyle name="Comma 2 4 3 4 5" xfId="14429" xr:uid="{00000000-0005-0000-0000-0000D90B0000}"/>
    <cellStyle name="Comma 2 4 3 4 5 2" xfId="26684" xr:uid="{00000000-0005-0000-0000-0000DA0B0000}"/>
    <cellStyle name="Comma 2 4 3 4 5 3" xfId="38925" xr:uid="{00000000-0005-0000-0000-0000DB0B0000}"/>
    <cellStyle name="Comma 2 4 3 4 6" xfId="20567" xr:uid="{00000000-0005-0000-0000-0000DC0B0000}"/>
    <cellStyle name="Comma 2 4 3 4 7" xfId="32811" xr:uid="{00000000-0005-0000-0000-0000DD0B0000}"/>
    <cellStyle name="Comma 2 4 3 4 8" xfId="45040" xr:uid="{00000000-0005-0000-0000-0000DE0B0000}"/>
    <cellStyle name="Comma 2 4 3 5" xfId="1916" xr:uid="{00000000-0005-0000-0000-0000DF0B0000}"/>
    <cellStyle name="Comma 2 4 3 5 2" xfId="1917" xr:uid="{00000000-0005-0000-0000-0000E00B0000}"/>
    <cellStyle name="Comma 2 4 3 5 2 2" xfId="1918" xr:uid="{00000000-0005-0000-0000-0000E10B0000}"/>
    <cellStyle name="Comma 2 4 3 5 2 2 2" xfId="14439" xr:uid="{00000000-0005-0000-0000-0000E20B0000}"/>
    <cellStyle name="Comma 2 4 3 5 2 2 2 2" xfId="26694" xr:uid="{00000000-0005-0000-0000-0000E30B0000}"/>
    <cellStyle name="Comma 2 4 3 5 2 2 2 3" xfId="38935" xr:uid="{00000000-0005-0000-0000-0000E40B0000}"/>
    <cellStyle name="Comma 2 4 3 5 2 2 3" xfId="20577" xr:uid="{00000000-0005-0000-0000-0000E50B0000}"/>
    <cellStyle name="Comma 2 4 3 5 2 2 4" xfId="32821" xr:uid="{00000000-0005-0000-0000-0000E60B0000}"/>
    <cellStyle name="Comma 2 4 3 5 2 2 5" xfId="45050" xr:uid="{00000000-0005-0000-0000-0000E70B0000}"/>
    <cellStyle name="Comma 2 4 3 5 2 3" xfId="14438" xr:uid="{00000000-0005-0000-0000-0000E80B0000}"/>
    <cellStyle name="Comma 2 4 3 5 2 3 2" xfId="26693" xr:uid="{00000000-0005-0000-0000-0000E90B0000}"/>
    <cellStyle name="Comma 2 4 3 5 2 3 3" xfId="38934" xr:uid="{00000000-0005-0000-0000-0000EA0B0000}"/>
    <cellStyle name="Comma 2 4 3 5 2 4" xfId="20576" xr:uid="{00000000-0005-0000-0000-0000EB0B0000}"/>
    <cellStyle name="Comma 2 4 3 5 2 5" xfId="32820" xr:uid="{00000000-0005-0000-0000-0000EC0B0000}"/>
    <cellStyle name="Comma 2 4 3 5 2 6" xfId="45049" xr:uid="{00000000-0005-0000-0000-0000ED0B0000}"/>
    <cellStyle name="Comma 2 4 3 5 3" xfId="1919" xr:uid="{00000000-0005-0000-0000-0000EE0B0000}"/>
    <cellStyle name="Comma 2 4 3 5 3 2" xfId="14440" xr:uid="{00000000-0005-0000-0000-0000EF0B0000}"/>
    <cellStyle name="Comma 2 4 3 5 3 2 2" xfId="26695" xr:uid="{00000000-0005-0000-0000-0000F00B0000}"/>
    <cellStyle name="Comma 2 4 3 5 3 2 3" xfId="38936" xr:uid="{00000000-0005-0000-0000-0000F10B0000}"/>
    <cellStyle name="Comma 2 4 3 5 3 3" xfId="20578" xr:uid="{00000000-0005-0000-0000-0000F20B0000}"/>
    <cellStyle name="Comma 2 4 3 5 3 4" xfId="32822" xr:uid="{00000000-0005-0000-0000-0000F30B0000}"/>
    <cellStyle name="Comma 2 4 3 5 3 5" xfId="45051" xr:uid="{00000000-0005-0000-0000-0000F40B0000}"/>
    <cellStyle name="Comma 2 4 3 5 4" xfId="14437" xr:uid="{00000000-0005-0000-0000-0000F50B0000}"/>
    <cellStyle name="Comma 2 4 3 5 4 2" xfId="26692" xr:uid="{00000000-0005-0000-0000-0000F60B0000}"/>
    <cellStyle name="Comma 2 4 3 5 4 3" xfId="38933" xr:uid="{00000000-0005-0000-0000-0000F70B0000}"/>
    <cellStyle name="Comma 2 4 3 5 5" xfId="20575" xr:uid="{00000000-0005-0000-0000-0000F80B0000}"/>
    <cellStyle name="Comma 2 4 3 5 6" xfId="32819" xr:uid="{00000000-0005-0000-0000-0000F90B0000}"/>
    <cellStyle name="Comma 2 4 3 5 7" xfId="45048" xr:uid="{00000000-0005-0000-0000-0000FA0B0000}"/>
    <cellStyle name="Comma 2 4 3 6" xfId="1920" xr:uid="{00000000-0005-0000-0000-0000FB0B0000}"/>
    <cellStyle name="Comma 2 4 3 6 2" xfId="1921" xr:uid="{00000000-0005-0000-0000-0000FC0B0000}"/>
    <cellStyle name="Comma 2 4 3 6 2 2" xfId="14442" xr:uid="{00000000-0005-0000-0000-0000FD0B0000}"/>
    <cellStyle name="Comma 2 4 3 6 2 2 2" xfId="26697" xr:uid="{00000000-0005-0000-0000-0000FE0B0000}"/>
    <cellStyle name="Comma 2 4 3 6 2 2 3" xfId="38938" xr:uid="{00000000-0005-0000-0000-0000FF0B0000}"/>
    <cellStyle name="Comma 2 4 3 6 2 3" xfId="20580" xr:uid="{00000000-0005-0000-0000-0000000C0000}"/>
    <cellStyle name="Comma 2 4 3 6 2 4" xfId="32824" xr:uid="{00000000-0005-0000-0000-0000010C0000}"/>
    <cellStyle name="Comma 2 4 3 6 2 5" xfId="45053" xr:uid="{00000000-0005-0000-0000-0000020C0000}"/>
    <cellStyle name="Comma 2 4 3 6 3" xfId="14441" xr:uid="{00000000-0005-0000-0000-0000030C0000}"/>
    <cellStyle name="Comma 2 4 3 6 3 2" xfId="26696" xr:uid="{00000000-0005-0000-0000-0000040C0000}"/>
    <cellStyle name="Comma 2 4 3 6 3 3" xfId="38937" xr:uid="{00000000-0005-0000-0000-0000050C0000}"/>
    <cellStyle name="Comma 2 4 3 6 4" xfId="20579" xr:uid="{00000000-0005-0000-0000-0000060C0000}"/>
    <cellStyle name="Comma 2 4 3 6 5" xfId="32823" xr:uid="{00000000-0005-0000-0000-0000070C0000}"/>
    <cellStyle name="Comma 2 4 3 6 6" xfId="45052" xr:uid="{00000000-0005-0000-0000-0000080C0000}"/>
    <cellStyle name="Comma 2 4 3 7" xfId="1922" xr:uid="{00000000-0005-0000-0000-0000090C0000}"/>
    <cellStyle name="Comma 2 4 3 7 2" xfId="14443" xr:uid="{00000000-0005-0000-0000-00000A0C0000}"/>
    <cellStyle name="Comma 2 4 3 7 2 2" xfId="26698" xr:uid="{00000000-0005-0000-0000-00000B0C0000}"/>
    <cellStyle name="Comma 2 4 3 7 2 3" xfId="38939" xr:uid="{00000000-0005-0000-0000-00000C0C0000}"/>
    <cellStyle name="Comma 2 4 3 7 3" xfId="20581" xr:uid="{00000000-0005-0000-0000-00000D0C0000}"/>
    <cellStyle name="Comma 2 4 3 7 4" xfId="32825" xr:uid="{00000000-0005-0000-0000-00000E0C0000}"/>
    <cellStyle name="Comma 2 4 3 7 5" xfId="45054" xr:uid="{00000000-0005-0000-0000-00000F0C0000}"/>
    <cellStyle name="Comma 2 4 3 8" xfId="14380" xr:uid="{00000000-0005-0000-0000-0000100C0000}"/>
    <cellStyle name="Comma 2 4 3 8 2" xfId="26635" xr:uid="{00000000-0005-0000-0000-0000110C0000}"/>
    <cellStyle name="Comma 2 4 3 8 3" xfId="38876" xr:uid="{00000000-0005-0000-0000-0000120C0000}"/>
    <cellStyle name="Comma 2 4 3 9" xfId="20518" xr:uid="{00000000-0005-0000-0000-0000130C0000}"/>
    <cellStyle name="Comma 2 4 4" xfId="1923" xr:uid="{00000000-0005-0000-0000-0000140C0000}"/>
    <cellStyle name="Comma 2 4 4 10" xfId="45055" xr:uid="{00000000-0005-0000-0000-0000150C0000}"/>
    <cellStyle name="Comma 2 4 4 2" xfId="1924" xr:uid="{00000000-0005-0000-0000-0000160C0000}"/>
    <cellStyle name="Comma 2 4 4 2 2" xfId="1925" xr:uid="{00000000-0005-0000-0000-0000170C0000}"/>
    <cellStyle name="Comma 2 4 4 2 2 2" xfId="1926" xr:uid="{00000000-0005-0000-0000-0000180C0000}"/>
    <cellStyle name="Comma 2 4 4 2 2 2 2" xfId="1927" xr:uid="{00000000-0005-0000-0000-0000190C0000}"/>
    <cellStyle name="Comma 2 4 4 2 2 2 2 2" xfId="1928" xr:uid="{00000000-0005-0000-0000-00001A0C0000}"/>
    <cellStyle name="Comma 2 4 4 2 2 2 2 2 2" xfId="14449" xr:uid="{00000000-0005-0000-0000-00001B0C0000}"/>
    <cellStyle name="Comma 2 4 4 2 2 2 2 2 2 2" xfId="26704" xr:uid="{00000000-0005-0000-0000-00001C0C0000}"/>
    <cellStyle name="Comma 2 4 4 2 2 2 2 2 2 3" xfId="38945" xr:uid="{00000000-0005-0000-0000-00001D0C0000}"/>
    <cellStyle name="Comma 2 4 4 2 2 2 2 2 3" xfId="20587" xr:uid="{00000000-0005-0000-0000-00001E0C0000}"/>
    <cellStyle name="Comma 2 4 4 2 2 2 2 2 4" xfId="32831" xr:uid="{00000000-0005-0000-0000-00001F0C0000}"/>
    <cellStyle name="Comma 2 4 4 2 2 2 2 2 5" xfId="45060" xr:uid="{00000000-0005-0000-0000-0000200C0000}"/>
    <cellStyle name="Comma 2 4 4 2 2 2 2 3" xfId="14448" xr:uid="{00000000-0005-0000-0000-0000210C0000}"/>
    <cellStyle name="Comma 2 4 4 2 2 2 2 3 2" xfId="26703" xr:uid="{00000000-0005-0000-0000-0000220C0000}"/>
    <cellStyle name="Comma 2 4 4 2 2 2 2 3 3" xfId="38944" xr:uid="{00000000-0005-0000-0000-0000230C0000}"/>
    <cellStyle name="Comma 2 4 4 2 2 2 2 4" xfId="20586" xr:uid="{00000000-0005-0000-0000-0000240C0000}"/>
    <cellStyle name="Comma 2 4 4 2 2 2 2 5" xfId="32830" xr:uid="{00000000-0005-0000-0000-0000250C0000}"/>
    <cellStyle name="Comma 2 4 4 2 2 2 2 6" xfId="45059" xr:uid="{00000000-0005-0000-0000-0000260C0000}"/>
    <cellStyle name="Comma 2 4 4 2 2 2 3" xfId="1929" xr:uid="{00000000-0005-0000-0000-0000270C0000}"/>
    <cellStyle name="Comma 2 4 4 2 2 2 3 2" xfId="14450" xr:uid="{00000000-0005-0000-0000-0000280C0000}"/>
    <cellStyle name="Comma 2 4 4 2 2 2 3 2 2" xfId="26705" xr:uid="{00000000-0005-0000-0000-0000290C0000}"/>
    <cellStyle name="Comma 2 4 4 2 2 2 3 2 3" xfId="38946" xr:uid="{00000000-0005-0000-0000-00002A0C0000}"/>
    <cellStyle name="Comma 2 4 4 2 2 2 3 3" xfId="20588" xr:uid="{00000000-0005-0000-0000-00002B0C0000}"/>
    <cellStyle name="Comma 2 4 4 2 2 2 3 4" xfId="32832" xr:uid="{00000000-0005-0000-0000-00002C0C0000}"/>
    <cellStyle name="Comma 2 4 4 2 2 2 3 5" xfId="45061" xr:uid="{00000000-0005-0000-0000-00002D0C0000}"/>
    <cellStyle name="Comma 2 4 4 2 2 2 4" xfId="14447" xr:uid="{00000000-0005-0000-0000-00002E0C0000}"/>
    <cellStyle name="Comma 2 4 4 2 2 2 4 2" xfId="26702" xr:uid="{00000000-0005-0000-0000-00002F0C0000}"/>
    <cellStyle name="Comma 2 4 4 2 2 2 4 3" xfId="38943" xr:uid="{00000000-0005-0000-0000-0000300C0000}"/>
    <cellStyle name="Comma 2 4 4 2 2 2 5" xfId="20585" xr:uid="{00000000-0005-0000-0000-0000310C0000}"/>
    <cellStyle name="Comma 2 4 4 2 2 2 6" xfId="32829" xr:uid="{00000000-0005-0000-0000-0000320C0000}"/>
    <cellStyle name="Comma 2 4 4 2 2 2 7" xfId="45058" xr:uid="{00000000-0005-0000-0000-0000330C0000}"/>
    <cellStyle name="Comma 2 4 4 2 2 3" xfId="1930" xr:uid="{00000000-0005-0000-0000-0000340C0000}"/>
    <cellStyle name="Comma 2 4 4 2 2 3 2" xfId="1931" xr:uid="{00000000-0005-0000-0000-0000350C0000}"/>
    <cellStyle name="Comma 2 4 4 2 2 3 2 2" xfId="14452" xr:uid="{00000000-0005-0000-0000-0000360C0000}"/>
    <cellStyle name="Comma 2 4 4 2 2 3 2 2 2" xfId="26707" xr:uid="{00000000-0005-0000-0000-0000370C0000}"/>
    <cellStyle name="Comma 2 4 4 2 2 3 2 2 3" xfId="38948" xr:uid="{00000000-0005-0000-0000-0000380C0000}"/>
    <cellStyle name="Comma 2 4 4 2 2 3 2 3" xfId="20590" xr:uid="{00000000-0005-0000-0000-0000390C0000}"/>
    <cellStyle name="Comma 2 4 4 2 2 3 2 4" xfId="32834" xr:uid="{00000000-0005-0000-0000-00003A0C0000}"/>
    <cellStyle name="Comma 2 4 4 2 2 3 2 5" xfId="45063" xr:uid="{00000000-0005-0000-0000-00003B0C0000}"/>
    <cellStyle name="Comma 2 4 4 2 2 3 3" xfId="14451" xr:uid="{00000000-0005-0000-0000-00003C0C0000}"/>
    <cellStyle name="Comma 2 4 4 2 2 3 3 2" xfId="26706" xr:uid="{00000000-0005-0000-0000-00003D0C0000}"/>
    <cellStyle name="Comma 2 4 4 2 2 3 3 3" xfId="38947" xr:uid="{00000000-0005-0000-0000-00003E0C0000}"/>
    <cellStyle name="Comma 2 4 4 2 2 3 4" xfId="20589" xr:uid="{00000000-0005-0000-0000-00003F0C0000}"/>
    <cellStyle name="Comma 2 4 4 2 2 3 5" xfId="32833" xr:uid="{00000000-0005-0000-0000-0000400C0000}"/>
    <cellStyle name="Comma 2 4 4 2 2 3 6" xfId="45062" xr:uid="{00000000-0005-0000-0000-0000410C0000}"/>
    <cellStyle name="Comma 2 4 4 2 2 4" xfId="1932" xr:uid="{00000000-0005-0000-0000-0000420C0000}"/>
    <cellStyle name="Comma 2 4 4 2 2 4 2" xfId="14453" xr:uid="{00000000-0005-0000-0000-0000430C0000}"/>
    <cellStyle name="Comma 2 4 4 2 2 4 2 2" xfId="26708" xr:uid="{00000000-0005-0000-0000-0000440C0000}"/>
    <cellStyle name="Comma 2 4 4 2 2 4 2 3" xfId="38949" xr:uid="{00000000-0005-0000-0000-0000450C0000}"/>
    <cellStyle name="Comma 2 4 4 2 2 4 3" xfId="20591" xr:uid="{00000000-0005-0000-0000-0000460C0000}"/>
    <cellStyle name="Comma 2 4 4 2 2 4 4" xfId="32835" xr:uid="{00000000-0005-0000-0000-0000470C0000}"/>
    <cellStyle name="Comma 2 4 4 2 2 4 5" xfId="45064" xr:uid="{00000000-0005-0000-0000-0000480C0000}"/>
    <cellStyle name="Comma 2 4 4 2 2 5" xfId="14446" xr:uid="{00000000-0005-0000-0000-0000490C0000}"/>
    <cellStyle name="Comma 2 4 4 2 2 5 2" xfId="26701" xr:uid="{00000000-0005-0000-0000-00004A0C0000}"/>
    <cellStyle name="Comma 2 4 4 2 2 5 3" xfId="38942" xr:uid="{00000000-0005-0000-0000-00004B0C0000}"/>
    <cellStyle name="Comma 2 4 4 2 2 6" xfId="20584" xr:uid="{00000000-0005-0000-0000-00004C0C0000}"/>
    <cellStyle name="Comma 2 4 4 2 2 7" xfId="32828" xr:uid="{00000000-0005-0000-0000-00004D0C0000}"/>
    <cellStyle name="Comma 2 4 4 2 2 8" xfId="45057" xr:uid="{00000000-0005-0000-0000-00004E0C0000}"/>
    <cellStyle name="Comma 2 4 4 2 3" xfId="1933" xr:uid="{00000000-0005-0000-0000-00004F0C0000}"/>
    <cellStyle name="Comma 2 4 4 2 3 2" xfId="1934" xr:uid="{00000000-0005-0000-0000-0000500C0000}"/>
    <cellStyle name="Comma 2 4 4 2 3 2 2" xfId="1935" xr:uid="{00000000-0005-0000-0000-0000510C0000}"/>
    <cellStyle name="Comma 2 4 4 2 3 2 2 2" xfId="14456" xr:uid="{00000000-0005-0000-0000-0000520C0000}"/>
    <cellStyle name="Comma 2 4 4 2 3 2 2 2 2" xfId="26711" xr:uid="{00000000-0005-0000-0000-0000530C0000}"/>
    <cellStyle name="Comma 2 4 4 2 3 2 2 2 3" xfId="38952" xr:uid="{00000000-0005-0000-0000-0000540C0000}"/>
    <cellStyle name="Comma 2 4 4 2 3 2 2 3" xfId="20594" xr:uid="{00000000-0005-0000-0000-0000550C0000}"/>
    <cellStyle name="Comma 2 4 4 2 3 2 2 4" xfId="32838" xr:uid="{00000000-0005-0000-0000-0000560C0000}"/>
    <cellStyle name="Comma 2 4 4 2 3 2 2 5" xfId="45067" xr:uid="{00000000-0005-0000-0000-0000570C0000}"/>
    <cellStyle name="Comma 2 4 4 2 3 2 3" xfId="14455" xr:uid="{00000000-0005-0000-0000-0000580C0000}"/>
    <cellStyle name="Comma 2 4 4 2 3 2 3 2" xfId="26710" xr:uid="{00000000-0005-0000-0000-0000590C0000}"/>
    <cellStyle name="Comma 2 4 4 2 3 2 3 3" xfId="38951" xr:uid="{00000000-0005-0000-0000-00005A0C0000}"/>
    <cellStyle name="Comma 2 4 4 2 3 2 4" xfId="20593" xr:uid="{00000000-0005-0000-0000-00005B0C0000}"/>
    <cellStyle name="Comma 2 4 4 2 3 2 5" xfId="32837" xr:uid="{00000000-0005-0000-0000-00005C0C0000}"/>
    <cellStyle name="Comma 2 4 4 2 3 2 6" xfId="45066" xr:uid="{00000000-0005-0000-0000-00005D0C0000}"/>
    <cellStyle name="Comma 2 4 4 2 3 3" xfId="1936" xr:uid="{00000000-0005-0000-0000-00005E0C0000}"/>
    <cellStyle name="Comma 2 4 4 2 3 3 2" xfId="14457" xr:uid="{00000000-0005-0000-0000-00005F0C0000}"/>
    <cellStyle name="Comma 2 4 4 2 3 3 2 2" xfId="26712" xr:uid="{00000000-0005-0000-0000-0000600C0000}"/>
    <cellStyle name="Comma 2 4 4 2 3 3 2 3" xfId="38953" xr:uid="{00000000-0005-0000-0000-0000610C0000}"/>
    <cellStyle name="Comma 2 4 4 2 3 3 3" xfId="20595" xr:uid="{00000000-0005-0000-0000-0000620C0000}"/>
    <cellStyle name="Comma 2 4 4 2 3 3 4" xfId="32839" xr:uid="{00000000-0005-0000-0000-0000630C0000}"/>
    <cellStyle name="Comma 2 4 4 2 3 3 5" xfId="45068" xr:uid="{00000000-0005-0000-0000-0000640C0000}"/>
    <cellStyle name="Comma 2 4 4 2 3 4" xfId="14454" xr:uid="{00000000-0005-0000-0000-0000650C0000}"/>
    <cellStyle name="Comma 2 4 4 2 3 4 2" xfId="26709" xr:uid="{00000000-0005-0000-0000-0000660C0000}"/>
    <cellStyle name="Comma 2 4 4 2 3 4 3" xfId="38950" xr:uid="{00000000-0005-0000-0000-0000670C0000}"/>
    <cellStyle name="Comma 2 4 4 2 3 5" xfId="20592" xr:uid="{00000000-0005-0000-0000-0000680C0000}"/>
    <cellStyle name="Comma 2 4 4 2 3 6" xfId="32836" xr:uid="{00000000-0005-0000-0000-0000690C0000}"/>
    <cellStyle name="Comma 2 4 4 2 3 7" xfId="45065" xr:uid="{00000000-0005-0000-0000-00006A0C0000}"/>
    <cellStyle name="Comma 2 4 4 2 4" xfId="1937" xr:uid="{00000000-0005-0000-0000-00006B0C0000}"/>
    <cellStyle name="Comma 2 4 4 2 4 2" xfId="1938" xr:uid="{00000000-0005-0000-0000-00006C0C0000}"/>
    <cellStyle name="Comma 2 4 4 2 4 2 2" xfId="14459" xr:uid="{00000000-0005-0000-0000-00006D0C0000}"/>
    <cellStyle name="Comma 2 4 4 2 4 2 2 2" xfId="26714" xr:uid="{00000000-0005-0000-0000-00006E0C0000}"/>
    <cellStyle name="Comma 2 4 4 2 4 2 2 3" xfId="38955" xr:uid="{00000000-0005-0000-0000-00006F0C0000}"/>
    <cellStyle name="Comma 2 4 4 2 4 2 3" xfId="20597" xr:uid="{00000000-0005-0000-0000-0000700C0000}"/>
    <cellStyle name="Comma 2 4 4 2 4 2 4" xfId="32841" xr:uid="{00000000-0005-0000-0000-0000710C0000}"/>
    <cellStyle name="Comma 2 4 4 2 4 2 5" xfId="45070" xr:uid="{00000000-0005-0000-0000-0000720C0000}"/>
    <cellStyle name="Comma 2 4 4 2 4 3" xfId="14458" xr:uid="{00000000-0005-0000-0000-0000730C0000}"/>
    <cellStyle name="Comma 2 4 4 2 4 3 2" xfId="26713" xr:uid="{00000000-0005-0000-0000-0000740C0000}"/>
    <cellStyle name="Comma 2 4 4 2 4 3 3" xfId="38954" xr:uid="{00000000-0005-0000-0000-0000750C0000}"/>
    <cellStyle name="Comma 2 4 4 2 4 4" xfId="20596" xr:uid="{00000000-0005-0000-0000-0000760C0000}"/>
    <cellStyle name="Comma 2 4 4 2 4 5" xfId="32840" xr:uid="{00000000-0005-0000-0000-0000770C0000}"/>
    <cellStyle name="Comma 2 4 4 2 4 6" xfId="45069" xr:uid="{00000000-0005-0000-0000-0000780C0000}"/>
    <cellStyle name="Comma 2 4 4 2 5" xfId="1939" xr:uid="{00000000-0005-0000-0000-0000790C0000}"/>
    <cellStyle name="Comma 2 4 4 2 5 2" xfId="14460" xr:uid="{00000000-0005-0000-0000-00007A0C0000}"/>
    <cellStyle name="Comma 2 4 4 2 5 2 2" xfId="26715" xr:uid="{00000000-0005-0000-0000-00007B0C0000}"/>
    <cellStyle name="Comma 2 4 4 2 5 2 3" xfId="38956" xr:uid="{00000000-0005-0000-0000-00007C0C0000}"/>
    <cellStyle name="Comma 2 4 4 2 5 3" xfId="20598" xr:uid="{00000000-0005-0000-0000-00007D0C0000}"/>
    <cellStyle name="Comma 2 4 4 2 5 4" xfId="32842" xr:uid="{00000000-0005-0000-0000-00007E0C0000}"/>
    <cellStyle name="Comma 2 4 4 2 5 5" xfId="45071" xr:uid="{00000000-0005-0000-0000-00007F0C0000}"/>
    <cellStyle name="Comma 2 4 4 2 6" xfId="14445" xr:uid="{00000000-0005-0000-0000-0000800C0000}"/>
    <cellStyle name="Comma 2 4 4 2 6 2" xfId="26700" xr:uid="{00000000-0005-0000-0000-0000810C0000}"/>
    <cellStyle name="Comma 2 4 4 2 6 3" xfId="38941" xr:uid="{00000000-0005-0000-0000-0000820C0000}"/>
    <cellStyle name="Comma 2 4 4 2 7" xfId="20583" xr:uid="{00000000-0005-0000-0000-0000830C0000}"/>
    <cellStyle name="Comma 2 4 4 2 8" xfId="32827" xr:uid="{00000000-0005-0000-0000-0000840C0000}"/>
    <cellStyle name="Comma 2 4 4 2 9" xfId="45056" xr:uid="{00000000-0005-0000-0000-0000850C0000}"/>
    <cellStyle name="Comma 2 4 4 3" xfId="1940" xr:uid="{00000000-0005-0000-0000-0000860C0000}"/>
    <cellStyle name="Comma 2 4 4 3 2" xfId="1941" xr:uid="{00000000-0005-0000-0000-0000870C0000}"/>
    <cellStyle name="Comma 2 4 4 3 2 2" xfId="1942" xr:uid="{00000000-0005-0000-0000-0000880C0000}"/>
    <cellStyle name="Comma 2 4 4 3 2 2 2" xfId="1943" xr:uid="{00000000-0005-0000-0000-0000890C0000}"/>
    <cellStyle name="Comma 2 4 4 3 2 2 2 2" xfId="14464" xr:uid="{00000000-0005-0000-0000-00008A0C0000}"/>
    <cellStyle name="Comma 2 4 4 3 2 2 2 2 2" xfId="26719" xr:uid="{00000000-0005-0000-0000-00008B0C0000}"/>
    <cellStyle name="Comma 2 4 4 3 2 2 2 2 3" xfId="38960" xr:uid="{00000000-0005-0000-0000-00008C0C0000}"/>
    <cellStyle name="Comma 2 4 4 3 2 2 2 3" xfId="20602" xr:uid="{00000000-0005-0000-0000-00008D0C0000}"/>
    <cellStyle name="Comma 2 4 4 3 2 2 2 4" xfId="32846" xr:uid="{00000000-0005-0000-0000-00008E0C0000}"/>
    <cellStyle name="Comma 2 4 4 3 2 2 2 5" xfId="45075" xr:uid="{00000000-0005-0000-0000-00008F0C0000}"/>
    <cellStyle name="Comma 2 4 4 3 2 2 3" xfId="14463" xr:uid="{00000000-0005-0000-0000-0000900C0000}"/>
    <cellStyle name="Comma 2 4 4 3 2 2 3 2" xfId="26718" xr:uid="{00000000-0005-0000-0000-0000910C0000}"/>
    <cellStyle name="Comma 2 4 4 3 2 2 3 3" xfId="38959" xr:uid="{00000000-0005-0000-0000-0000920C0000}"/>
    <cellStyle name="Comma 2 4 4 3 2 2 4" xfId="20601" xr:uid="{00000000-0005-0000-0000-0000930C0000}"/>
    <cellStyle name="Comma 2 4 4 3 2 2 5" xfId="32845" xr:uid="{00000000-0005-0000-0000-0000940C0000}"/>
    <cellStyle name="Comma 2 4 4 3 2 2 6" xfId="45074" xr:uid="{00000000-0005-0000-0000-0000950C0000}"/>
    <cellStyle name="Comma 2 4 4 3 2 3" xfId="1944" xr:uid="{00000000-0005-0000-0000-0000960C0000}"/>
    <cellStyle name="Comma 2 4 4 3 2 3 2" xfId="14465" xr:uid="{00000000-0005-0000-0000-0000970C0000}"/>
    <cellStyle name="Comma 2 4 4 3 2 3 2 2" xfId="26720" xr:uid="{00000000-0005-0000-0000-0000980C0000}"/>
    <cellStyle name="Comma 2 4 4 3 2 3 2 3" xfId="38961" xr:uid="{00000000-0005-0000-0000-0000990C0000}"/>
    <cellStyle name="Comma 2 4 4 3 2 3 3" xfId="20603" xr:uid="{00000000-0005-0000-0000-00009A0C0000}"/>
    <cellStyle name="Comma 2 4 4 3 2 3 4" xfId="32847" xr:uid="{00000000-0005-0000-0000-00009B0C0000}"/>
    <cellStyle name="Comma 2 4 4 3 2 3 5" xfId="45076" xr:uid="{00000000-0005-0000-0000-00009C0C0000}"/>
    <cellStyle name="Comma 2 4 4 3 2 4" xfId="14462" xr:uid="{00000000-0005-0000-0000-00009D0C0000}"/>
    <cellStyle name="Comma 2 4 4 3 2 4 2" xfId="26717" xr:uid="{00000000-0005-0000-0000-00009E0C0000}"/>
    <cellStyle name="Comma 2 4 4 3 2 4 3" xfId="38958" xr:uid="{00000000-0005-0000-0000-00009F0C0000}"/>
    <cellStyle name="Comma 2 4 4 3 2 5" xfId="20600" xr:uid="{00000000-0005-0000-0000-0000A00C0000}"/>
    <cellStyle name="Comma 2 4 4 3 2 6" xfId="32844" xr:uid="{00000000-0005-0000-0000-0000A10C0000}"/>
    <cellStyle name="Comma 2 4 4 3 2 7" xfId="45073" xr:uid="{00000000-0005-0000-0000-0000A20C0000}"/>
    <cellStyle name="Comma 2 4 4 3 3" xfId="1945" xr:uid="{00000000-0005-0000-0000-0000A30C0000}"/>
    <cellStyle name="Comma 2 4 4 3 3 2" xfId="1946" xr:uid="{00000000-0005-0000-0000-0000A40C0000}"/>
    <cellStyle name="Comma 2 4 4 3 3 2 2" xfId="14467" xr:uid="{00000000-0005-0000-0000-0000A50C0000}"/>
    <cellStyle name="Comma 2 4 4 3 3 2 2 2" xfId="26722" xr:uid="{00000000-0005-0000-0000-0000A60C0000}"/>
    <cellStyle name="Comma 2 4 4 3 3 2 2 3" xfId="38963" xr:uid="{00000000-0005-0000-0000-0000A70C0000}"/>
    <cellStyle name="Comma 2 4 4 3 3 2 3" xfId="20605" xr:uid="{00000000-0005-0000-0000-0000A80C0000}"/>
    <cellStyle name="Comma 2 4 4 3 3 2 4" xfId="32849" xr:uid="{00000000-0005-0000-0000-0000A90C0000}"/>
    <cellStyle name="Comma 2 4 4 3 3 2 5" xfId="45078" xr:uid="{00000000-0005-0000-0000-0000AA0C0000}"/>
    <cellStyle name="Comma 2 4 4 3 3 3" xfId="14466" xr:uid="{00000000-0005-0000-0000-0000AB0C0000}"/>
    <cellStyle name="Comma 2 4 4 3 3 3 2" xfId="26721" xr:uid="{00000000-0005-0000-0000-0000AC0C0000}"/>
    <cellStyle name="Comma 2 4 4 3 3 3 3" xfId="38962" xr:uid="{00000000-0005-0000-0000-0000AD0C0000}"/>
    <cellStyle name="Comma 2 4 4 3 3 4" xfId="20604" xr:uid="{00000000-0005-0000-0000-0000AE0C0000}"/>
    <cellStyle name="Comma 2 4 4 3 3 5" xfId="32848" xr:uid="{00000000-0005-0000-0000-0000AF0C0000}"/>
    <cellStyle name="Comma 2 4 4 3 3 6" xfId="45077" xr:uid="{00000000-0005-0000-0000-0000B00C0000}"/>
    <cellStyle name="Comma 2 4 4 3 4" xfId="1947" xr:uid="{00000000-0005-0000-0000-0000B10C0000}"/>
    <cellStyle name="Comma 2 4 4 3 4 2" xfId="14468" xr:uid="{00000000-0005-0000-0000-0000B20C0000}"/>
    <cellStyle name="Comma 2 4 4 3 4 2 2" xfId="26723" xr:uid="{00000000-0005-0000-0000-0000B30C0000}"/>
    <cellStyle name="Comma 2 4 4 3 4 2 3" xfId="38964" xr:uid="{00000000-0005-0000-0000-0000B40C0000}"/>
    <cellStyle name="Comma 2 4 4 3 4 3" xfId="20606" xr:uid="{00000000-0005-0000-0000-0000B50C0000}"/>
    <cellStyle name="Comma 2 4 4 3 4 4" xfId="32850" xr:uid="{00000000-0005-0000-0000-0000B60C0000}"/>
    <cellStyle name="Comma 2 4 4 3 4 5" xfId="45079" xr:uid="{00000000-0005-0000-0000-0000B70C0000}"/>
    <cellStyle name="Comma 2 4 4 3 5" xfId="14461" xr:uid="{00000000-0005-0000-0000-0000B80C0000}"/>
    <cellStyle name="Comma 2 4 4 3 5 2" xfId="26716" xr:uid="{00000000-0005-0000-0000-0000B90C0000}"/>
    <cellStyle name="Comma 2 4 4 3 5 3" xfId="38957" xr:uid="{00000000-0005-0000-0000-0000BA0C0000}"/>
    <cellStyle name="Comma 2 4 4 3 6" xfId="20599" xr:uid="{00000000-0005-0000-0000-0000BB0C0000}"/>
    <cellStyle name="Comma 2 4 4 3 7" xfId="32843" xr:uid="{00000000-0005-0000-0000-0000BC0C0000}"/>
    <cellStyle name="Comma 2 4 4 3 8" xfId="45072" xr:uid="{00000000-0005-0000-0000-0000BD0C0000}"/>
    <cellStyle name="Comma 2 4 4 4" xfId="1948" xr:uid="{00000000-0005-0000-0000-0000BE0C0000}"/>
    <cellStyle name="Comma 2 4 4 4 2" xfId="1949" xr:uid="{00000000-0005-0000-0000-0000BF0C0000}"/>
    <cellStyle name="Comma 2 4 4 4 2 2" xfId="1950" xr:uid="{00000000-0005-0000-0000-0000C00C0000}"/>
    <cellStyle name="Comma 2 4 4 4 2 2 2" xfId="14471" xr:uid="{00000000-0005-0000-0000-0000C10C0000}"/>
    <cellStyle name="Comma 2 4 4 4 2 2 2 2" xfId="26726" xr:uid="{00000000-0005-0000-0000-0000C20C0000}"/>
    <cellStyle name="Comma 2 4 4 4 2 2 2 3" xfId="38967" xr:uid="{00000000-0005-0000-0000-0000C30C0000}"/>
    <cellStyle name="Comma 2 4 4 4 2 2 3" xfId="20609" xr:uid="{00000000-0005-0000-0000-0000C40C0000}"/>
    <cellStyle name="Comma 2 4 4 4 2 2 4" xfId="32853" xr:uid="{00000000-0005-0000-0000-0000C50C0000}"/>
    <cellStyle name="Comma 2 4 4 4 2 2 5" xfId="45082" xr:uid="{00000000-0005-0000-0000-0000C60C0000}"/>
    <cellStyle name="Comma 2 4 4 4 2 3" xfId="14470" xr:uid="{00000000-0005-0000-0000-0000C70C0000}"/>
    <cellStyle name="Comma 2 4 4 4 2 3 2" xfId="26725" xr:uid="{00000000-0005-0000-0000-0000C80C0000}"/>
    <cellStyle name="Comma 2 4 4 4 2 3 3" xfId="38966" xr:uid="{00000000-0005-0000-0000-0000C90C0000}"/>
    <cellStyle name="Comma 2 4 4 4 2 4" xfId="20608" xr:uid="{00000000-0005-0000-0000-0000CA0C0000}"/>
    <cellStyle name="Comma 2 4 4 4 2 5" xfId="32852" xr:uid="{00000000-0005-0000-0000-0000CB0C0000}"/>
    <cellStyle name="Comma 2 4 4 4 2 6" xfId="45081" xr:uid="{00000000-0005-0000-0000-0000CC0C0000}"/>
    <cellStyle name="Comma 2 4 4 4 3" xfId="1951" xr:uid="{00000000-0005-0000-0000-0000CD0C0000}"/>
    <cellStyle name="Comma 2 4 4 4 3 2" xfId="14472" xr:uid="{00000000-0005-0000-0000-0000CE0C0000}"/>
    <cellStyle name="Comma 2 4 4 4 3 2 2" xfId="26727" xr:uid="{00000000-0005-0000-0000-0000CF0C0000}"/>
    <cellStyle name="Comma 2 4 4 4 3 2 3" xfId="38968" xr:uid="{00000000-0005-0000-0000-0000D00C0000}"/>
    <cellStyle name="Comma 2 4 4 4 3 3" xfId="20610" xr:uid="{00000000-0005-0000-0000-0000D10C0000}"/>
    <cellStyle name="Comma 2 4 4 4 3 4" xfId="32854" xr:uid="{00000000-0005-0000-0000-0000D20C0000}"/>
    <cellStyle name="Comma 2 4 4 4 3 5" xfId="45083" xr:uid="{00000000-0005-0000-0000-0000D30C0000}"/>
    <cellStyle name="Comma 2 4 4 4 4" xfId="14469" xr:uid="{00000000-0005-0000-0000-0000D40C0000}"/>
    <cellStyle name="Comma 2 4 4 4 4 2" xfId="26724" xr:uid="{00000000-0005-0000-0000-0000D50C0000}"/>
    <cellStyle name="Comma 2 4 4 4 4 3" xfId="38965" xr:uid="{00000000-0005-0000-0000-0000D60C0000}"/>
    <cellStyle name="Comma 2 4 4 4 5" xfId="20607" xr:uid="{00000000-0005-0000-0000-0000D70C0000}"/>
    <cellStyle name="Comma 2 4 4 4 6" xfId="32851" xr:uid="{00000000-0005-0000-0000-0000D80C0000}"/>
    <cellStyle name="Comma 2 4 4 4 7" xfId="45080" xr:uid="{00000000-0005-0000-0000-0000D90C0000}"/>
    <cellStyle name="Comma 2 4 4 5" xfId="1952" xr:uid="{00000000-0005-0000-0000-0000DA0C0000}"/>
    <cellStyle name="Comma 2 4 4 5 2" xfId="1953" xr:uid="{00000000-0005-0000-0000-0000DB0C0000}"/>
    <cellStyle name="Comma 2 4 4 5 2 2" xfId="14474" xr:uid="{00000000-0005-0000-0000-0000DC0C0000}"/>
    <cellStyle name="Comma 2 4 4 5 2 2 2" xfId="26729" xr:uid="{00000000-0005-0000-0000-0000DD0C0000}"/>
    <cellStyle name="Comma 2 4 4 5 2 2 3" xfId="38970" xr:uid="{00000000-0005-0000-0000-0000DE0C0000}"/>
    <cellStyle name="Comma 2 4 4 5 2 3" xfId="20612" xr:uid="{00000000-0005-0000-0000-0000DF0C0000}"/>
    <cellStyle name="Comma 2 4 4 5 2 4" xfId="32856" xr:uid="{00000000-0005-0000-0000-0000E00C0000}"/>
    <cellStyle name="Comma 2 4 4 5 2 5" xfId="45085" xr:uid="{00000000-0005-0000-0000-0000E10C0000}"/>
    <cellStyle name="Comma 2 4 4 5 3" xfId="14473" xr:uid="{00000000-0005-0000-0000-0000E20C0000}"/>
    <cellStyle name="Comma 2 4 4 5 3 2" xfId="26728" xr:uid="{00000000-0005-0000-0000-0000E30C0000}"/>
    <cellStyle name="Comma 2 4 4 5 3 3" xfId="38969" xr:uid="{00000000-0005-0000-0000-0000E40C0000}"/>
    <cellStyle name="Comma 2 4 4 5 4" xfId="20611" xr:uid="{00000000-0005-0000-0000-0000E50C0000}"/>
    <cellStyle name="Comma 2 4 4 5 5" xfId="32855" xr:uid="{00000000-0005-0000-0000-0000E60C0000}"/>
    <cellStyle name="Comma 2 4 4 5 6" xfId="45084" xr:uid="{00000000-0005-0000-0000-0000E70C0000}"/>
    <cellStyle name="Comma 2 4 4 6" xfId="1954" xr:uid="{00000000-0005-0000-0000-0000E80C0000}"/>
    <cellStyle name="Comma 2 4 4 6 2" xfId="14475" xr:uid="{00000000-0005-0000-0000-0000E90C0000}"/>
    <cellStyle name="Comma 2 4 4 6 2 2" xfId="26730" xr:uid="{00000000-0005-0000-0000-0000EA0C0000}"/>
    <cellStyle name="Comma 2 4 4 6 2 3" xfId="38971" xr:uid="{00000000-0005-0000-0000-0000EB0C0000}"/>
    <cellStyle name="Comma 2 4 4 6 3" xfId="20613" xr:uid="{00000000-0005-0000-0000-0000EC0C0000}"/>
    <cellStyle name="Comma 2 4 4 6 4" xfId="32857" xr:uid="{00000000-0005-0000-0000-0000ED0C0000}"/>
    <cellStyle name="Comma 2 4 4 6 5" xfId="45086" xr:uid="{00000000-0005-0000-0000-0000EE0C0000}"/>
    <cellStyle name="Comma 2 4 4 7" xfId="14444" xr:uid="{00000000-0005-0000-0000-0000EF0C0000}"/>
    <cellStyle name="Comma 2 4 4 7 2" xfId="26699" xr:uid="{00000000-0005-0000-0000-0000F00C0000}"/>
    <cellStyle name="Comma 2 4 4 7 3" xfId="38940" xr:uid="{00000000-0005-0000-0000-0000F10C0000}"/>
    <cellStyle name="Comma 2 4 4 8" xfId="20582" xr:uid="{00000000-0005-0000-0000-0000F20C0000}"/>
    <cellStyle name="Comma 2 4 4 9" xfId="32826" xr:uid="{00000000-0005-0000-0000-0000F30C0000}"/>
    <cellStyle name="Comma 2 4 5" xfId="1955" xr:uid="{00000000-0005-0000-0000-0000F40C0000}"/>
    <cellStyle name="Comma 2 4 5 2" xfId="1956" xr:uid="{00000000-0005-0000-0000-0000F50C0000}"/>
    <cellStyle name="Comma 2 4 5 2 2" xfId="1957" xr:uid="{00000000-0005-0000-0000-0000F60C0000}"/>
    <cellStyle name="Comma 2 4 5 2 2 2" xfId="1958" xr:uid="{00000000-0005-0000-0000-0000F70C0000}"/>
    <cellStyle name="Comma 2 4 5 2 2 2 2" xfId="1959" xr:uid="{00000000-0005-0000-0000-0000F80C0000}"/>
    <cellStyle name="Comma 2 4 5 2 2 2 2 2" xfId="14480" xr:uid="{00000000-0005-0000-0000-0000F90C0000}"/>
    <cellStyle name="Comma 2 4 5 2 2 2 2 2 2" xfId="26735" xr:uid="{00000000-0005-0000-0000-0000FA0C0000}"/>
    <cellStyle name="Comma 2 4 5 2 2 2 2 2 3" xfId="38976" xr:uid="{00000000-0005-0000-0000-0000FB0C0000}"/>
    <cellStyle name="Comma 2 4 5 2 2 2 2 3" xfId="20618" xr:uid="{00000000-0005-0000-0000-0000FC0C0000}"/>
    <cellStyle name="Comma 2 4 5 2 2 2 2 4" xfId="32862" xr:uid="{00000000-0005-0000-0000-0000FD0C0000}"/>
    <cellStyle name="Comma 2 4 5 2 2 2 2 5" xfId="45091" xr:uid="{00000000-0005-0000-0000-0000FE0C0000}"/>
    <cellStyle name="Comma 2 4 5 2 2 2 3" xfId="14479" xr:uid="{00000000-0005-0000-0000-0000FF0C0000}"/>
    <cellStyle name="Comma 2 4 5 2 2 2 3 2" xfId="26734" xr:uid="{00000000-0005-0000-0000-0000000D0000}"/>
    <cellStyle name="Comma 2 4 5 2 2 2 3 3" xfId="38975" xr:uid="{00000000-0005-0000-0000-0000010D0000}"/>
    <cellStyle name="Comma 2 4 5 2 2 2 4" xfId="20617" xr:uid="{00000000-0005-0000-0000-0000020D0000}"/>
    <cellStyle name="Comma 2 4 5 2 2 2 5" xfId="32861" xr:uid="{00000000-0005-0000-0000-0000030D0000}"/>
    <cellStyle name="Comma 2 4 5 2 2 2 6" xfId="45090" xr:uid="{00000000-0005-0000-0000-0000040D0000}"/>
    <cellStyle name="Comma 2 4 5 2 2 3" xfId="1960" xr:uid="{00000000-0005-0000-0000-0000050D0000}"/>
    <cellStyle name="Comma 2 4 5 2 2 3 2" xfId="14481" xr:uid="{00000000-0005-0000-0000-0000060D0000}"/>
    <cellStyle name="Comma 2 4 5 2 2 3 2 2" xfId="26736" xr:uid="{00000000-0005-0000-0000-0000070D0000}"/>
    <cellStyle name="Comma 2 4 5 2 2 3 2 3" xfId="38977" xr:uid="{00000000-0005-0000-0000-0000080D0000}"/>
    <cellStyle name="Comma 2 4 5 2 2 3 3" xfId="20619" xr:uid="{00000000-0005-0000-0000-0000090D0000}"/>
    <cellStyle name="Comma 2 4 5 2 2 3 4" xfId="32863" xr:uid="{00000000-0005-0000-0000-00000A0D0000}"/>
    <cellStyle name="Comma 2 4 5 2 2 3 5" xfId="45092" xr:uid="{00000000-0005-0000-0000-00000B0D0000}"/>
    <cellStyle name="Comma 2 4 5 2 2 4" xfId="14478" xr:uid="{00000000-0005-0000-0000-00000C0D0000}"/>
    <cellStyle name="Comma 2 4 5 2 2 4 2" xfId="26733" xr:uid="{00000000-0005-0000-0000-00000D0D0000}"/>
    <cellStyle name="Comma 2 4 5 2 2 4 3" xfId="38974" xr:uid="{00000000-0005-0000-0000-00000E0D0000}"/>
    <cellStyle name="Comma 2 4 5 2 2 5" xfId="20616" xr:uid="{00000000-0005-0000-0000-00000F0D0000}"/>
    <cellStyle name="Comma 2 4 5 2 2 6" xfId="32860" xr:uid="{00000000-0005-0000-0000-0000100D0000}"/>
    <cellStyle name="Comma 2 4 5 2 2 7" xfId="45089" xr:uid="{00000000-0005-0000-0000-0000110D0000}"/>
    <cellStyle name="Comma 2 4 5 2 3" xfId="1961" xr:uid="{00000000-0005-0000-0000-0000120D0000}"/>
    <cellStyle name="Comma 2 4 5 2 3 2" xfId="1962" xr:uid="{00000000-0005-0000-0000-0000130D0000}"/>
    <cellStyle name="Comma 2 4 5 2 3 2 2" xfId="14483" xr:uid="{00000000-0005-0000-0000-0000140D0000}"/>
    <cellStyle name="Comma 2 4 5 2 3 2 2 2" xfId="26738" xr:uid="{00000000-0005-0000-0000-0000150D0000}"/>
    <cellStyle name="Comma 2 4 5 2 3 2 2 3" xfId="38979" xr:uid="{00000000-0005-0000-0000-0000160D0000}"/>
    <cellStyle name="Comma 2 4 5 2 3 2 3" xfId="20621" xr:uid="{00000000-0005-0000-0000-0000170D0000}"/>
    <cellStyle name="Comma 2 4 5 2 3 2 4" xfId="32865" xr:uid="{00000000-0005-0000-0000-0000180D0000}"/>
    <cellStyle name="Comma 2 4 5 2 3 2 5" xfId="45094" xr:uid="{00000000-0005-0000-0000-0000190D0000}"/>
    <cellStyle name="Comma 2 4 5 2 3 3" xfId="14482" xr:uid="{00000000-0005-0000-0000-00001A0D0000}"/>
    <cellStyle name="Comma 2 4 5 2 3 3 2" xfId="26737" xr:uid="{00000000-0005-0000-0000-00001B0D0000}"/>
    <cellStyle name="Comma 2 4 5 2 3 3 3" xfId="38978" xr:uid="{00000000-0005-0000-0000-00001C0D0000}"/>
    <cellStyle name="Comma 2 4 5 2 3 4" xfId="20620" xr:uid="{00000000-0005-0000-0000-00001D0D0000}"/>
    <cellStyle name="Comma 2 4 5 2 3 5" xfId="32864" xr:uid="{00000000-0005-0000-0000-00001E0D0000}"/>
    <cellStyle name="Comma 2 4 5 2 3 6" xfId="45093" xr:uid="{00000000-0005-0000-0000-00001F0D0000}"/>
    <cellStyle name="Comma 2 4 5 2 4" xfId="1963" xr:uid="{00000000-0005-0000-0000-0000200D0000}"/>
    <cellStyle name="Comma 2 4 5 2 4 2" xfId="14484" xr:uid="{00000000-0005-0000-0000-0000210D0000}"/>
    <cellStyle name="Comma 2 4 5 2 4 2 2" xfId="26739" xr:uid="{00000000-0005-0000-0000-0000220D0000}"/>
    <cellStyle name="Comma 2 4 5 2 4 2 3" xfId="38980" xr:uid="{00000000-0005-0000-0000-0000230D0000}"/>
    <cellStyle name="Comma 2 4 5 2 4 3" xfId="20622" xr:uid="{00000000-0005-0000-0000-0000240D0000}"/>
    <cellStyle name="Comma 2 4 5 2 4 4" xfId="32866" xr:uid="{00000000-0005-0000-0000-0000250D0000}"/>
    <cellStyle name="Comma 2 4 5 2 4 5" xfId="45095" xr:uid="{00000000-0005-0000-0000-0000260D0000}"/>
    <cellStyle name="Comma 2 4 5 2 5" xfId="14477" xr:uid="{00000000-0005-0000-0000-0000270D0000}"/>
    <cellStyle name="Comma 2 4 5 2 5 2" xfId="26732" xr:uid="{00000000-0005-0000-0000-0000280D0000}"/>
    <cellStyle name="Comma 2 4 5 2 5 3" xfId="38973" xr:uid="{00000000-0005-0000-0000-0000290D0000}"/>
    <cellStyle name="Comma 2 4 5 2 6" xfId="20615" xr:uid="{00000000-0005-0000-0000-00002A0D0000}"/>
    <cellStyle name="Comma 2 4 5 2 7" xfId="32859" xr:uid="{00000000-0005-0000-0000-00002B0D0000}"/>
    <cellStyle name="Comma 2 4 5 2 8" xfId="45088" xr:uid="{00000000-0005-0000-0000-00002C0D0000}"/>
    <cellStyle name="Comma 2 4 5 3" xfId="1964" xr:uid="{00000000-0005-0000-0000-00002D0D0000}"/>
    <cellStyle name="Comma 2 4 5 3 2" xfId="1965" xr:uid="{00000000-0005-0000-0000-00002E0D0000}"/>
    <cellStyle name="Comma 2 4 5 3 2 2" xfId="1966" xr:uid="{00000000-0005-0000-0000-00002F0D0000}"/>
    <cellStyle name="Comma 2 4 5 3 2 2 2" xfId="14487" xr:uid="{00000000-0005-0000-0000-0000300D0000}"/>
    <cellStyle name="Comma 2 4 5 3 2 2 2 2" xfId="26742" xr:uid="{00000000-0005-0000-0000-0000310D0000}"/>
    <cellStyle name="Comma 2 4 5 3 2 2 2 3" xfId="38983" xr:uid="{00000000-0005-0000-0000-0000320D0000}"/>
    <cellStyle name="Comma 2 4 5 3 2 2 3" xfId="20625" xr:uid="{00000000-0005-0000-0000-0000330D0000}"/>
    <cellStyle name="Comma 2 4 5 3 2 2 4" xfId="32869" xr:uid="{00000000-0005-0000-0000-0000340D0000}"/>
    <cellStyle name="Comma 2 4 5 3 2 2 5" xfId="45098" xr:uid="{00000000-0005-0000-0000-0000350D0000}"/>
    <cellStyle name="Comma 2 4 5 3 2 3" xfId="14486" xr:uid="{00000000-0005-0000-0000-0000360D0000}"/>
    <cellStyle name="Comma 2 4 5 3 2 3 2" xfId="26741" xr:uid="{00000000-0005-0000-0000-0000370D0000}"/>
    <cellStyle name="Comma 2 4 5 3 2 3 3" xfId="38982" xr:uid="{00000000-0005-0000-0000-0000380D0000}"/>
    <cellStyle name="Comma 2 4 5 3 2 4" xfId="20624" xr:uid="{00000000-0005-0000-0000-0000390D0000}"/>
    <cellStyle name="Comma 2 4 5 3 2 5" xfId="32868" xr:uid="{00000000-0005-0000-0000-00003A0D0000}"/>
    <cellStyle name="Comma 2 4 5 3 2 6" xfId="45097" xr:uid="{00000000-0005-0000-0000-00003B0D0000}"/>
    <cellStyle name="Comma 2 4 5 3 3" xfId="1967" xr:uid="{00000000-0005-0000-0000-00003C0D0000}"/>
    <cellStyle name="Comma 2 4 5 3 3 2" xfId="14488" xr:uid="{00000000-0005-0000-0000-00003D0D0000}"/>
    <cellStyle name="Comma 2 4 5 3 3 2 2" xfId="26743" xr:uid="{00000000-0005-0000-0000-00003E0D0000}"/>
    <cellStyle name="Comma 2 4 5 3 3 2 3" xfId="38984" xr:uid="{00000000-0005-0000-0000-00003F0D0000}"/>
    <cellStyle name="Comma 2 4 5 3 3 3" xfId="20626" xr:uid="{00000000-0005-0000-0000-0000400D0000}"/>
    <cellStyle name="Comma 2 4 5 3 3 4" xfId="32870" xr:uid="{00000000-0005-0000-0000-0000410D0000}"/>
    <cellStyle name="Comma 2 4 5 3 3 5" xfId="45099" xr:uid="{00000000-0005-0000-0000-0000420D0000}"/>
    <cellStyle name="Comma 2 4 5 3 4" xfId="14485" xr:uid="{00000000-0005-0000-0000-0000430D0000}"/>
    <cellStyle name="Comma 2 4 5 3 4 2" xfId="26740" xr:uid="{00000000-0005-0000-0000-0000440D0000}"/>
    <cellStyle name="Comma 2 4 5 3 4 3" xfId="38981" xr:uid="{00000000-0005-0000-0000-0000450D0000}"/>
    <cellStyle name="Comma 2 4 5 3 5" xfId="20623" xr:uid="{00000000-0005-0000-0000-0000460D0000}"/>
    <cellStyle name="Comma 2 4 5 3 6" xfId="32867" xr:uid="{00000000-0005-0000-0000-0000470D0000}"/>
    <cellStyle name="Comma 2 4 5 3 7" xfId="45096" xr:uid="{00000000-0005-0000-0000-0000480D0000}"/>
    <cellStyle name="Comma 2 4 5 4" xfId="1968" xr:uid="{00000000-0005-0000-0000-0000490D0000}"/>
    <cellStyle name="Comma 2 4 5 4 2" xfId="1969" xr:uid="{00000000-0005-0000-0000-00004A0D0000}"/>
    <cellStyle name="Comma 2 4 5 4 2 2" xfId="14490" xr:uid="{00000000-0005-0000-0000-00004B0D0000}"/>
    <cellStyle name="Comma 2 4 5 4 2 2 2" xfId="26745" xr:uid="{00000000-0005-0000-0000-00004C0D0000}"/>
    <cellStyle name="Comma 2 4 5 4 2 2 3" xfId="38986" xr:uid="{00000000-0005-0000-0000-00004D0D0000}"/>
    <cellStyle name="Comma 2 4 5 4 2 3" xfId="20628" xr:uid="{00000000-0005-0000-0000-00004E0D0000}"/>
    <cellStyle name="Comma 2 4 5 4 2 4" xfId="32872" xr:uid="{00000000-0005-0000-0000-00004F0D0000}"/>
    <cellStyle name="Comma 2 4 5 4 2 5" xfId="45101" xr:uid="{00000000-0005-0000-0000-0000500D0000}"/>
    <cellStyle name="Comma 2 4 5 4 3" xfId="14489" xr:uid="{00000000-0005-0000-0000-0000510D0000}"/>
    <cellStyle name="Comma 2 4 5 4 3 2" xfId="26744" xr:uid="{00000000-0005-0000-0000-0000520D0000}"/>
    <cellStyle name="Comma 2 4 5 4 3 3" xfId="38985" xr:uid="{00000000-0005-0000-0000-0000530D0000}"/>
    <cellStyle name="Comma 2 4 5 4 4" xfId="20627" xr:uid="{00000000-0005-0000-0000-0000540D0000}"/>
    <cellStyle name="Comma 2 4 5 4 5" xfId="32871" xr:uid="{00000000-0005-0000-0000-0000550D0000}"/>
    <cellStyle name="Comma 2 4 5 4 6" xfId="45100" xr:uid="{00000000-0005-0000-0000-0000560D0000}"/>
    <cellStyle name="Comma 2 4 5 5" xfId="1970" xr:uid="{00000000-0005-0000-0000-0000570D0000}"/>
    <cellStyle name="Comma 2 4 5 5 2" xfId="14491" xr:uid="{00000000-0005-0000-0000-0000580D0000}"/>
    <cellStyle name="Comma 2 4 5 5 2 2" xfId="26746" xr:uid="{00000000-0005-0000-0000-0000590D0000}"/>
    <cellStyle name="Comma 2 4 5 5 2 3" xfId="38987" xr:uid="{00000000-0005-0000-0000-00005A0D0000}"/>
    <cellStyle name="Comma 2 4 5 5 3" xfId="20629" xr:uid="{00000000-0005-0000-0000-00005B0D0000}"/>
    <cellStyle name="Comma 2 4 5 5 4" xfId="32873" xr:uid="{00000000-0005-0000-0000-00005C0D0000}"/>
    <cellStyle name="Comma 2 4 5 5 5" xfId="45102" xr:uid="{00000000-0005-0000-0000-00005D0D0000}"/>
    <cellStyle name="Comma 2 4 5 6" xfId="14476" xr:uid="{00000000-0005-0000-0000-00005E0D0000}"/>
    <cellStyle name="Comma 2 4 5 6 2" xfId="26731" xr:uid="{00000000-0005-0000-0000-00005F0D0000}"/>
    <cellStyle name="Comma 2 4 5 6 3" xfId="38972" xr:uid="{00000000-0005-0000-0000-0000600D0000}"/>
    <cellStyle name="Comma 2 4 5 7" xfId="20614" xr:uid="{00000000-0005-0000-0000-0000610D0000}"/>
    <cellStyle name="Comma 2 4 5 8" xfId="32858" xr:uid="{00000000-0005-0000-0000-0000620D0000}"/>
    <cellStyle name="Comma 2 4 5 9" xfId="45087" xr:uid="{00000000-0005-0000-0000-0000630D0000}"/>
    <cellStyle name="Comma 2 4 6" xfId="1971" xr:uid="{00000000-0005-0000-0000-0000640D0000}"/>
    <cellStyle name="Comma 2 4 6 2" xfId="1972" xr:uid="{00000000-0005-0000-0000-0000650D0000}"/>
    <cellStyle name="Comma 2 4 6 2 2" xfId="1973" xr:uid="{00000000-0005-0000-0000-0000660D0000}"/>
    <cellStyle name="Comma 2 4 6 2 2 2" xfId="1974" xr:uid="{00000000-0005-0000-0000-0000670D0000}"/>
    <cellStyle name="Comma 2 4 6 2 2 2 2" xfId="14495" xr:uid="{00000000-0005-0000-0000-0000680D0000}"/>
    <cellStyle name="Comma 2 4 6 2 2 2 2 2" xfId="26750" xr:uid="{00000000-0005-0000-0000-0000690D0000}"/>
    <cellStyle name="Comma 2 4 6 2 2 2 2 3" xfId="38991" xr:uid="{00000000-0005-0000-0000-00006A0D0000}"/>
    <cellStyle name="Comma 2 4 6 2 2 2 3" xfId="20633" xr:uid="{00000000-0005-0000-0000-00006B0D0000}"/>
    <cellStyle name="Comma 2 4 6 2 2 2 4" xfId="32877" xr:uid="{00000000-0005-0000-0000-00006C0D0000}"/>
    <cellStyle name="Comma 2 4 6 2 2 2 5" xfId="45106" xr:uid="{00000000-0005-0000-0000-00006D0D0000}"/>
    <cellStyle name="Comma 2 4 6 2 2 3" xfId="14494" xr:uid="{00000000-0005-0000-0000-00006E0D0000}"/>
    <cellStyle name="Comma 2 4 6 2 2 3 2" xfId="26749" xr:uid="{00000000-0005-0000-0000-00006F0D0000}"/>
    <cellStyle name="Comma 2 4 6 2 2 3 3" xfId="38990" xr:uid="{00000000-0005-0000-0000-0000700D0000}"/>
    <cellStyle name="Comma 2 4 6 2 2 4" xfId="20632" xr:uid="{00000000-0005-0000-0000-0000710D0000}"/>
    <cellStyle name="Comma 2 4 6 2 2 5" xfId="32876" xr:uid="{00000000-0005-0000-0000-0000720D0000}"/>
    <cellStyle name="Comma 2 4 6 2 2 6" xfId="45105" xr:uid="{00000000-0005-0000-0000-0000730D0000}"/>
    <cellStyle name="Comma 2 4 6 2 3" xfId="1975" xr:uid="{00000000-0005-0000-0000-0000740D0000}"/>
    <cellStyle name="Comma 2 4 6 2 3 2" xfId="14496" xr:uid="{00000000-0005-0000-0000-0000750D0000}"/>
    <cellStyle name="Comma 2 4 6 2 3 2 2" xfId="26751" xr:uid="{00000000-0005-0000-0000-0000760D0000}"/>
    <cellStyle name="Comma 2 4 6 2 3 2 3" xfId="38992" xr:uid="{00000000-0005-0000-0000-0000770D0000}"/>
    <cellStyle name="Comma 2 4 6 2 3 3" xfId="20634" xr:uid="{00000000-0005-0000-0000-0000780D0000}"/>
    <cellStyle name="Comma 2 4 6 2 3 4" xfId="32878" xr:uid="{00000000-0005-0000-0000-0000790D0000}"/>
    <cellStyle name="Comma 2 4 6 2 3 5" xfId="45107" xr:uid="{00000000-0005-0000-0000-00007A0D0000}"/>
    <cellStyle name="Comma 2 4 6 2 4" xfId="14493" xr:uid="{00000000-0005-0000-0000-00007B0D0000}"/>
    <cellStyle name="Comma 2 4 6 2 4 2" xfId="26748" xr:uid="{00000000-0005-0000-0000-00007C0D0000}"/>
    <cellStyle name="Comma 2 4 6 2 4 3" xfId="38989" xr:uid="{00000000-0005-0000-0000-00007D0D0000}"/>
    <cellStyle name="Comma 2 4 6 2 5" xfId="20631" xr:uid="{00000000-0005-0000-0000-00007E0D0000}"/>
    <cellStyle name="Comma 2 4 6 2 6" xfId="32875" xr:uid="{00000000-0005-0000-0000-00007F0D0000}"/>
    <cellStyle name="Comma 2 4 6 2 7" xfId="45104" xr:uid="{00000000-0005-0000-0000-0000800D0000}"/>
    <cellStyle name="Comma 2 4 6 3" xfId="1976" xr:uid="{00000000-0005-0000-0000-0000810D0000}"/>
    <cellStyle name="Comma 2 4 6 3 2" xfId="1977" xr:uid="{00000000-0005-0000-0000-0000820D0000}"/>
    <cellStyle name="Comma 2 4 6 3 2 2" xfId="14498" xr:uid="{00000000-0005-0000-0000-0000830D0000}"/>
    <cellStyle name="Comma 2 4 6 3 2 2 2" xfId="26753" xr:uid="{00000000-0005-0000-0000-0000840D0000}"/>
    <cellStyle name="Comma 2 4 6 3 2 2 3" xfId="38994" xr:uid="{00000000-0005-0000-0000-0000850D0000}"/>
    <cellStyle name="Comma 2 4 6 3 2 3" xfId="20636" xr:uid="{00000000-0005-0000-0000-0000860D0000}"/>
    <cellStyle name="Comma 2 4 6 3 2 4" xfId="32880" xr:uid="{00000000-0005-0000-0000-0000870D0000}"/>
    <cellStyle name="Comma 2 4 6 3 2 5" xfId="45109" xr:uid="{00000000-0005-0000-0000-0000880D0000}"/>
    <cellStyle name="Comma 2 4 6 3 3" xfId="14497" xr:uid="{00000000-0005-0000-0000-0000890D0000}"/>
    <cellStyle name="Comma 2 4 6 3 3 2" xfId="26752" xr:uid="{00000000-0005-0000-0000-00008A0D0000}"/>
    <cellStyle name="Comma 2 4 6 3 3 3" xfId="38993" xr:uid="{00000000-0005-0000-0000-00008B0D0000}"/>
    <cellStyle name="Comma 2 4 6 3 4" xfId="20635" xr:uid="{00000000-0005-0000-0000-00008C0D0000}"/>
    <cellStyle name="Comma 2 4 6 3 5" xfId="32879" xr:uid="{00000000-0005-0000-0000-00008D0D0000}"/>
    <cellStyle name="Comma 2 4 6 3 6" xfId="45108" xr:uid="{00000000-0005-0000-0000-00008E0D0000}"/>
    <cellStyle name="Comma 2 4 6 4" xfId="1978" xr:uid="{00000000-0005-0000-0000-00008F0D0000}"/>
    <cellStyle name="Comma 2 4 6 4 2" xfId="14499" xr:uid="{00000000-0005-0000-0000-0000900D0000}"/>
    <cellStyle name="Comma 2 4 6 4 2 2" xfId="26754" xr:uid="{00000000-0005-0000-0000-0000910D0000}"/>
    <cellStyle name="Comma 2 4 6 4 2 3" xfId="38995" xr:uid="{00000000-0005-0000-0000-0000920D0000}"/>
    <cellStyle name="Comma 2 4 6 4 3" xfId="20637" xr:uid="{00000000-0005-0000-0000-0000930D0000}"/>
    <cellStyle name="Comma 2 4 6 4 4" xfId="32881" xr:uid="{00000000-0005-0000-0000-0000940D0000}"/>
    <cellStyle name="Comma 2 4 6 4 5" xfId="45110" xr:uid="{00000000-0005-0000-0000-0000950D0000}"/>
    <cellStyle name="Comma 2 4 6 5" xfId="14492" xr:uid="{00000000-0005-0000-0000-0000960D0000}"/>
    <cellStyle name="Comma 2 4 6 5 2" xfId="26747" xr:uid="{00000000-0005-0000-0000-0000970D0000}"/>
    <cellStyle name="Comma 2 4 6 5 3" xfId="38988" xr:uid="{00000000-0005-0000-0000-0000980D0000}"/>
    <cellStyle name="Comma 2 4 6 6" xfId="20630" xr:uid="{00000000-0005-0000-0000-0000990D0000}"/>
    <cellStyle name="Comma 2 4 6 7" xfId="32874" xr:uid="{00000000-0005-0000-0000-00009A0D0000}"/>
    <cellStyle name="Comma 2 4 6 8" xfId="45103" xr:uid="{00000000-0005-0000-0000-00009B0D0000}"/>
    <cellStyle name="Comma 2 4 7" xfId="1979" xr:uid="{00000000-0005-0000-0000-00009C0D0000}"/>
    <cellStyle name="Comma 2 4 7 2" xfId="1980" xr:uid="{00000000-0005-0000-0000-00009D0D0000}"/>
    <cellStyle name="Comma 2 4 7 2 2" xfId="1981" xr:uid="{00000000-0005-0000-0000-00009E0D0000}"/>
    <cellStyle name="Comma 2 4 7 2 2 2" xfId="14502" xr:uid="{00000000-0005-0000-0000-00009F0D0000}"/>
    <cellStyle name="Comma 2 4 7 2 2 2 2" xfId="26757" xr:uid="{00000000-0005-0000-0000-0000A00D0000}"/>
    <cellStyle name="Comma 2 4 7 2 2 2 3" xfId="38998" xr:uid="{00000000-0005-0000-0000-0000A10D0000}"/>
    <cellStyle name="Comma 2 4 7 2 2 3" xfId="20640" xr:uid="{00000000-0005-0000-0000-0000A20D0000}"/>
    <cellStyle name="Comma 2 4 7 2 2 4" xfId="32884" xr:uid="{00000000-0005-0000-0000-0000A30D0000}"/>
    <cellStyle name="Comma 2 4 7 2 2 5" xfId="45113" xr:uid="{00000000-0005-0000-0000-0000A40D0000}"/>
    <cellStyle name="Comma 2 4 7 2 3" xfId="14501" xr:uid="{00000000-0005-0000-0000-0000A50D0000}"/>
    <cellStyle name="Comma 2 4 7 2 3 2" xfId="26756" xr:uid="{00000000-0005-0000-0000-0000A60D0000}"/>
    <cellStyle name="Comma 2 4 7 2 3 3" xfId="38997" xr:uid="{00000000-0005-0000-0000-0000A70D0000}"/>
    <cellStyle name="Comma 2 4 7 2 4" xfId="20639" xr:uid="{00000000-0005-0000-0000-0000A80D0000}"/>
    <cellStyle name="Comma 2 4 7 2 5" xfId="32883" xr:uid="{00000000-0005-0000-0000-0000A90D0000}"/>
    <cellStyle name="Comma 2 4 7 2 6" xfId="45112" xr:uid="{00000000-0005-0000-0000-0000AA0D0000}"/>
    <cellStyle name="Comma 2 4 7 3" xfId="1982" xr:uid="{00000000-0005-0000-0000-0000AB0D0000}"/>
    <cellStyle name="Comma 2 4 7 3 2" xfId="14503" xr:uid="{00000000-0005-0000-0000-0000AC0D0000}"/>
    <cellStyle name="Comma 2 4 7 3 2 2" xfId="26758" xr:uid="{00000000-0005-0000-0000-0000AD0D0000}"/>
    <cellStyle name="Comma 2 4 7 3 2 3" xfId="38999" xr:uid="{00000000-0005-0000-0000-0000AE0D0000}"/>
    <cellStyle name="Comma 2 4 7 3 3" xfId="20641" xr:uid="{00000000-0005-0000-0000-0000AF0D0000}"/>
    <cellStyle name="Comma 2 4 7 3 4" xfId="32885" xr:uid="{00000000-0005-0000-0000-0000B00D0000}"/>
    <cellStyle name="Comma 2 4 7 3 5" xfId="45114" xr:uid="{00000000-0005-0000-0000-0000B10D0000}"/>
    <cellStyle name="Comma 2 4 7 4" xfId="14500" xr:uid="{00000000-0005-0000-0000-0000B20D0000}"/>
    <cellStyle name="Comma 2 4 7 4 2" xfId="26755" xr:uid="{00000000-0005-0000-0000-0000B30D0000}"/>
    <cellStyle name="Comma 2 4 7 4 3" xfId="38996" xr:uid="{00000000-0005-0000-0000-0000B40D0000}"/>
    <cellStyle name="Comma 2 4 7 5" xfId="20638" xr:uid="{00000000-0005-0000-0000-0000B50D0000}"/>
    <cellStyle name="Comma 2 4 7 6" xfId="32882" xr:uid="{00000000-0005-0000-0000-0000B60D0000}"/>
    <cellStyle name="Comma 2 4 7 7" xfId="45111" xr:uid="{00000000-0005-0000-0000-0000B70D0000}"/>
    <cellStyle name="Comma 2 4 8" xfId="1983" xr:uid="{00000000-0005-0000-0000-0000B80D0000}"/>
    <cellStyle name="Comma 2 4 8 2" xfId="1984" xr:uid="{00000000-0005-0000-0000-0000B90D0000}"/>
    <cellStyle name="Comma 2 4 8 2 2" xfId="14505" xr:uid="{00000000-0005-0000-0000-0000BA0D0000}"/>
    <cellStyle name="Comma 2 4 8 2 2 2" xfId="26760" xr:uid="{00000000-0005-0000-0000-0000BB0D0000}"/>
    <cellStyle name="Comma 2 4 8 2 2 3" xfId="39001" xr:uid="{00000000-0005-0000-0000-0000BC0D0000}"/>
    <cellStyle name="Comma 2 4 8 2 3" xfId="20643" xr:uid="{00000000-0005-0000-0000-0000BD0D0000}"/>
    <cellStyle name="Comma 2 4 8 2 4" xfId="32887" xr:uid="{00000000-0005-0000-0000-0000BE0D0000}"/>
    <cellStyle name="Comma 2 4 8 2 5" xfId="45116" xr:uid="{00000000-0005-0000-0000-0000BF0D0000}"/>
    <cellStyle name="Comma 2 4 8 3" xfId="14504" xr:uid="{00000000-0005-0000-0000-0000C00D0000}"/>
    <cellStyle name="Comma 2 4 8 3 2" xfId="26759" xr:uid="{00000000-0005-0000-0000-0000C10D0000}"/>
    <cellStyle name="Comma 2 4 8 3 3" xfId="39000" xr:uid="{00000000-0005-0000-0000-0000C20D0000}"/>
    <cellStyle name="Comma 2 4 8 4" xfId="20642" xr:uid="{00000000-0005-0000-0000-0000C30D0000}"/>
    <cellStyle name="Comma 2 4 8 5" xfId="32886" xr:uid="{00000000-0005-0000-0000-0000C40D0000}"/>
    <cellStyle name="Comma 2 4 8 6" xfId="45115" xr:uid="{00000000-0005-0000-0000-0000C50D0000}"/>
    <cellStyle name="Comma 2 4 9" xfId="1985" xr:uid="{00000000-0005-0000-0000-0000C60D0000}"/>
    <cellStyle name="Comma 2 4 9 2" xfId="14506" xr:uid="{00000000-0005-0000-0000-0000C70D0000}"/>
    <cellStyle name="Comma 2 4 9 2 2" xfId="26761" xr:uid="{00000000-0005-0000-0000-0000C80D0000}"/>
    <cellStyle name="Comma 2 4 9 2 3" xfId="39002" xr:uid="{00000000-0005-0000-0000-0000C90D0000}"/>
    <cellStyle name="Comma 2 4 9 3" xfId="20644" xr:uid="{00000000-0005-0000-0000-0000CA0D0000}"/>
    <cellStyle name="Comma 2 4 9 4" xfId="32888" xr:uid="{00000000-0005-0000-0000-0000CB0D0000}"/>
    <cellStyle name="Comma 2 4 9 5" xfId="45117" xr:uid="{00000000-0005-0000-0000-0000CC0D0000}"/>
    <cellStyle name="Comma 2 5" xfId="1986" xr:uid="{00000000-0005-0000-0000-0000CD0D0000}"/>
    <cellStyle name="Comma 2 5 10" xfId="20645" xr:uid="{00000000-0005-0000-0000-0000CE0D0000}"/>
    <cellStyle name="Comma 2 5 11" xfId="32889" xr:uid="{00000000-0005-0000-0000-0000CF0D0000}"/>
    <cellStyle name="Comma 2 5 12" xfId="45118" xr:uid="{00000000-0005-0000-0000-0000D00D0000}"/>
    <cellStyle name="Comma 2 5 2" xfId="1987" xr:uid="{00000000-0005-0000-0000-0000D10D0000}"/>
    <cellStyle name="Comma 2 5 2 10" xfId="32890" xr:uid="{00000000-0005-0000-0000-0000D20D0000}"/>
    <cellStyle name="Comma 2 5 2 11" xfId="45119" xr:uid="{00000000-0005-0000-0000-0000D30D0000}"/>
    <cellStyle name="Comma 2 5 2 2" xfId="1988" xr:uid="{00000000-0005-0000-0000-0000D40D0000}"/>
    <cellStyle name="Comma 2 5 2 2 10" xfId="45120" xr:uid="{00000000-0005-0000-0000-0000D50D0000}"/>
    <cellStyle name="Comma 2 5 2 2 2" xfId="1989" xr:uid="{00000000-0005-0000-0000-0000D60D0000}"/>
    <cellStyle name="Comma 2 5 2 2 2 2" xfId="1990" xr:uid="{00000000-0005-0000-0000-0000D70D0000}"/>
    <cellStyle name="Comma 2 5 2 2 2 2 2" xfId="1991" xr:uid="{00000000-0005-0000-0000-0000D80D0000}"/>
    <cellStyle name="Comma 2 5 2 2 2 2 2 2" xfId="1992" xr:uid="{00000000-0005-0000-0000-0000D90D0000}"/>
    <cellStyle name="Comma 2 5 2 2 2 2 2 2 2" xfId="1993" xr:uid="{00000000-0005-0000-0000-0000DA0D0000}"/>
    <cellStyle name="Comma 2 5 2 2 2 2 2 2 2 2" xfId="14514" xr:uid="{00000000-0005-0000-0000-0000DB0D0000}"/>
    <cellStyle name="Comma 2 5 2 2 2 2 2 2 2 2 2" xfId="26769" xr:uid="{00000000-0005-0000-0000-0000DC0D0000}"/>
    <cellStyle name="Comma 2 5 2 2 2 2 2 2 2 2 3" xfId="39010" xr:uid="{00000000-0005-0000-0000-0000DD0D0000}"/>
    <cellStyle name="Comma 2 5 2 2 2 2 2 2 2 3" xfId="20652" xr:uid="{00000000-0005-0000-0000-0000DE0D0000}"/>
    <cellStyle name="Comma 2 5 2 2 2 2 2 2 2 4" xfId="32896" xr:uid="{00000000-0005-0000-0000-0000DF0D0000}"/>
    <cellStyle name="Comma 2 5 2 2 2 2 2 2 2 5" xfId="45125" xr:uid="{00000000-0005-0000-0000-0000E00D0000}"/>
    <cellStyle name="Comma 2 5 2 2 2 2 2 2 3" xfId="14513" xr:uid="{00000000-0005-0000-0000-0000E10D0000}"/>
    <cellStyle name="Comma 2 5 2 2 2 2 2 2 3 2" xfId="26768" xr:uid="{00000000-0005-0000-0000-0000E20D0000}"/>
    <cellStyle name="Comma 2 5 2 2 2 2 2 2 3 3" xfId="39009" xr:uid="{00000000-0005-0000-0000-0000E30D0000}"/>
    <cellStyle name="Comma 2 5 2 2 2 2 2 2 4" xfId="20651" xr:uid="{00000000-0005-0000-0000-0000E40D0000}"/>
    <cellStyle name="Comma 2 5 2 2 2 2 2 2 5" xfId="32895" xr:uid="{00000000-0005-0000-0000-0000E50D0000}"/>
    <cellStyle name="Comma 2 5 2 2 2 2 2 2 6" xfId="45124" xr:uid="{00000000-0005-0000-0000-0000E60D0000}"/>
    <cellStyle name="Comma 2 5 2 2 2 2 2 3" xfId="1994" xr:uid="{00000000-0005-0000-0000-0000E70D0000}"/>
    <cellStyle name="Comma 2 5 2 2 2 2 2 3 2" xfId="14515" xr:uid="{00000000-0005-0000-0000-0000E80D0000}"/>
    <cellStyle name="Comma 2 5 2 2 2 2 2 3 2 2" xfId="26770" xr:uid="{00000000-0005-0000-0000-0000E90D0000}"/>
    <cellStyle name="Comma 2 5 2 2 2 2 2 3 2 3" xfId="39011" xr:uid="{00000000-0005-0000-0000-0000EA0D0000}"/>
    <cellStyle name="Comma 2 5 2 2 2 2 2 3 3" xfId="20653" xr:uid="{00000000-0005-0000-0000-0000EB0D0000}"/>
    <cellStyle name="Comma 2 5 2 2 2 2 2 3 4" xfId="32897" xr:uid="{00000000-0005-0000-0000-0000EC0D0000}"/>
    <cellStyle name="Comma 2 5 2 2 2 2 2 3 5" xfId="45126" xr:uid="{00000000-0005-0000-0000-0000ED0D0000}"/>
    <cellStyle name="Comma 2 5 2 2 2 2 2 4" xfId="14512" xr:uid="{00000000-0005-0000-0000-0000EE0D0000}"/>
    <cellStyle name="Comma 2 5 2 2 2 2 2 4 2" xfId="26767" xr:uid="{00000000-0005-0000-0000-0000EF0D0000}"/>
    <cellStyle name="Comma 2 5 2 2 2 2 2 4 3" xfId="39008" xr:uid="{00000000-0005-0000-0000-0000F00D0000}"/>
    <cellStyle name="Comma 2 5 2 2 2 2 2 5" xfId="20650" xr:uid="{00000000-0005-0000-0000-0000F10D0000}"/>
    <cellStyle name="Comma 2 5 2 2 2 2 2 6" xfId="32894" xr:uid="{00000000-0005-0000-0000-0000F20D0000}"/>
    <cellStyle name="Comma 2 5 2 2 2 2 2 7" xfId="45123" xr:uid="{00000000-0005-0000-0000-0000F30D0000}"/>
    <cellStyle name="Comma 2 5 2 2 2 2 3" xfId="1995" xr:uid="{00000000-0005-0000-0000-0000F40D0000}"/>
    <cellStyle name="Comma 2 5 2 2 2 2 3 2" xfId="1996" xr:uid="{00000000-0005-0000-0000-0000F50D0000}"/>
    <cellStyle name="Comma 2 5 2 2 2 2 3 2 2" xfId="14517" xr:uid="{00000000-0005-0000-0000-0000F60D0000}"/>
    <cellStyle name="Comma 2 5 2 2 2 2 3 2 2 2" xfId="26772" xr:uid="{00000000-0005-0000-0000-0000F70D0000}"/>
    <cellStyle name="Comma 2 5 2 2 2 2 3 2 2 3" xfId="39013" xr:uid="{00000000-0005-0000-0000-0000F80D0000}"/>
    <cellStyle name="Comma 2 5 2 2 2 2 3 2 3" xfId="20655" xr:uid="{00000000-0005-0000-0000-0000F90D0000}"/>
    <cellStyle name="Comma 2 5 2 2 2 2 3 2 4" xfId="32899" xr:uid="{00000000-0005-0000-0000-0000FA0D0000}"/>
    <cellStyle name="Comma 2 5 2 2 2 2 3 2 5" xfId="45128" xr:uid="{00000000-0005-0000-0000-0000FB0D0000}"/>
    <cellStyle name="Comma 2 5 2 2 2 2 3 3" xfId="14516" xr:uid="{00000000-0005-0000-0000-0000FC0D0000}"/>
    <cellStyle name="Comma 2 5 2 2 2 2 3 3 2" xfId="26771" xr:uid="{00000000-0005-0000-0000-0000FD0D0000}"/>
    <cellStyle name="Comma 2 5 2 2 2 2 3 3 3" xfId="39012" xr:uid="{00000000-0005-0000-0000-0000FE0D0000}"/>
    <cellStyle name="Comma 2 5 2 2 2 2 3 4" xfId="20654" xr:uid="{00000000-0005-0000-0000-0000FF0D0000}"/>
    <cellStyle name="Comma 2 5 2 2 2 2 3 5" xfId="32898" xr:uid="{00000000-0005-0000-0000-0000000E0000}"/>
    <cellStyle name="Comma 2 5 2 2 2 2 3 6" xfId="45127" xr:uid="{00000000-0005-0000-0000-0000010E0000}"/>
    <cellStyle name="Comma 2 5 2 2 2 2 4" xfId="1997" xr:uid="{00000000-0005-0000-0000-0000020E0000}"/>
    <cellStyle name="Comma 2 5 2 2 2 2 4 2" xfId="14518" xr:uid="{00000000-0005-0000-0000-0000030E0000}"/>
    <cellStyle name="Comma 2 5 2 2 2 2 4 2 2" xfId="26773" xr:uid="{00000000-0005-0000-0000-0000040E0000}"/>
    <cellStyle name="Comma 2 5 2 2 2 2 4 2 3" xfId="39014" xr:uid="{00000000-0005-0000-0000-0000050E0000}"/>
    <cellStyle name="Comma 2 5 2 2 2 2 4 3" xfId="20656" xr:uid="{00000000-0005-0000-0000-0000060E0000}"/>
    <cellStyle name="Comma 2 5 2 2 2 2 4 4" xfId="32900" xr:uid="{00000000-0005-0000-0000-0000070E0000}"/>
    <cellStyle name="Comma 2 5 2 2 2 2 4 5" xfId="45129" xr:uid="{00000000-0005-0000-0000-0000080E0000}"/>
    <cellStyle name="Comma 2 5 2 2 2 2 5" xfId="14511" xr:uid="{00000000-0005-0000-0000-0000090E0000}"/>
    <cellStyle name="Comma 2 5 2 2 2 2 5 2" xfId="26766" xr:uid="{00000000-0005-0000-0000-00000A0E0000}"/>
    <cellStyle name="Comma 2 5 2 2 2 2 5 3" xfId="39007" xr:uid="{00000000-0005-0000-0000-00000B0E0000}"/>
    <cellStyle name="Comma 2 5 2 2 2 2 6" xfId="20649" xr:uid="{00000000-0005-0000-0000-00000C0E0000}"/>
    <cellStyle name="Comma 2 5 2 2 2 2 7" xfId="32893" xr:uid="{00000000-0005-0000-0000-00000D0E0000}"/>
    <cellStyle name="Comma 2 5 2 2 2 2 8" xfId="45122" xr:uid="{00000000-0005-0000-0000-00000E0E0000}"/>
    <cellStyle name="Comma 2 5 2 2 2 3" xfId="1998" xr:uid="{00000000-0005-0000-0000-00000F0E0000}"/>
    <cellStyle name="Comma 2 5 2 2 2 3 2" xfId="1999" xr:uid="{00000000-0005-0000-0000-0000100E0000}"/>
    <cellStyle name="Comma 2 5 2 2 2 3 2 2" xfId="2000" xr:uid="{00000000-0005-0000-0000-0000110E0000}"/>
    <cellStyle name="Comma 2 5 2 2 2 3 2 2 2" xfId="14521" xr:uid="{00000000-0005-0000-0000-0000120E0000}"/>
    <cellStyle name="Comma 2 5 2 2 2 3 2 2 2 2" xfId="26776" xr:uid="{00000000-0005-0000-0000-0000130E0000}"/>
    <cellStyle name="Comma 2 5 2 2 2 3 2 2 2 3" xfId="39017" xr:uid="{00000000-0005-0000-0000-0000140E0000}"/>
    <cellStyle name="Comma 2 5 2 2 2 3 2 2 3" xfId="20659" xr:uid="{00000000-0005-0000-0000-0000150E0000}"/>
    <cellStyle name="Comma 2 5 2 2 2 3 2 2 4" xfId="32903" xr:uid="{00000000-0005-0000-0000-0000160E0000}"/>
    <cellStyle name="Comma 2 5 2 2 2 3 2 2 5" xfId="45132" xr:uid="{00000000-0005-0000-0000-0000170E0000}"/>
    <cellStyle name="Comma 2 5 2 2 2 3 2 3" xfId="14520" xr:uid="{00000000-0005-0000-0000-0000180E0000}"/>
    <cellStyle name="Comma 2 5 2 2 2 3 2 3 2" xfId="26775" xr:uid="{00000000-0005-0000-0000-0000190E0000}"/>
    <cellStyle name="Comma 2 5 2 2 2 3 2 3 3" xfId="39016" xr:uid="{00000000-0005-0000-0000-00001A0E0000}"/>
    <cellStyle name="Comma 2 5 2 2 2 3 2 4" xfId="20658" xr:uid="{00000000-0005-0000-0000-00001B0E0000}"/>
    <cellStyle name="Comma 2 5 2 2 2 3 2 5" xfId="32902" xr:uid="{00000000-0005-0000-0000-00001C0E0000}"/>
    <cellStyle name="Comma 2 5 2 2 2 3 2 6" xfId="45131" xr:uid="{00000000-0005-0000-0000-00001D0E0000}"/>
    <cellStyle name="Comma 2 5 2 2 2 3 3" xfId="2001" xr:uid="{00000000-0005-0000-0000-00001E0E0000}"/>
    <cellStyle name="Comma 2 5 2 2 2 3 3 2" xfId="14522" xr:uid="{00000000-0005-0000-0000-00001F0E0000}"/>
    <cellStyle name="Comma 2 5 2 2 2 3 3 2 2" xfId="26777" xr:uid="{00000000-0005-0000-0000-0000200E0000}"/>
    <cellStyle name="Comma 2 5 2 2 2 3 3 2 3" xfId="39018" xr:uid="{00000000-0005-0000-0000-0000210E0000}"/>
    <cellStyle name="Comma 2 5 2 2 2 3 3 3" xfId="20660" xr:uid="{00000000-0005-0000-0000-0000220E0000}"/>
    <cellStyle name="Comma 2 5 2 2 2 3 3 4" xfId="32904" xr:uid="{00000000-0005-0000-0000-0000230E0000}"/>
    <cellStyle name="Comma 2 5 2 2 2 3 3 5" xfId="45133" xr:uid="{00000000-0005-0000-0000-0000240E0000}"/>
    <cellStyle name="Comma 2 5 2 2 2 3 4" xfId="14519" xr:uid="{00000000-0005-0000-0000-0000250E0000}"/>
    <cellStyle name="Comma 2 5 2 2 2 3 4 2" xfId="26774" xr:uid="{00000000-0005-0000-0000-0000260E0000}"/>
    <cellStyle name="Comma 2 5 2 2 2 3 4 3" xfId="39015" xr:uid="{00000000-0005-0000-0000-0000270E0000}"/>
    <cellStyle name="Comma 2 5 2 2 2 3 5" xfId="20657" xr:uid="{00000000-0005-0000-0000-0000280E0000}"/>
    <cellStyle name="Comma 2 5 2 2 2 3 6" xfId="32901" xr:uid="{00000000-0005-0000-0000-0000290E0000}"/>
    <cellStyle name="Comma 2 5 2 2 2 3 7" xfId="45130" xr:uid="{00000000-0005-0000-0000-00002A0E0000}"/>
    <cellStyle name="Comma 2 5 2 2 2 4" xfId="2002" xr:uid="{00000000-0005-0000-0000-00002B0E0000}"/>
    <cellStyle name="Comma 2 5 2 2 2 4 2" xfId="2003" xr:uid="{00000000-0005-0000-0000-00002C0E0000}"/>
    <cellStyle name="Comma 2 5 2 2 2 4 2 2" xfId="14524" xr:uid="{00000000-0005-0000-0000-00002D0E0000}"/>
    <cellStyle name="Comma 2 5 2 2 2 4 2 2 2" xfId="26779" xr:uid="{00000000-0005-0000-0000-00002E0E0000}"/>
    <cellStyle name="Comma 2 5 2 2 2 4 2 2 3" xfId="39020" xr:uid="{00000000-0005-0000-0000-00002F0E0000}"/>
    <cellStyle name="Comma 2 5 2 2 2 4 2 3" xfId="20662" xr:uid="{00000000-0005-0000-0000-0000300E0000}"/>
    <cellStyle name="Comma 2 5 2 2 2 4 2 4" xfId="32906" xr:uid="{00000000-0005-0000-0000-0000310E0000}"/>
    <cellStyle name="Comma 2 5 2 2 2 4 2 5" xfId="45135" xr:uid="{00000000-0005-0000-0000-0000320E0000}"/>
    <cellStyle name="Comma 2 5 2 2 2 4 3" xfId="14523" xr:uid="{00000000-0005-0000-0000-0000330E0000}"/>
    <cellStyle name="Comma 2 5 2 2 2 4 3 2" xfId="26778" xr:uid="{00000000-0005-0000-0000-0000340E0000}"/>
    <cellStyle name="Comma 2 5 2 2 2 4 3 3" xfId="39019" xr:uid="{00000000-0005-0000-0000-0000350E0000}"/>
    <cellStyle name="Comma 2 5 2 2 2 4 4" xfId="20661" xr:uid="{00000000-0005-0000-0000-0000360E0000}"/>
    <cellStyle name="Comma 2 5 2 2 2 4 5" xfId="32905" xr:uid="{00000000-0005-0000-0000-0000370E0000}"/>
    <cellStyle name="Comma 2 5 2 2 2 4 6" xfId="45134" xr:uid="{00000000-0005-0000-0000-0000380E0000}"/>
    <cellStyle name="Comma 2 5 2 2 2 5" xfId="2004" xr:uid="{00000000-0005-0000-0000-0000390E0000}"/>
    <cellStyle name="Comma 2 5 2 2 2 5 2" xfId="14525" xr:uid="{00000000-0005-0000-0000-00003A0E0000}"/>
    <cellStyle name="Comma 2 5 2 2 2 5 2 2" xfId="26780" xr:uid="{00000000-0005-0000-0000-00003B0E0000}"/>
    <cellStyle name="Comma 2 5 2 2 2 5 2 3" xfId="39021" xr:uid="{00000000-0005-0000-0000-00003C0E0000}"/>
    <cellStyle name="Comma 2 5 2 2 2 5 3" xfId="20663" xr:uid="{00000000-0005-0000-0000-00003D0E0000}"/>
    <cellStyle name="Comma 2 5 2 2 2 5 4" xfId="32907" xr:uid="{00000000-0005-0000-0000-00003E0E0000}"/>
    <cellStyle name="Comma 2 5 2 2 2 5 5" xfId="45136" xr:uid="{00000000-0005-0000-0000-00003F0E0000}"/>
    <cellStyle name="Comma 2 5 2 2 2 6" xfId="14510" xr:uid="{00000000-0005-0000-0000-0000400E0000}"/>
    <cellStyle name="Comma 2 5 2 2 2 6 2" xfId="26765" xr:uid="{00000000-0005-0000-0000-0000410E0000}"/>
    <cellStyle name="Comma 2 5 2 2 2 6 3" xfId="39006" xr:uid="{00000000-0005-0000-0000-0000420E0000}"/>
    <cellStyle name="Comma 2 5 2 2 2 7" xfId="20648" xr:uid="{00000000-0005-0000-0000-0000430E0000}"/>
    <cellStyle name="Comma 2 5 2 2 2 8" xfId="32892" xr:uid="{00000000-0005-0000-0000-0000440E0000}"/>
    <cellStyle name="Comma 2 5 2 2 2 9" xfId="45121" xr:uid="{00000000-0005-0000-0000-0000450E0000}"/>
    <cellStyle name="Comma 2 5 2 2 3" xfId="2005" xr:uid="{00000000-0005-0000-0000-0000460E0000}"/>
    <cellStyle name="Comma 2 5 2 2 3 2" xfId="2006" xr:uid="{00000000-0005-0000-0000-0000470E0000}"/>
    <cellStyle name="Comma 2 5 2 2 3 2 2" xfId="2007" xr:uid="{00000000-0005-0000-0000-0000480E0000}"/>
    <cellStyle name="Comma 2 5 2 2 3 2 2 2" xfId="2008" xr:uid="{00000000-0005-0000-0000-0000490E0000}"/>
    <cellStyle name="Comma 2 5 2 2 3 2 2 2 2" xfId="14529" xr:uid="{00000000-0005-0000-0000-00004A0E0000}"/>
    <cellStyle name="Comma 2 5 2 2 3 2 2 2 2 2" xfId="26784" xr:uid="{00000000-0005-0000-0000-00004B0E0000}"/>
    <cellStyle name="Comma 2 5 2 2 3 2 2 2 2 3" xfId="39025" xr:uid="{00000000-0005-0000-0000-00004C0E0000}"/>
    <cellStyle name="Comma 2 5 2 2 3 2 2 2 3" xfId="20667" xr:uid="{00000000-0005-0000-0000-00004D0E0000}"/>
    <cellStyle name="Comma 2 5 2 2 3 2 2 2 4" xfId="32911" xr:uid="{00000000-0005-0000-0000-00004E0E0000}"/>
    <cellStyle name="Comma 2 5 2 2 3 2 2 2 5" xfId="45140" xr:uid="{00000000-0005-0000-0000-00004F0E0000}"/>
    <cellStyle name="Comma 2 5 2 2 3 2 2 3" xfId="14528" xr:uid="{00000000-0005-0000-0000-0000500E0000}"/>
    <cellStyle name="Comma 2 5 2 2 3 2 2 3 2" xfId="26783" xr:uid="{00000000-0005-0000-0000-0000510E0000}"/>
    <cellStyle name="Comma 2 5 2 2 3 2 2 3 3" xfId="39024" xr:uid="{00000000-0005-0000-0000-0000520E0000}"/>
    <cellStyle name="Comma 2 5 2 2 3 2 2 4" xfId="20666" xr:uid="{00000000-0005-0000-0000-0000530E0000}"/>
    <cellStyle name="Comma 2 5 2 2 3 2 2 5" xfId="32910" xr:uid="{00000000-0005-0000-0000-0000540E0000}"/>
    <cellStyle name="Comma 2 5 2 2 3 2 2 6" xfId="45139" xr:uid="{00000000-0005-0000-0000-0000550E0000}"/>
    <cellStyle name="Comma 2 5 2 2 3 2 3" xfId="2009" xr:uid="{00000000-0005-0000-0000-0000560E0000}"/>
    <cellStyle name="Comma 2 5 2 2 3 2 3 2" xfId="14530" xr:uid="{00000000-0005-0000-0000-0000570E0000}"/>
    <cellStyle name="Comma 2 5 2 2 3 2 3 2 2" xfId="26785" xr:uid="{00000000-0005-0000-0000-0000580E0000}"/>
    <cellStyle name="Comma 2 5 2 2 3 2 3 2 3" xfId="39026" xr:uid="{00000000-0005-0000-0000-0000590E0000}"/>
    <cellStyle name="Comma 2 5 2 2 3 2 3 3" xfId="20668" xr:uid="{00000000-0005-0000-0000-00005A0E0000}"/>
    <cellStyle name="Comma 2 5 2 2 3 2 3 4" xfId="32912" xr:uid="{00000000-0005-0000-0000-00005B0E0000}"/>
    <cellStyle name="Comma 2 5 2 2 3 2 3 5" xfId="45141" xr:uid="{00000000-0005-0000-0000-00005C0E0000}"/>
    <cellStyle name="Comma 2 5 2 2 3 2 4" xfId="14527" xr:uid="{00000000-0005-0000-0000-00005D0E0000}"/>
    <cellStyle name="Comma 2 5 2 2 3 2 4 2" xfId="26782" xr:uid="{00000000-0005-0000-0000-00005E0E0000}"/>
    <cellStyle name="Comma 2 5 2 2 3 2 4 3" xfId="39023" xr:uid="{00000000-0005-0000-0000-00005F0E0000}"/>
    <cellStyle name="Comma 2 5 2 2 3 2 5" xfId="20665" xr:uid="{00000000-0005-0000-0000-0000600E0000}"/>
    <cellStyle name="Comma 2 5 2 2 3 2 6" xfId="32909" xr:uid="{00000000-0005-0000-0000-0000610E0000}"/>
    <cellStyle name="Comma 2 5 2 2 3 2 7" xfId="45138" xr:uid="{00000000-0005-0000-0000-0000620E0000}"/>
    <cellStyle name="Comma 2 5 2 2 3 3" xfId="2010" xr:uid="{00000000-0005-0000-0000-0000630E0000}"/>
    <cellStyle name="Comma 2 5 2 2 3 3 2" xfId="2011" xr:uid="{00000000-0005-0000-0000-0000640E0000}"/>
    <cellStyle name="Comma 2 5 2 2 3 3 2 2" xfId="14532" xr:uid="{00000000-0005-0000-0000-0000650E0000}"/>
    <cellStyle name="Comma 2 5 2 2 3 3 2 2 2" xfId="26787" xr:uid="{00000000-0005-0000-0000-0000660E0000}"/>
    <cellStyle name="Comma 2 5 2 2 3 3 2 2 3" xfId="39028" xr:uid="{00000000-0005-0000-0000-0000670E0000}"/>
    <cellStyle name="Comma 2 5 2 2 3 3 2 3" xfId="20670" xr:uid="{00000000-0005-0000-0000-0000680E0000}"/>
    <cellStyle name="Comma 2 5 2 2 3 3 2 4" xfId="32914" xr:uid="{00000000-0005-0000-0000-0000690E0000}"/>
    <cellStyle name="Comma 2 5 2 2 3 3 2 5" xfId="45143" xr:uid="{00000000-0005-0000-0000-00006A0E0000}"/>
    <cellStyle name="Comma 2 5 2 2 3 3 3" xfId="14531" xr:uid="{00000000-0005-0000-0000-00006B0E0000}"/>
    <cellStyle name="Comma 2 5 2 2 3 3 3 2" xfId="26786" xr:uid="{00000000-0005-0000-0000-00006C0E0000}"/>
    <cellStyle name="Comma 2 5 2 2 3 3 3 3" xfId="39027" xr:uid="{00000000-0005-0000-0000-00006D0E0000}"/>
    <cellStyle name="Comma 2 5 2 2 3 3 4" xfId="20669" xr:uid="{00000000-0005-0000-0000-00006E0E0000}"/>
    <cellStyle name="Comma 2 5 2 2 3 3 5" xfId="32913" xr:uid="{00000000-0005-0000-0000-00006F0E0000}"/>
    <cellStyle name="Comma 2 5 2 2 3 3 6" xfId="45142" xr:uid="{00000000-0005-0000-0000-0000700E0000}"/>
    <cellStyle name="Comma 2 5 2 2 3 4" xfId="2012" xr:uid="{00000000-0005-0000-0000-0000710E0000}"/>
    <cellStyle name="Comma 2 5 2 2 3 4 2" xfId="14533" xr:uid="{00000000-0005-0000-0000-0000720E0000}"/>
    <cellStyle name="Comma 2 5 2 2 3 4 2 2" xfId="26788" xr:uid="{00000000-0005-0000-0000-0000730E0000}"/>
    <cellStyle name="Comma 2 5 2 2 3 4 2 3" xfId="39029" xr:uid="{00000000-0005-0000-0000-0000740E0000}"/>
    <cellStyle name="Comma 2 5 2 2 3 4 3" xfId="20671" xr:uid="{00000000-0005-0000-0000-0000750E0000}"/>
    <cellStyle name="Comma 2 5 2 2 3 4 4" xfId="32915" xr:uid="{00000000-0005-0000-0000-0000760E0000}"/>
    <cellStyle name="Comma 2 5 2 2 3 4 5" xfId="45144" xr:uid="{00000000-0005-0000-0000-0000770E0000}"/>
    <cellStyle name="Comma 2 5 2 2 3 5" xfId="14526" xr:uid="{00000000-0005-0000-0000-0000780E0000}"/>
    <cellStyle name="Comma 2 5 2 2 3 5 2" xfId="26781" xr:uid="{00000000-0005-0000-0000-0000790E0000}"/>
    <cellStyle name="Comma 2 5 2 2 3 5 3" xfId="39022" xr:uid="{00000000-0005-0000-0000-00007A0E0000}"/>
    <cellStyle name="Comma 2 5 2 2 3 6" xfId="20664" xr:uid="{00000000-0005-0000-0000-00007B0E0000}"/>
    <cellStyle name="Comma 2 5 2 2 3 7" xfId="32908" xr:uid="{00000000-0005-0000-0000-00007C0E0000}"/>
    <cellStyle name="Comma 2 5 2 2 3 8" xfId="45137" xr:uid="{00000000-0005-0000-0000-00007D0E0000}"/>
    <cellStyle name="Comma 2 5 2 2 4" xfId="2013" xr:uid="{00000000-0005-0000-0000-00007E0E0000}"/>
    <cellStyle name="Comma 2 5 2 2 4 2" xfId="2014" xr:uid="{00000000-0005-0000-0000-00007F0E0000}"/>
    <cellStyle name="Comma 2 5 2 2 4 2 2" xfId="2015" xr:uid="{00000000-0005-0000-0000-0000800E0000}"/>
    <cellStyle name="Comma 2 5 2 2 4 2 2 2" xfId="14536" xr:uid="{00000000-0005-0000-0000-0000810E0000}"/>
    <cellStyle name="Comma 2 5 2 2 4 2 2 2 2" xfId="26791" xr:uid="{00000000-0005-0000-0000-0000820E0000}"/>
    <cellStyle name="Comma 2 5 2 2 4 2 2 2 3" xfId="39032" xr:uid="{00000000-0005-0000-0000-0000830E0000}"/>
    <cellStyle name="Comma 2 5 2 2 4 2 2 3" xfId="20674" xr:uid="{00000000-0005-0000-0000-0000840E0000}"/>
    <cellStyle name="Comma 2 5 2 2 4 2 2 4" xfId="32918" xr:uid="{00000000-0005-0000-0000-0000850E0000}"/>
    <cellStyle name="Comma 2 5 2 2 4 2 2 5" xfId="45147" xr:uid="{00000000-0005-0000-0000-0000860E0000}"/>
    <cellStyle name="Comma 2 5 2 2 4 2 3" xfId="14535" xr:uid="{00000000-0005-0000-0000-0000870E0000}"/>
    <cellStyle name="Comma 2 5 2 2 4 2 3 2" xfId="26790" xr:uid="{00000000-0005-0000-0000-0000880E0000}"/>
    <cellStyle name="Comma 2 5 2 2 4 2 3 3" xfId="39031" xr:uid="{00000000-0005-0000-0000-0000890E0000}"/>
    <cellStyle name="Comma 2 5 2 2 4 2 4" xfId="20673" xr:uid="{00000000-0005-0000-0000-00008A0E0000}"/>
    <cellStyle name="Comma 2 5 2 2 4 2 5" xfId="32917" xr:uid="{00000000-0005-0000-0000-00008B0E0000}"/>
    <cellStyle name="Comma 2 5 2 2 4 2 6" xfId="45146" xr:uid="{00000000-0005-0000-0000-00008C0E0000}"/>
    <cellStyle name="Comma 2 5 2 2 4 3" xfId="2016" xr:uid="{00000000-0005-0000-0000-00008D0E0000}"/>
    <cellStyle name="Comma 2 5 2 2 4 3 2" xfId="14537" xr:uid="{00000000-0005-0000-0000-00008E0E0000}"/>
    <cellStyle name="Comma 2 5 2 2 4 3 2 2" xfId="26792" xr:uid="{00000000-0005-0000-0000-00008F0E0000}"/>
    <cellStyle name="Comma 2 5 2 2 4 3 2 3" xfId="39033" xr:uid="{00000000-0005-0000-0000-0000900E0000}"/>
    <cellStyle name="Comma 2 5 2 2 4 3 3" xfId="20675" xr:uid="{00000000-0005-0000-0000-0000910E0000}"/>
    <cellStyle name="Comma 2 5 2 2 4 3 4" xfId="32919" xr:uid="{00000000-0005-0000-0000-0000920E0000}"/>
    <cellStyle name="Comma 2 5 2 2 4 3 5" xfId="45148" xr:uid="{00000000-0005-0000-0000-0000930E0000}"/>
    <cellStyle name="Comma 2 5 2 2 4 4" xfId="14534" xr:uid="{00000000-0005-0000-0000-0000940E0000}"/>
    <cellStyle name="Comma 2 5 2 2 4 4 2" xfId="26789" xr:uid="{00000000-0005-0000-0000-0000950E0000}"/>
    <cellStyle name="Comma 2 5 2 2 4 4 3" xfId="39030" xr:uid="{00000000-0005-0000-0000-0000960E0000}"/>
    <cellStyle name="Comma 2 5 2 2 4 5" xfId="20672" xr:uid="{00000000-0005-0000-0000-0000970E0000}"/>
    <cellStyle name="Comma 2 5 2 2 4 6" xfId="32916" xr:uid="{00000000-0005-0000-0000-0000980E0000}"/>
    <cellStyle name="Comma 2 5 2 2 4 7" xfId="45145" xr:uid="{00000000-0005-0000-0000-0000990E0000}"/>
    <cellStyle name="Comma 2 5 2 2 5" xfId="2017" xr:uid="{00000000-0005-0000-0000-00009A0E0000}"/>
    <cellStyle name="Comma 2 5 2 2 5 2" xfId="2018" xr:uid="{00000000-0005-0000-0000-00009B0E0000}"/>
    <cellStyle name="Comma 2 5 2 2 5 2 2" xfId="14539" xr:uid="{00000000-0005-0000-0000-00009C0E0000}"/>
    <cellStyle name="Comma 2 5 2 2 5 2 2 2" xfId="26794" xr:uid="{00000000-0005-0000-0000-00009D0E0000}"/>
    <cellStyle name="Comma 2 5 2 2 5 2 2 3" xfId="39035" xr:uid="{00000000-0005-0000-0000-00009E0E0000}"/>
    <cellStyle name="Comma 2 5 2 2 5 2 3" xfId="20677" xr:uid="{00000000-0005-0000-0000-00009F0E0000}"/>
    <cellStyle name="Comma 2 5 2 2 5 2 4" xfId="32921" xr:uid="{00000000-0005-0000-0000-0000A00E0000}"/>
    <cellStyle name="Comma 2 5 2 2 5 2 5" xfId="45150" xr:uid="{00000000-0005-0000-0000-0000A10E0000}"/>
    <cellStyle name="Comma 2 5 2 2 5 3" xfId="14538" xr:uid="{00000000-0005-0000-0000-0000A20E0000}"/>
    <cellStyle name="Comma 2 5 2 2 5 3 2" xfId="26793" xr:uid="{00000000-0005-0000-0000-0000A30E0000}"/>
    <cellStyle name="Comma 2 5 2 2 5 3 3" xfId="39034" xr:uid="{00000000-0005-0000-0000-0000A40E0000}"/>
    <cellStyle name="Comma 2 5 2 2 5 4" xfId="20676" xr:uid="{00000000-0005-0000-0000-0000A50E0000}"/>
    <cellStyle name="Comma 2 5 2 2 5 5" xfId="32920" xr:uid="{00000000-0005-0000-0000-0000A60E0000}"/>
    <cellStyle name="Comma 2 5 2 2 5 6" xfId="45149" xr:uid="{00000000-0005-0000-0000-0000A70E0000}"/>
    <cellStyle name="Comma 2 5 2 2 6" xfId="2019" xr:uid="{00000000-0005-0000-0000-0000A80E0000}"/>
    <cellStyle name="Comma 2 5 2 2 6 2" xfId="14540" xr:uid="{00000000-0005-0000-0000-0000A90E0000}"/>
    <cellStyle name="Comma 2 5 2 2 6 2 2" xfId="26795" xr:uid="{00000000-0005-0000-0000-0000AA0E0000}"/>
    <cellStyle name="Comma 2 5 2 2 6 2 3" xfId="39036" xr:uid="{00000000-0005-0000-0000-0000AB0E0000}"/>
    <cellStyle name="Comma 2 5 2 2 6 3" xfId="20678" xr:uid="{00000000-0005-0000-0000-0000AC0E0000}"/>
    <cellStyle name="Comma 2 5 2 2 6 4" xfId="32922" xr:uid="{00000000-0005-0000-0000-0000AD0E0000}"/>
    <cellStyle name="Comma 2 5 2 2 6 5" xfId="45151" xr:uid="{00000000-0005-0000-0000-0000AE0E0000}"/>
    <cellStyle name="Comma 2 5 2 2 7" xfId="14509" xr:uid="{00000000-0005-0000-0000-0000AF0E0000}"/>
    <cellStyle name="Comma 2 5 2 2 7 2" xfId="26764" xr:uid="{00000000-0005-0000-0000-0000B00E0000}"/>
    <cellStyle name="Comma 2 5 2 2 7 3" xfId="39005" xr:uid="{00000000-0005-0000-0000-0000B10E0000}"/>
    <cellStyle name="Comma 2 5 2 2 8" xfId="20647" xr:uid="{00000000-0005-0000-0000-0000B20E0000}"/>
    <cellStyle name="Comma 2 5 2 2 9" xfId="32891" xr:uid="{00000000-0005-0000-0000-0000B30E0000}"/>
    <cellStyle name="Comma 2 5 2 3" xfId="2020" xr:uid="{00000000-0005-0000-0000-0000B40E0000}"/>
    <cellStyle name="Comma 2 5 2 3 2" xfId="2021" xr:uid="{00000000-0005-0000-0000-0000B50E0000}"/>
    <cellStyle name="Comma 2 5 2 3 2 2" xfId="2022" xr:uid="{00000000-0005-0000-0000-0000B60E0000}"/>
    <cellStyle name="Comma 2 5 2 3 2 2 2" xfId="2023" xr:uid="{00000000-0005-0000-0000-0000B70E0000}"/>
    <cellStyle name="Comma 2 5 2 3 2 2 2 2" xfId="2024" xr:uid="{00000000-0005-0000-0000-0000B80E0000}"/>
    <cellStyle name="Comma 2 5 2 3 2 2 2 2 2" xfId="14545" xr:uid="{00000000-0005-0000-0000-0000B90E0000}"/>
    <cellStyle name="Comma 2 5 2 3 2 2 2 2 2 2" xfId="26800" xr:uid="{00000000-0005-0000-0000-0000BA0E0000}"/>
    <cellStyle name="Comma 2 5 2 3 2 2 2 2 2 3" xfId="39041" xr:uid="{00000000-0005-0000-0000-0000BB0E0000}"/>
    <cellStyle name="Comma 2 5 2 3 2 2 2 2 3" xfId="20683" xr:uid="{00000000-0005-0000-0000-0000BC0E0000}"/>
    <cellStyle name="Comma 2 5 2 3 2 2 2 2 4" xfId="32927" xr:uid="{00000000-0005-0000-0000-0000BD0E0000}"/>
    <cellStyle name="Comma 2 5 2 3 2 2 2 2 5" xfId="45156" xr:uid="{00000000-0005-0000-0000-0000BE0E0000}"/>
    <cellStyle name="Comma 2 5 2 3 2 2 2 3" xfId="14544" xr:uid="{00000000-0005-0000-0000-0000BF0E0000}"/>
    <cellStyle name="Comma 2 5 2 3 2 2 2 3 2" xfId="26799" xr:uid="{00000000-0005-0000-0000-0000C00E0000}"/>
    <cellStyle name="Comma 2 5 2 3 2 2 2 3 3" xfId="39040" xr:uid="{00000000-0005-0000-0000-0000C10E0000}"/>
    <cellStyle name="Comma 2 5 2 3 2 2 2 4" xfId="20682" xr:uid="{00000000-0005-0000-0000-0000C20E0000}"/>
    <cellStyle name="Comma 2 5 2 3 2 2 2 5" xfId="32926" xr:uid="{00000000-0005-0000-0000-0000C30E0000}"/>
    <cellStyle name="Comma 2 5 2 3 2 2 2 6" xfId="45155" xr:uid="{00000000-0005-0000-0000-0000C40E0000}"/>
    <cellStyle name="Comma 2 5 2 3 2 2 3" xfId="2025" xr:uid="{00000000-0005-0000-0000-0000C50E0000}"/>
    <cellStyle name="Comma 2 5 2 3 2 2 3 2" xfId="14546" xr:uid="{00000000-0005-0000-0000-0000C60E0000}"/>
    <cellStyle name="Comma 2 5 2 3 2 2 3 2 2" xfId="26801" xr:uid="{00000000-0005-0000-0000-0000C70E0000}"/>
    <cellStyle name="Comma 2 5 2 3 2 2 3 2 3" xfId="39042" xr:uid="{00000000-0005-0000-0000-0000C80E0000}"/>
    <cellStyle name="Comma 2 5 2 3 2 2 3 3" xfId="20684" xr:uid="{00000000-0005-0000-0000-0000C90E0000}"/>
    <cellStyle name="Comma 2 5 2 3 2 2 3 4" xfId="32928" xr:uid="{00000000-0005-0000-0000-0000CA0E0000}"/>
    <cellStyle name="Comma 2 5 2 3 2 2 3 5" xfId="45157" xr:uid="{00000000-0005-0000-0000-0000CB0E0000}"/>
    <cellStyle name="Comma 2 5 2 3 2 2 4" xfId="14543" xr:uid="{00000000-0005-0000-0000-0000CC0E0000}"/>
    <cellStyle name="Comma 2 5 2 3 2 2 4 2" xfId="26798" xr:uid="{00000000-0005-0000-0000-0000CD0E0000}"/>
    <cellStyle name="Comma 2 5 2 3 2 2 4 3" xfId="39039" xr:uid="{00000000-0005-0000-0000-0000CE0E0000}"/>
    <cellStyle name="Comma 2 5 2 3 2 2 5" xfId="20681" xr:uid="{00000000-0005-0000-0000-0000CF0E0000}"/>
    <cellStyle name="Comma 2 5 2 3 2 2 6" xfId="32925" xr:uid="{00000000-0005-0000-0000-0000D00E0000}"/>
    <cellStyle name="Comma 2 5 2 3 2 2 7" xfId="45154" xr:uid="{00000000-0005-0000-0000-0000D10E0000}"/>
    <cellStyle name="Comma 2 5 2 3 2 3" xfId="2026" xr:uid="{00000000-0005-0000-0000-0000D20E0000}"/>
    <cellStyle name="Comma 2 5 2 3 2 3 2" xfId="2027" xr:uid="{00000000-0005-0000-0000-0000D30E0000}"/>
    <cellStyle name="Comma 2 5 2 3 2 3 2 2" xfId="14548" xr:uid="{00000000-0005-0000-0000-0000D40E0000}"/>
    <cellStyle name="Comma 2 5 2 3 2 3 2 2 2" xfId="26803" xr:uid="{00000000-0005-0000-0000-0000D50E0000}"/>
    <cellStyle name="Comma 2 5 2 3 2 3 2 2 3" xfId="39044" xr:uid="{00000000-0005-0000-0000-0000D60E0000}"/>
    <cellStyle name="Comma 2 5 2 3 2 3 2 3" xfId="20686" xr:uid="{00000000-0005-0000-0000-0000D70E0000}"/>
    <cellStyle name="Comma 2 5 2 3 2 3 2 4" xfId="32930" xr:uid="{00000000-0005-0000-0000-0000D80E0000}"/>
    <cellStyle name="Comma 2 5 2 3 2 3 2 5" xfId="45159" xr:uid="{00000000-0005-0000-0000-0000D90E0000}"/>
    <cellStyle name="Comma 2 5 2 3 2 3 3" xfId="14547" xr:uid="{00000000-0005-0000-0000-0000DA0E0000}"/>
    <cellStyle name="Comma 2 5 2 3 2 3 3 2" xfId="26802" xr:uid="{00000000-0005-0000-0000-0000DB0E0000}"/>
    <cellStyle name="Comma 2 5 2 3 2 3 3 3" xfId="39043" xr:uid="{00000000-0005-0000-0000-0000DC0E0000}"/>
    <cellStyle name="Comma 2 5 2 3 2 3 4" xfId="20685" xr:uid="{00000000-0005-0000-0000-0000DD0E0000}"/>
    <cellStyle name="Comma 2 5 2 3 2 3 5" xfId="32929" xr:uid="{00000000-0005-0000-0000-0000DE0E0000}"/>
    <cellStyle name="Comma 2 5 2 3 2 3 6" xfId="45158" xr:uid="{00000000-0005-0000-0000-0000DF0E0000}"/>
    <cellStyle name="Comma 2 5 2 3 2 4" xfId="2028" xr:uid="{00000000-0005-0000-0000-0000E00E0000}"/>
    <cellStyle name="Comma 2 5 2 3 2 4 2" xfId="14549" xr:uid="{00000000-0005-0000-0000-0000E10E0000}"/>
    <cellStyle name="Comma 2 5 2 3 2 4 2 2" xfId="26804" xr:uid="{00000000-0005-0000-0000-0000E20E0000}"/>
    <cellStyle name="Comma 2 5 2 3 2 4 2 3" xfId="39045" xr:uid="{00000000-0005-0000-0000-0000E30E0000}"/>
    <cellStyle name="Comma 2 5 2 3 2 4 3" xfId="20687" xr:uid="{00000000-0005-0000-0000-0000E40E0000}"/>
    <cellStyle name="Comma 2 5 2 3 2 4 4" xfId="32931" xr:uid="{00000000-0005-0000-0000-0000E50E0000}"/>
    <cellStyle name="Comma 2 5 2 3 2 4 5" xfId="45160" xr:uid="{00000000-0005-0000-0000-0000E60E0000}"/>
    <cellStyle name="Comma 2 5 2 3 2 5" xfId="14542" xr:uid="{00000000-0005-0000-0000-0000E70E0000}"/>
    <cellStyle name="Comma 2 5 2 3 2 5 2" xfId="26797" xr:uid="{00000000-0005-0000-0000-0000E80E0000}"/>
    <cellStyle name="Comma 2 5 2 3 2 5 3" xfId="39038" xr:uid="{00000000-0005-0000-0000-0000E90E0000}"/>
    <cellStyle name="Comma 2 5 2 3 2 6" xfId="20680" xr:uid="{00000000-0005-0000-0000-0000EA0E0000}"/>
    <cellStyle name="Comma 2 5 2 3 2 7" xfId="32924" xr:uid="{00000000-0005-0000-0000-0000EB0E0000}"/>
    <cellStyle name="Comma 2 5 2 3 2 8" xfId="45153" xr:uid="{00000000-0005-0000-0000-0000EC0E0000}"/>
    <cellStyle name="Comma 2 5 2 3 3" xfId="2029" xr:uid="{00000000-0005-0000-0000-0000ED0E0000}"/>
    <cellStyle name="Comma 2 5 2 3 3 2" xfId="2030" xr:uid="{00000000-0005-0000-0000-0000EE0E0000}"/>
    <cellStyle name="Comma 2 5 2 3 3 2 2" xfId="2031" xr:uid="{00000000-0005-0000-0000-0000EF0E0000}"/>
    <cellStyle name="Comma 2 5 2 3 3 2 2 2" xfId="14552" xr:uid="{00000000-0005-0000-0000-0000F00E0000}"/>
    <cellStyle name="Comma 2 5 2 3 3 2 2 2 2" xfId="26807" xr:uid="{00000000-0005-0000-0000-0000F10E0000}"/>
    <cellStyle name="Comma 2 5 2 3 3 2 2 2 3" xfId="39048" xr:uid="{00000000-0005-0000-0000-0000F20E0000}"/>
    <cellStyle name="Comma 2 5 2 3 3 2 2 3" xfId="20690" xr:uid="{00000000-0005-0000-0000-0000F30E0000}"/>
    <cellStyle name="Comma 2 5 2 3 3 2 2 4" xfId="32934" xr:uid="{00000000-0005-0000-0000-0000F40E0000}"/>
    <cellStyle name="Comma 2 5 2 3 3 2 2 5" xfId="45163" xr:uid="{00000000-0005-0000-0000-0000F50E0000}"/>
    <cellStyle name="Comma 2 5 2 3 3 2 3" xfId="14551" xr:uid="{00000000-0005-0000-0000-0000F60E0000}"/>
    <cellStyle name="Comma 2 5 2 3 3 2 3 2" xfId="26806" xr:uid="{00000000-0005-0000-0000-0000F70E0000}"/>
    <cellStyle name="Comma 2 5 2 3 3 2 3 3" xfId="39047" xr:uid="{00000000-0005-0000-0000-0000F80E0000}"/>
    <cellStyle name="Comma 2 5 2 3 3 2 4" xfId="20689" xr:uid="{00000000-0005-0000-0000-0000F90E0000}"/>
    <cellStyle name="Comma 2 5 2 3 3 2 5" xfId="32933" xr:uid="{00000000-0005-0000-0000-0000FA0E0000}"/>
    <cellStyle name="Comma 2 5 2 3 3 2 6" xfId="45162" xr:uid="{00000000-0005-0000-0000-0000FB0E0000}"/>
    <cellStyle name="Comma 2 5 2 3 3 3" xfId="2032" xr:uid="{00000000-0005-0000-0000-0000FC0E0000}"/>
    <cellStyle name="Comma 2 5 2 3 3 3 2" xfId="14553" xr:uid="{00000000-0005-0000-0000-0000FD0E0000}"/>
    <cellStyle name="Comma 2 5 2 3 3 3 2 2" xfId="26808" xr:uid="{00000000-0005-0000-0000-0000FE0E0000}"/>
    <cellStyle name="Comma 2 5 2 3 3 3 2 3" xfId="39049" xr:uid="{00000000-0005-0000-0000-0000FF0E0000}"/>
    <cellStyle name="Comma 2 5 2 3 3 3 3" xfId="20691" xr:uid="{00000000-0005-0000-0000-0000000F0000}"/>
    <cellStyle name="Comma 2 5 2 3 3 3 4" xfId="32935" xr:uid="{00000000-0005-0000-0000-0000010F0000}"/>
    <cellStyle name="Comma 2 5 2 3 3 3 5" xfId="45164" xr:uid="{00000000-0005-0000-0000-0000020F0000}"/>
    <cellStyle name="Comma 2 5 2 3 3 4" xfId="14550" xr:uid="{00000000-0005-0000-0000-0000030F0000}"/>
    <cellStyle name="Comma 2 5 2 3 3 4 2" xfId="26805" xr:uid="{00000000-0005-0000-0000-0000040F0000}"/>
    <cellStyle name="Comma 2 5 2 3 3 4 3" xfId="39046" xr:uid="{00000000-0005-0000-0000-0000050F0000}"/>
    <cellStyle name="Comma 2 5 2 3 3 5" xfId="20688" xr:uid="{00000000-0005-0000-0000-0000060F0000}"/>
    <cellStyle name="Comma 2 5 2 3 3 6" xfId="32932" xr:uid="{00000000-0005-0000-0000-0000070F0000}"/>
    <cellStyle name="Comma 2 5 2 3 3 7" xfId="45161" xr:uid="{00000000-0005-0000-0000-0000080F0000}"/>
    <cellStyle name="Comma 2 5 2 3 4" xfId="2033" xr:uid="{00000000-0005-0000-0000-0000090F0000}"/>
    <cellStyle name="Comma 2 5 2 3 4 2" xfId="2034" xr:uid="{00000000-0005-0000-0000-00000A0F0000}"/>
    <cellStyle name="Comma 2 5 2 3 4 2 2" xfId="14555" xr:uid="{00000000-0005-0000-0000-00000B0F0000}"/>
    <cellStyle name="Comma 2 5 2 3 4 2 2 2" xfId="26810" xr:uid="{00000000-0005-0000-0000-00000C0F0000}"/>
    <cellStyle name="Comma 2 5 2 3 4 2 2 3" xfId="39051" xr:uid="{00000000-0005-0000-0000-00000D0F0000}"/>
    <cellStyle name="Comma 2 5 2 3 4 2 3" xfId="20693" xr:uid="{00000000-0005-0000-0000-00000E0F0000}"/>
    <cellStyle name="Comma 2 5 2 3 4 2 4" xfId="32937" xr:uid="{00000000-0005-0000-0000-00000F0F0000}"/>
    <cellStyle name="Comma 2 5 2 3 4 2 5" xfId="45166" xr:uid="{00000000-0005-0000-0000-0000100F0000}"/>
    <cellStyle name="Comma 2 5 2 3 4 3" xfId="14554" xr:uid="{00000000-0005-0000-0000-0000110F0000}"/>
    <cellStyle name="Comma 2 5 2 3 4 3 2" xfId="26809" xr:uid="{00000000-0005-0000-0000-0000120F0000}"/>
    <cellStyle name="Comma 2 5 2 3 4 3 3" xfId="39050" xr:uid="{00000000-0005-0000-0000-0000130F0000}"/>
    <cellStyle name="Comma 2 5 2 3 4 4" xfId="20692" xr:uid="{00000000-0005-0000-0000-0000140F0000}"/>
    <cellStyle name="Comma 2 5 2 3 4 5" xfId="32936" xr:uid="{00000000-0005-0000-0000-0000150F0000}"/>
    <cellStyle name="Comma 2 5 2 3 4 6" xfId="45165" xr:uid="{00000000-0005-0000-0000-0000160F0000}"/>
    <cellStyle name="Comma 2 5 2 3 5" xfId="2035" xr:uid="{00000000-0005-0000-0000-0000170F0000}"/>
    <cellStyle name="Comma 2 5 2 3 5 2" xfId="14556" xr:uid="{00000000-0005-0000-0000-0000180F0000}"/>
    <cellStyle name="Comma 2 5 2 3 5 2 2" xfId="26811" xr:uid="{00000000-0005-0000-0000-0000190F0000}"/>
    <cellStyle name="Comma 2 5 2 3 5 2 3" xfId="39052" xr:uid="{00000000-0005-0000-0000-00001A0F0000}"/>
    <cellStyle name="Comma 2 5 2 3 5 3" xfId="20694" xr:uid="{00000000-0005-0000-0000-00001B0F0000}"/>
    <cellStyle name="Comma 2 5 2 3 5 4" xfId="32938" xr:uid="{00000000-0005-0000-0000-00001C0F0000}"/>
    <cellStyle name="Comma 2 5 2 3 5 5" xfId="45167" xr:uid="{00000000-0005-0000-0000-00001D0F0000}"/>
    <cellStyle name="Comma 2 5 2 3 6" xfId="14541" xr:uid="{00000000-0005-0000-0000-00001E0F0000}"/>
    <cellStyle name="Comma 2 5 2 3 6 2" xfId="26796" xr:uid="{00000000-0005-0000-0000-00001F0F0000}"/>
    <cellStyle name="Comma 2 5 2 3 6 3" xfId="39037" xr:uid="{00000000-0005-0000-0000-0000200F0000}"/>
    <cellStyle name="Comma 2 5 2 3 7" xfId="20679" xr:uid="{00000000-0005-0000-0000-0000210F0000}"/>
    <cellStyle name="Comma 2 5 2 3 8" xfId="32923" xr:uid="{00000000-0005-0000-0000-0000220F0000}"/>
    <cellStyle name="Comma 2 5 2 3 9" xfId="45152" xr:uid="{00000000-0005-0000-0000-0000230F0000}"/>
    <cellStyle name="Comma 2 5 2 4" xfId="2036" xr:uid="{00000000-0005-0000-0000-0000240F0000}"/>
    <cellStyle name="Comma 2 5 2 4 2" xfId="2037" xr:uid="{00000000-0005-0000-0000-0000250F0000}"/>
    <cellStyle name="Comma 2 5 2 4 2 2" xfId="2038" xr:uid="{00000000-0005-0000-0000-0000260F0000}"/>
    <cellStyle name="Comma 2 5 2 4 2 2 2" xfId="2039" xr:uid="{00000000-0005-0000-0000-0000270F0000}"/>
    <cellStyle name="Comma 2 5 2 4 2 2 2 2" xfId="14560" xr:uid="{00000000-0005-0000-0000-0000280F0000}"/>
    <cellStyle name="Comma 2 5 2 4 2 2 2 2 2" xfId="26815" xr:uid="{00000000-0005-0000-0000-0000290F0000}"/>
    <cellStyle name="Comma 2 5 2 4 2 2 2 2 3" xfId="39056" xr:uid="{00000000-0005-0000-0000-00002A0F0000}"/>
    <cellStyle name="Comma 2 5 2 4 2 2 2 3" xfId="20698" xr:uid="{00000000-0005-0000-0000-00002B0F0000}"/>
    <cellStyle name="Comma 2 5 2 4 2 2 2 4" xfId="32942" xr:uid="{00000000-0005-0000-0000-00002C0F0000}"/>
    <cellStyle name="Comma 2 5 2 4 2 2 2 5" xfId="45171" xr:uid="{00000000-0005-0000-0000-00002D0F0000}"/>
    <cellStyle name="Comma 2 5 2 4 2 2 3" xfId="14559" xr:uid="{00000000-0005-0000-0000-00002E0F0000}"/>
    <cellStyle name="Comma 2 5 2 4 2 2 3 2" xfId="26814" xr:uid="{00000000-0005-0000-0000-00002F0F0000}"/>
    <cellStyle name="Comma 2 5 2 4 2 2 3 3" xfId="39055" xr:uid="{00000000-0005-0000-0000-0000300F0000}"/>
    <cellStyle name="Comma 2 5 2 4 2 2 4" xfId="20697" xr:uid="{00000000-0005-0000-0000-0000310F0000}"/>
    <cellStyle name="Comma 2 5 2 4 2 2 5" xfId="32941" xr:uid="{00000000-0005-0000-0000-0000320F0000}"/>
    <cellStyle name="Comma 2 5 2 4 2 2 6" xfId="45170" xr:uid="{00000000-0005-0000-0000-0000330F0000}"/>
    <cellStyle name="Comma 2 5 2 4 2 3" xfId="2040" xr:uid="{00000000-0005-0000-0000-0000340F0000}"/>
    <cellStyle name="Comma 2 5 2 4 2 3 2" xfId="14561" xr:uid="{00000000-0005-0000-0000-0000350F0000}"/>
    <cellStyle name="Comma 2 5 2 4 2 3 2 2" xfId="26816" xr:uid="{00000000-0005-0000-0000-0000360F0000}"/>
    <cellStyle name="Comma 2 5 2 4 2 3 2 3" xfId="39057" xr:uid="{00000000-0005-0000-0000-0000370F0000}"/>
    <cellStyle name="Comma 2 5 2 4 2 3 3" xfId="20699" xr:uid="{00000000-0005-0000-0000-0000380F0000}"/>
    <cellStyle name="Comma 2 5 2 4 2 3 4" xfId="32943" xr:uid="{00000000-0005-0000-0000-0000390F0000}"/>
    <cellStyle name="Comma 2 5 2 4 2 3 5" xfId="45172" xr:uid="{00000000-0005-0000-0000-00003A0F0000}"/>
    <cellStyle name="Comma 2 5 2 4 2 4" xfId="14558" xr:uid="{00000000-0005-0000-0000-00003B0F0000}"/>
    <cellStyle name="Comma 2 5 2 4 2 4 2" xfId="26813" xr:uid="{00000000-0005-0000-0000-00003C0F0000}"/>
    <cellStyle name="Comma 2 5 2 4 2 4 3" xfId="39054" xr:uid="{00000000-0005-0000-0000-00003D0F0000}"/>
    <cellStyle name="Comma 2 5 2 4 2 5" xfId="20696" xr:uid="{00000000-0005-0000-0000-00003E0F0000}"/>
    <cellStyle name="Comma 2 5 2 4 2 6" xfId="32940" xr:uid="{00000000-0005-0000-0000-00003F0F0000}"/>
    <cellStyle name="Comma 2 5 2 4 2 7" xfId="45169" xr:uid="{00000000-0005-0000-0000-0000400F0000}"/>
    <cellStyle name="Comma 2 5 2 4 3" xfId="2041" xr:uid="{00000000-0005-0000-0000-0000410F0000}"/>
    <cellStyle name="Comma 2 5 2 4 3 2" xfId="2042" xr:uid="{00000000-0005-0000-0000-0000420F0000}"/>
    <cellStyle name="Comma 2 5 2 4 3 2 2" xfId="14563" xr:uid="{00000000-0005-0000-0000-0000430F0000}"/>
    <cellStyle name="Comma 2 5 2 4 3 2 2 2" xfId="26818" xr:uid="{00000000-0005-0000-0000-0000440F0000}"/>
    <cellStyle name="Comma 2 5 2 4 3 2 2 3" xfId="39059" xr:uid="{00000000-0005-0000-0000-0000450F0000}"/>
    <cellStyle name="Comma 2 5 2 4 3 2 3" xfId="20701" xr:uid="{00000000-0005-0000-0000-0000460F0000}"/>
    <cellStyle name="Comma 2 5 2 4 3 2 4" xfId="32945" xr:uid="{00000000-0005-0000-0000-0000470F0000}"/>
    <cellStyle name="Comma 2 5 2 4 3 2 5" xfId="45174" xr:uid="{00000000-0005-0000-0000-0000480F0000}"/>
    <cellStyle name="Comma 2 5 2 4 3 3" xfId="14562" xr:uid="{00000000-0005-0000-0000-0000490F0000}"/>
    <cellStyle name="Comma 2 5 2 4 3 3 2" xfId="26817" xr:uid="{00000000-0005-0000-0000-00004A0F0000}"/>
    <cellStyle name="Comma 2 5 2 4 3 3 3" xfId="39058" xr:uid="{00000000-0005-0000-0000-00004B0F0000}"/>
    <cellStyle name="Comma 2 5 2 4 3 4" xfId="20700" xr:uid="{00000000-0005-0000-0000-00004C0F0000}"/>
    <cellStyle name="Comma 2 5 2 4 3 5" xfId="32944" xr:uid="{00000000-0005-0000-0000-00004D0F0000}"/>
    <cellStyle name="Comma 2 5 2 4 3 6" xfId="45173" xr:uid="{00000000-0005-0000-0000-00004E0F0000}"/>
    <cellStyle name="Comma 2 5 2 4 4" xfId="2043" xr:uid="{00000000-0005-0000-0000-00004F0F0000}"/>
    <cellStyle name="Comma 2 5 2 4 4 2" xfId="14564" xr:uid="{00000000-0005-0000-0000-0000500F0000}"/>
    <cellStyle name="Comma 2 5 2 4 4 2 2" xfId="26819" xr:uid="{00000000-0005-0000-0000-0000510F0000}"/>
    <cellStyle name="Comma 2 5 2 4 4 2 3" xfId="39060" xr:uid="{00000000-0005-0000-0000-0000520F0000}"/>
    <cellStyle name="Comma 2 5 2 4 4 3" xfId="20702" xr:uid="{00000000-0005-0000-0000-0000530F0000}"/>
    <cellStyle name="Comma 2 5 2 4 4 4" xfId="32946" xr:uid="{00000000-0005-0000-0000-0000540F0000}"/>
    <cellStyle name="Comma 2 5 2 4 4 5" xfId="45175" xr:uid="{00000000-0005-0000-0000-0000550F0000}"/>
    <cellStyle name="Comma 2 5 2 4 5" xfId="14557" xr:uid="{00000000-0005-0000-0000-0000560F0000}"/>
    <cellStyle name="Comma 2 5 2 4 5 2" xfId="26812" xr:uid="{00000000-0005-0000-0000-0000570F0000}"/>
    <cellStyle name="Comma 2 5 2 4 5 3" xfId="39053" xr:uid="{00000000-0005-0000-0000-0000580F0000}"/>
    <cellStyle name="Comma 2 5 2 4 6" xfId="20695" xr:uid="{00000000-0005-0000-0000-0000590F0000}"/>
    <cellStyle name="Comma 2 5 2 4 7" xfId="32939" xr:uid="{00000000-0005-0000-0000-00005A0F0000}"/>
    <cellStyle name="Comma 2 5 2 4 8" xfId="45168" xr:uid="{00000000-0005-0000-0000-00005B0F0000}"/>
    <cellStyle name="Comma 2 5 2 5" xfId="2044" xr:uid="{00000000-0005-0000-0000-00005C0F0000}"/>
    <cellStyle name="Comma 2 5 2 5 2" xfId="2045" xr:uid="{00000000-0005-0000-0000-00005D0F0000}"/>
    <cellStyle name="Comma 2 5 2 5 2 2" xfId="2046" xr:uid="{00000000-0005-0000-0000-00005E0F0000}"/>
    <cellStyle name="Comma 2 5 2 5 2 2 2" xfId="14567" xr:uid="{00000000-0005-0000-0000-00005F0F0000}"/>
    <cellStyle name="Comma 2 5 2 5 2 2 2 2" xfId="26822" xr:uid="{00000000-0005-0000-0000-0000600F0000}"/>
    <cellStyle name="Comma 2 5 2 5 2 2 2 3" xfId="39063" xr:uid="{00000000-0005-0000-0000-0000610F0000}"/>
    <cellStyle name="Comma 2 5 2 5 2 2 3" xfId="20705" xr:uid="{00000000-0005-0000-0000-0000620F0000}"/>
    <cellStyle name="Comma 2 5 2 5 2 2 4" xfId="32949" xr:uid="{00000000-0005-0000-0000-0000630F0000}"/>
    <cellStyle name="Comma 2 5 2 5 2 2 5" xfId="45178" xr:uid="{00000000-0005-0000-0000-0000640F0000}"/>
    <cellStyle name="Comma 2 5 2 5 2 3" xfId="14566" xr:uid="{00000000-0005-0000-0000-0000650F0000}"/>
    <cellStyle name="Comma 2 5 2 5 2 3 2" xfId="26821" xr:uid="{00000000-0005-0000-0000-0000660F0000}"/>
    <cellStyle name="Comma 2 5 2 5 2 3 3" xfId="39062" xr:uid="{00000000-0005-0000-0000-0000670F0000}"/>
    <cellStyle name="Comma 2 5 2 5 2 4" xfId="20704" xr:uid="{00000000-0005-0000-0000-0000680F0000}"/>
    <cellStyle name="Comma 2 5 2 5 2 5" xfId="32948" xr:uid="{00000000-0005-0000-0000-0000690F0000}"/>
    <cellStyle name="Comma 2 5 2 5 2 6" xfId="45177" xr:uid="{00000000-0005-0000-0000-00006A0F0000}"/>
    <cellStyle name="Comma 2 5 2 5 3" xfId="2047" xr:uid="{00000000-0005-0000-0000-00006B0F0000}"/>
    <cellStyle name="Comma 2 5 2 5 3 2" xfId="14568" xr:uid="{00000000-0005-0000-0000-00006C0F0000}"/>
    <cellStyle name="Comma 2 5 2 5 3 2 2" xfId="26823" xr:uid="{00000000-0005-0000-0000-00006D0F0000}"/>
    <cellStyle name="Comma 2 5 2 5 3 2 3" xfId="39064" xr:uid="{00000000-0005-0000-0000-00006E0F0000}"/>
    <cellStyle name="Comma 2 5 2 5 3 3" xfId="20706" xr:uid="{00000000-0005-0000-0000-00006F0F0000}"/>
    <cellStyle name="Comma 2 5 2 5 3 4" xfId="32950" xr:uid="{00000000-0005-0000-0000-0000700F0000}"/>
    <cellStyle name="Comma 2 5 2 5 3 5" xfId="45179" xr:uid="{00000000-0005-0000-0000-0000710F0000}"/>
    <cellStyle name="Comma 2 5 2 5 4" xfId="14565" xr:uid="{00000000-0005-0000-0000-0000720F0000}"/>
    <cellStyle name="Comma 2 5 2 5 4 2" xfId="26820" xr:uid="{00000000-0005-0000-0000-0000730F0000}"/>
    <cellStyle name="Comma 2 5 2 5 4 3" xfId="39061" xr:uid="{00000000-0005-0000-0000-0000740F0000}"/>
    <cellStyle name="Comma 2 5 2 5 5" xfId="20703" xr:uid="{00000000-0005-0000-0000-0000750F0000}"/>
    <cellStyle name="Comma 2 5 2 5 6" xfId="32947" xr:uid="{00000000-0005-0000-0000-0000760F0000}"/>
    <cellStyle name="Comma 2 5 2 5 7" xfId="45176" xr:uid="{00000000-0005-0000-0000-0000770F0000}"/>
    <cellStyle name="Comma 2 5 2 6" xfId="2048" xr:uid="{00000000-0005-0000-0000-0000780F0000}"/>
    <cellStyle name="Comma 2 5 2 6 2" xfId="2049" xr:uid="{00000000-0005-0000-0000-0000790F0000}"/>
    <cellStyle name="Comma 2 5 2 6 2 2" xfId="14570" xr:uid="{00000000-0005-0000-0000-00007A0F0000}"/>
    <cellStyle name="Comma 2 5 2 6 2 2 2" xfId="26825" xr:uid="{00000000-0005-0000-0000-00007B0F0000}"/>
    <cellStyle name="Comma 2 5 2 6 2 2 3" xfId="39066" xr:uid="{00000000-0005-0000-0000-00007C0F0000}"/>
    <cellStyle name="Comma 2 5 2 6 2 3" xfId="20708" xr:uid="{00000000-0005-0000-0000-00007D0F0000}"/>
    <cellStyle name="Comma 2 5 2 6 2 4" xfId="32952" xr:uid="{00000000-0005-0000-0000-00007E0F0000}"/>
    <cellStyle name="Comma 2 5 2 6 2 5" xfId="45181" xr:uid="{00000000-0005-0000-0000-00007F0F0000}"/>
    <cellStyle name="Comma 2 5 2 6 3" xfId="14569" xr:uid="{00000000-0005-0000-0000-0000800F0000}"/>
    <cellStyle name="Comma 2 5 2 6 3 2" xfId="26824" xr:uid="{00000000-0005-0000-0000-0000810F0000}"/>
    <cellStyle name="Comma 2 5 2 6 3 3" xfId="39065" xr:uid="{00000000-0005-0000-0000-0000820F0000}"/>
    <cellStyle name="Comma 2 5 2 6 4" xfId="20707" xr:uid="{00000000-0005-0000-0000-0000830F0000}"/>
    <cellStyle name="Comma 2 5 2 6 5" xfId="32951" xr:uid="{00000000-0005-0000-0000-0000840F0000}"/>
    <cellStyle name="Comma 2 5 2 6 6" xfId="45180" xr:uid="{00000000-0005-0000-0000-0000850F0000}"/>
    <cellStyle name="Comma 2 5 2 7" xfId="2050" xr:uid="{00000000-0005-0000-0000-0000860F0000}"/>
    <cellStyle name="Comma 2 5 2 7 2" xfId="14571" xr:uid="{00000000-0005-0000-0000-0000870F0000}"/>
    <cellStyle name="Comma 2 5 2 7 2 2" xfId="26826" xr:uid="{00000000-0005-0000-0000-0000880F0000}"/>
    <cellStyle name="Comma 2 5 2 7 2 3" xfId="39067" xr:uid="{00000000-0005-0000-0000-0000890F0000}"/>
    <cellStyle name="Comma 2 5 2 7 3" xfId="20709" xr:uid="{00000000-0005-0000-0000-00008A0F0000}"/>
    <cellStyle name="Comma 2 5 2 7 4" xfId="32953" xr:uid="{00000000-0005-0000-0000-00008B0F0000}"/>
    <cellStyle name="Comma 2 5 2 7 5" xfId="45182" xr:uid="{00000000-0005-0000-0000-00008C0F0000}"/>
    <cellStyle name="Comma 2 5 2 8" xfId="14508" xr:uid="{00000000-0005-0000-0000-00008D0F0000}"/>
    <cellStyle name="Comma 2 5 2 8 2" xfId="26763" xr:uid="{00000000-0005-0000-0000-00008E0F0000}"/>
    <cellStyle name="Comma 2 5 2 8 3" xfId="39004" xr:uid="{00000000-0005-0000-0000-00008F0F0000}"/>
    <cellStyle name="Comma 2 5 2 9" xfId="20646" xr:uid="{00000000-0005-0000-0000-0000900F0000}"/>
    <cellStyle name="Comma 2 5 3" xfId="2051" xr:uid="{00000000-0005-0000-0000-0000910F0000}"/>
    <cellStyle name="Comma 2 5 3 10" xfId="45183" xr:uid="{00000000-0005-0000-0000-0000920F0000}"/>
    <cellStyle name="Comma 2 5 3 2" xfId="2052" xr:uid="{00000000-0005-0000-0000-0000930F0000}"/>
    <cellStyle name="Comma 2 5 3 2 2" xfId="2053" xr:uid="{00000000-0005-0000-0000-0000940F0000}"/>
    <cellStyle name="Comma 2 5 3 2 2 2" xfId="2054" xr:uid="{00000000-0005-0000-0000-0000950F0000}"/>
    <cellStyle name="Comma 2 5 3 2 2 2 2" xfId="2055" xr:uid="{00000000-0005-0000-0000-0000960F0000}"/>
    <cellStyle name="Comma 2 5 3 2 2 2 2 2" xfId="2056" xr:uid="{00000000-0005-0000-0000-0000970F0000}"/>
    <cellStyle name="Comma 2 5 3 2 2 2 2 2 2" xfId="14577" xr:uid="{00000000-0005-0000-0000-0000980F0000}"/>
    <cellStyle name="Comma 2 5 3 2 2 2 2 2 2 2" xfId="26832" xr:uid="{00000000-0005-0000-0000-0000990F0000}"/>
    <cellStyle name="Comma 2 5 3 2 2 2 2 2 2 3" xfId="39073" xr:uid="{00000000-0005-0000-0000-00009A0F0000}"/>
    <cellStyle name="Comma 2 5 3 2 2 2 2 2 3" xfId="20715" xr:uid="{00000000-0005-0000-0000-00009B0F0000}"/>
    <cellStyle name="Comma 2 5 3 2 2 2 2 2 4" xfId="32959" xr:uid="{00000000-0005-0000-0000-00009C0F0000}"/>
    <cellStyle name="Comma 2 5 3 2 2 2 2 2 5" xfId="45188" xr:uid="{00000000-0005-0000-0000-00009D0F0000}"/>
    <cellStyle name="Comma 2 5 3 2 2 2 2 3" xfId="14576" xr:uid="{00000000-0005-0000-0000-00009E0F0000}"/>
    <cellStyle name="Comma 2 5 3 2 2 2 2 3 2" xfId="26831" xr:uid="{00000000-0005-0000-0000-00009F0F0000}"/>
    <cellStyle name="Comma 2 5 3 2 2 2 2 3 3" xfId="39072" xr:uid="{00000000-0005-0000-0000-0000A00F0000}"/>
    <cellStyle name="Comma 2 5 3 2 2 2 2 4" xfId="20714" xr:uid="{00000000-0005-0000-0000-0000A10F0000}"/>
    <cellStyle name="Comma 2 5 3 2 2 2 2 5" xfId="32958" xr:uid="{00000000-0005-0000-0000-0000A20F0000}"/>
    <cellStyle name="Comma 2 5 3 2 2 2 2 6" xfId="45187" xr:uid="{00000000-0005-0000-0000-0000A30F0000}"/>
    <cellStyle name="Comma 2 5 3 2 2 2 3" xfId="2057" xr:uid="{00000000-0005-0000-0000-0000A40F0000}"/>
    <cellStyle name="Comma 2 5 3 2 2 2 3 2" xfId="14578" xr:uid="{00000000-0005-0000-0000-0000A50F0000}"/>
    <cellStyle name="Comma 2 5 3 2 2 2 3 2 2" xfId="26833" xr:uid="{00000000-0005-0000-0000-0000A60F0000}"/>
    <cellStyle name="Comma 2 5 3 2 2 2 3 2 3" xfId="39074" xr:uid="{00000000-0005-0000-0000-0000A70F0000}"/>
    <cellStyle name="Comma 2 5 3 2 2 2 3 3" xfId="20716" xr:uid="{00000000-0005-0000-0000-0000A80F0000}"/>
    <cellStyle name="Comma 2 5 3 2 2 2 3 4" xfId="32960" xr:uid="{00000000-0005-0000-0000-0000A90F0000}"/>
    <cellStyle name="Comma 2 5 3 2 2 2 3 5" xfId="45189" xr:uid="{00000000-0005-0000-0000-0000AA0F0000}"/>
    <cellStyle name="Comma 2 5 3 2 2 2 4" xfId="14575" xr:uid="{00000000-0005-0000-0000-0000AB0F0000}"/>
    <cellStyle name="Comma 2 5 3 2 2 2 4 2" xfId="26830" xr:uid="{00000000-0005-0000-0000-0000AC0F0000}"/>
    <cellStyle name="Comma 2 5 3 2 2 2 4 3" xfId="39071" xr:uid="{00000000-0005-0000-0000-0000AD0F0000}"/>
    <cellStyle name="Comma 2 5 3 2 2 2 5" xfId="20713" xr:uid="{00000000-0005-0000-0000-0000AE0F0000}"/>
    <cellStyle name="Comma 2 5 3 2 2 2 6" xfId="32957" xr:uid="{00000000-0005-0000-0000-0000AF0F0000}"/>
    <cellStyle name="Comma 2 5 3 2 2 2 7" xfId="45186" xr:uid="{00000000-0005-0000-0000-0000B00F0000}"/>
    <cellStyle name="Comma 2 5 3 2 2 3" xfId="2058" xr:uid="{00000000-0005-0000-0000-0000B10F0000}"/>
    <cellStyle name="Comma 2 5 3 2 2 3 2" xfId="2059" xr:uid="{00000000-0005-0000-0000-0000B20F0000}"/>
    <cellStyle name="Comma 2 5 3 2 2 3 2 2" xfId="14580" xr:uid="{00000000-0005-0000-0000-0000B30F0000}"/>
    <cellStyle name="Comma 2 5 3 2 2 3 2 2 2" xfId="26835" xr:uid="{00000000-0005-0000-0000-0000B40F0000}"/>
    <cellStyle name="Comma 2 5 3 2 2 3 2 2 3" xfId="39076" xr:uid="{00000000-0005-0000-0000-0000B50F0000}"/>
    <cellStyle name="Comma 2 5 3 2 2 3 2 3" xfId="20718" xr:uid="{00000000-0005-0000-0000-0000B60F0000}"/>
    <cellStyle name="Comma 2 5 3 2 2 3 2 4" xfId="32962" xr:uid="{00000000-0005-0000-0000-0000B70F0000}"/>
    <cellStyle name="Comma 2 5 3 2 2 3 2 5" xfId="45191" xr:uid="{00000000-0005-0000-0000-0000B80F0000}"/>
    <cellStyle name="Comma 2 5 3 2 2 3 3" xfId="14579" xr:uid="{00000000-0005-0000-0000-0000B90F0000}"/>
    <cellStyle name="Comma 2 5 3 2 2 3 3 2" xfId="26834" xr:uid="{00000000-0005-0000-0000-0000BA0F0000}"/>
    <cellStyle name="Comma 2 5 3 2 2 3 3 3" xfId="39075" xr:uid="{00000000-0005-0000-0000-0000BB0F0000}"/>
    <cellStyle name="Comma 2 5 3 2 2 3 4" xfId="20717" xr:uid="{00000000-0005-0000-0000-0000BC0F0000}"/>
    <cellStyle name="Comma 2 5 3 2 2 3 5" xfId="32961" xr:uid="{00000000-0005-0000-0000-0000BD0F0000}"/>
    <cellStyle name="Comma 2 5 3 2 2 3 6" xfId="45190" xr:uid="{00000000-0005-0000-0000-0000BE0F0000}"/>
    <cellStyle name="Comma 2 5 3 2 2 4" xfId="2060" xr:uid="{00000000-0005-0000-0000-0000BF0F0000}"/>
    <cellStyle name="Comma 2 5 3 2 2 4 2" xfId="14581" xr:uid="{00000000-0005-0000-0000-0000C00F0000}"/>
    <cellStyle name="Comma 2 5 3 2 2 4 2 2" xfId="26836" xr:uid="{00000000-0005-0000-0000-0000C10F0000}"/>
    <cellStyle name="Comma 2 5 3 2 2 4 2 3" xfId="39077" xr:uid="{00000000-0005-0000-0000-0000C20F0000}"/>
    <cellStyle name="Comma 2 5 3 2 2 4 3" xfId="20719" xr:uid="{00000000-0005-0000-0000-0000C30F0000}"/>
    <cellStyle name="Comma 2 5 3 2 2 4 4" xfId="32963" xr:uid="{00000000-0005-0000-0000-0000C40F0000}"/>
    <cellStyle name="Comma 2 5 3 2 2 4 5" xfId="45192" xr:uid="{00000000-0005-0000-0000-0000C50F0000}"/>
    <cellStyle name="Comma 2 5 3 2 2 5" xfId="14574" xr:uid="{00000000-0005-0000-0000-0000C60F0000}"/>
    <cellStyle name="Comma 2 5 3 2 2 5 2" xfId="26829" xr:uid="{00000000-0005-0000-0000-0000C70F0000}"/>
    <cellStyle name="Comma 2 5 3 2 2 5 3" xfId="39070" xr:uid="{00000000-0005-0000-0000-0000C80F0000}"/>
    <cellStyle name="Comma 2 5 3 2 2 6" xfId="20712" xr:uid="{00000000-0005-0000-0000-0000C90F0000}"/>
    <cellStyle name="Comma 2 5 3 2 2 7" xfId="32956" xr:uid="{00000000-0005-0000-0000-0000CA0F0000}"/>
    <cellStyle name="Comma 2 5 3 2 2 8" xfId="45185" xr:uid="{00000000-0005-0000-0000-0000CB0F0000}"/>
    <cellStyle name="Comma 2 5 3 2 3" xfId="2061" xr:uid="{00000000-0005-0000-0000-0000CC0F0000}"/>
    <cellStyle name="Comma 2 5 3 2 3 2" xfId="2062" xr:uid="{00000000-0005-0000-0000-0000CD0F0000}"/>
    <cellStyle name="Comma 2 5 3 2 3 2 2" xfId="2063" xr:uid="{00000000-0005-0000-0000-0000CE0F0000}"/>
    <cellStyle name="Comma 2 5 3 2 3 2 2 2" xfId="14584" xr:uid="{00000000-0005-0000-0000-0000CF0F0000}"/>
    <cellStyle name="Comma 2 5 3 2 3 2 2 2 2" xfId="26839" xr:uid="{00000000-0005-0000-0000-0000D00F0000}"/>
    <cellStyle name="Comma 2 5 3 2 3 2 2 2 3" xfId="39080" xr:uid="{00000000-0005-0000-0000-0000D10F0000}"/>
    <cellStyle name="Comma 2 5 3 2 3 2 2 3" xfId="20722" xr:uid="{00000000-0005-0000-0000-0000D20F0000}"/>
    <cellStyle name="Comma 2 5 3 2 3 2 2 4" xfId="32966" xr:uid="{00000000-0005-0000-0000-0000D30F0000}"/>
    <cellStyle name="Comma 2 5 3 2 3 2 2 5" xfId="45195" xr:uid="{00000000-0005-0000-0000-0000D40F0000}"/>
    <cellStyle name="Comma 2 5 3 2 3 2 3" xfId="14583" xr:uid="{00000000-0005-0000-0000-0000D50F0000}"/>
    <cellStyle name="Comma 2 5 3 2 3 2 3 2" xfId="26838" xr:uid="{00000000-0005-0000-0000-0000D60F0000}"/>
    <cellStyle name="Comma 2 5 3 2 3 2 3 3" xfId="39079" xr:uid="{00000000-0005-0000-0000-0000D70F0000}"/>
    <cellStyle name="Comma 2 5 3 2 3 2 4" xfId="20721" xr:uid="{00000000-0005-0000-0000-0000D80F0000}"/>
    <cellStyle name="Comma 2 5 3 2 3 2 5" xfId="32965" xr:uid="{00000000-0005-0000-0000-0000D90F0000}"/>
    <cellStyle name="Comma 2 5 3 2 3 2 6" xfId="45194" xr:uid="{00000000-0005-0000-0000-0000DA0F0000}"/>
    <cellStyle name="Comma 2 5 3 2 3 3" xfId="2064" xr:uid="{00000000-0005-0000-0000-0000DB0F0000}"/>
    <cellStyle name="Comma 2 5 3 2 3 3 2" xfId="14585" xr:uid="{00000000-0005-0000-0000-0000DC0F0000}"/>
    <cellStyle name="Comma 2 5 3 2 3 3 2 2" xfId="26840" xr:uid="{00000000-0005-0000-0000-0000DD0F0000}"/>
    <cellStyle name="Comma 2 5 3 2 3 3 2 3" xfId="39081" xr:uid="{00000000-0005-0000-0000-0000DE0F0000}"/>
    <cellStyle name="Comma 2 5 3 2 3 3 3" xfId="20723" xr:uid="{00000000-0005-0000-0000-0000DF0F0000}"/>
    <cellStyle name="Comma 2 5 3 2 3 3 4" xfId="32967" xr:uid="{00000000-0005-0000-0000-0000E00F0000}"/>
    <cellStyle name="Comma 2 5 3 2 3 3 5" xfId="45196" xr:uid="{00000000-0005-0000-0000-0000E10F0000}"/>
    <cellStyle name="Comma 2 5 3 2 3 4" xfId="14582" xr:uid="{00000000-0005-0000-0000-0000E20F0000}"/>
    <cellStyle name="Comma 2 5 3 2 3 4 2" xfId="26837" xr:uid="{00000000-0005-0000-0000-0000E30F0000}"/>
    <cellStyle name="Comma 2 5 3 2 3 4 3" xfId="39078" xr:uid="{00000000-0005-0000-0000-0000E40F0000}"/>
    <cellStyle name="Comma 2 5 3 2 3 5" xfId="20720" xr:uid="{00000000-0005-0000-0000-0000E50F0000}"/>
    <cellStyle name="Comma 2 5 3 2 3 6" xfId="32964" xr:uid="{00000000-0005-0000-0000-0000E60F0000}"/>
    <cellStyle name="Comma 2 5 3 2 3 7" xfId="45193" xr:uid="{00000000-0005-0000-0000-0000E70F0000}"/>
    <cellStyle name="Comma 2 5 3 2 4" xfId="2065" xr:uid="{00000000-0005-0000-0000-0000E80F0000}"/>
    <cellStyle name="Comma 2 5 3 2 4 2" xfId="2066" xr:uid="{00000000-0005-0000-0000-0000E90F0000}"/>
    <cellStyle name="Comma 2 5 3 2 4 2 2" xfId="14587" xr:uid="{00000000-0005-0000-0000-0000EA0F0000}"/>
    <cellStyle name="Comma 2 5 3 2 4 2 2 2" xfId="26842" xr:uid="{00000000-0005-0000-0000-0000EB0F0000}"/>
    <cellStyle name="Comma 2 5 3 2 4 2 2 3" xfId="39083" xr:uid="{00000000-0005-0000-0000-0000EC0F0000}"/>
    <cellStyle name="Comma 2 5 3 2 4 2 3" xfId="20725" xr:uid="{00000000-0005-0000-0000-0000ED0F0000}"/>
    <cellStyle name="Comma 2 5 3 2 4 2 4" xfId="32969" xr:uid="{00000000-0005-0000-0000-0000EE0F0000}"/>
    <cellStyle name="Comma 2 5 3 2 4 2 5" xfId="45198" xr:uid="{00000000-0005-0000-0000-0000EF0F0000}"/>
    <cellStyle name="Comma 2 5 3 2 4 3" xfId="14586" xr:uid="{00000000-0005-0000-0000-0000F00F0000}"/>
    <cellStyle name="Comma 2 5 3 2 4 3 2" xfId="26841" xr:uid="{00000000-0005-0000-0000-0000F10F0000}"/>
    <cellStyle name="Comma 2 5 3 2 4 3 3" xfId="39082" xr:uid="{00000000-0005-0000-0000-0000F20F0000}"/>
    <cellStyle name="Comma 2 5 3 2 4 4" xfId="20724" xr:uid="{00000000-0005-0000-0000-0000F30F0000}"/>
    <cellStyle name="Comma 2 5 3 2 4 5" xfId="32968" xr:uid="{00000000-0005-0000-0000-0000F40F0000}"/>
    <cellStyle name="Comma 2 5 3 2 4 6" xfId="45197" xr:uid="{00000000-0005-0000-0000-0000F50F0000}"/>
    <cellStyle name="Comma 2 5 3 2 5" xfId="2067" xr:uid="{00000000-0005-0000-0000-0000F60F0000}"/>
    <cellStyle name="Comma 2 5 3 2 5 2" xfId="14588" xr:uid="{00000000-0005-0000-0000-0000F70F0000}"/>
    <cellStyle name="Comma 2 5 3 2 5 2 2" xfId="26843" xr:uid="{00000000-0005-0000-0000-0000F80F0000}"/>
    <cellStyle name="Comma 2 5 3 2 5 2 3" xfId="39084" xr:uid="{00000000-0005-0000-0000-0000F90F0000}"/>
    <cellStyle name="Comma 2 5 3 2 5 3" xfId="20726" xr:uid="{00000000-0005-0000-0000-0000FA0F0000}"/>
    <cellStyle name="Comma 2 5 3 2 5 4" xfId="32970" xr:uid="{00000000-0005-0000-0000-0000FB0F0000}"/>
    <cellStyle name="Comma 2 5 3 2 5 5" xfId="45199" xr:uid="{00000000-0005-0000-0000-0000FC0F0000}"/>
    <cellStyle name="Comma 2 5 3 2 6" xfId="14573" xr:uid="{00000000-0005-0000-0000-0000FD0F0000}"/>
    <cellStyle name="Comma 2 5 3 2 6 2" xfId="26828" xr:uid="{00000000-0005-0000-0000-0000FE0F0000}"/>
    <cellStyle name="Comma 2 5 3 2 6 3" xfId="39069" xr:uid="{00000000-0005-0000-0000-0000FF0F0000}"/>
    <cellStyle name="Comma 2 5 3 2 7" xfId="20711" xr:uid="{00000000-0005-0000-0000-000000100000}"/>
    <cellStyle name="Comma 2 5 3 2 8" xfId="32955" xr:uid="{00000000-0005-0000-0000-000001100000}"/>
    <cellStyle name="Comma 2 5 3 2 9" xfId="45184" xr:uid="{00000000-0005-0000-0000-000002100000}"/>
    <cellStyle name="Comma 2 5 3 3" xfId="2068" xr:uid="{00000000-0005-0000-0000-000003100000}"/>
    <cellStyle name="Comma 2 5 3 3 2" xfId="2069" xr:uid="{00000000-0005-0000-0000-000004100000}"/>
    <cellStyle name="Comma 2 5 3 3 2 2" xfId="2070" xr:uid="{00000000-0005-0000-0000-000005100000}"/>
    <cellStyle name="Comma 2 5 3 3 2 2 2" xfId="2071" xr:uid="{00000000-0005-0000-0000-000006100000}"/>
    <cellStyle name="Comma 2 5 3 3 2 2 2 2" xfId="14592" xr:uid="{00000000-0005-0000-0000-000007100000}"/>
    <cellStyle name="Comma 2 5 3 3 2 2 2 2 2" xfId="26847" xr:uid="{00000000-0005-0000-0000-000008100000}"/>
    <cellStyle name="Comma 2 5 3 3 2 2 2 2 3" xfId="39088" xr:uid="{00000000-0005-0000-0000-000009100000}"/>
    <cellStyle name="Comma 2 5 3 3 2 2 2 3" xfId="20730" xr:uid="{00000000-0005-0000-0000-00000A100000}"/>
    <cellStyle name="Comma 2 5 3 3 2 2 2 4" xfId="32974" xr:uid="{00000000-0005-0000-0000-00000B100000}"/>
    <cellStyle name="Comma 2 5 3 3 2 2 2 5" xfId="45203" xr:uid="{00000000-0005-0000-0000-00000C100000}"/>
    <cellStyle name="Comma 2 5 3 3 2 2 3" xfId="14591" xr:uid="{00000000-0005-0000-0000-00000D100000}"/>
    <cellStyle name="Comma 2 5 3 3 2 2 3 2" xfId="26846" xr:uid="{00000000-0005-0000-0000-00000E100000}"/>
    <cellStyle name="Comma 2 5 3 3 2 2 3 3" xfId="39087" xr:uid="{00000000-0005-0000-0000-00000F100000}"/>
    <cellStyle name="Comma 2 5 3 3 2 2 4" xfId="20729" xr:uid="{00000000-0005-0000-0000-000010100000}"/>
    <cellStyle name="Comma 2 5 3 3 2 2 5" xfId="32973" xr:uid="{00000000-0005-0000-0000-000011100000}"/>
    <cellStyle name="Comma 2 5 3 3 2 2 6" xfId="45202" xr:uid="{00000000-0005-0000-0000-000012100000}"/>
    <cellStyle name="Comma 2 5 3 3 2 3" xfId="2072" xr:uid="{00000000-0005-0000-0000-000013100000}"/>
    <cellStyle name="Comma 2 5 3 3 2 3 2" xfId="14593" xr:uid="{00000000-0005-0000-0000-000014100000}"/>
    <cellStyle name="Comma 2 5 3 3 2 3 2 2" xfId="26848" xr:uid="{00000000-0005-0000-0000-000015100000}"/>
    <cellStyle name="Comma 2 5 3 3 2 3 2 3" xfId="39089" xr:uid="{00000000-0005-0000-0000-000016100000}"/>
    <cellStyle name="Comma 2 5 3 3 2 3 3" xfId="20731" xr:uid="{00000000-0005-0000-0000-000017100000}"/>
    <cellStyle name="Comma 2 5 3 3 2 3 4" xfId="32975" xr:uid="{00000000-0005-0000-0000-000018100000}"/>
    <cellStyle name="Comma 2 5 3 3 2 3 5" xfId="45204" xr:uid="{00000000-0005-0000-0000-000019100000}"/>
    <cellStyle name="Comma 2 5 3 3 2 4" xfId="14590" xr:uid="{00000000-0005-0000-0000-00001A100000}"/>
    <cellStyle name="Comma 2 5 3 3 2 4 2" xfId="26845" xr:uid="{00000000-0005-0000-0000-00001B100000}"/>
    <cellStyle name="Comma 2 5 3 3 2 4 3" xfId="39086" xr:uid="{00000000-0005-0000-0000-00001C100000}"/>
    <cellStyle name="Comma 2 5 3 3 2 5" xfId="20728" xr:uid="{00000000-0005-0000-0000-00001D100000}"/>
    <cellStyle name="Comma 2 5 3 3 2 6" xfId="32972" xr:uid="{00000000-0005-0000-0000-00001E100000}"/>
    <cellStyle name="Comma 2 5 3 3 2 7" xfId="45201" xr:uid="{00000000-0005-0000-0000-00001F100000}"/>
    <cellStyle name="Comma 2 5 3 3 3" xfId="2073" xr:uid="{00000000-0005-0000-0000-000020100000}"/>
    <cellStyle name="Comma 2 5 3 3 3 2" xfId="2074" xr:uid="{00000000-0005-0000-0000-000021100000}"/>
    <cellStyle name="Comma 2 5 3 3 3 2 2" xfId="14595" xr:uid="{00000000-0005-0000-0000-000022100000}"/>
    <cellStyle name="Comma 2 5 3 3 3 2 2 2" xfId="26850" xr:uid="{00000000-0005-0000-0000-000023100000}"/>
    <cellStyle name="Comma 2 5 3 3 3 2 2 3" xfId="39091" xr:uid="{00000000-0005-0000-0000-000024100000}"/>
    <cellStyle name="Comma 2 5 3 3 3 2 3" xfId="20733" xr:uid="{00000000-0005-0000-0000-000025100000}"/>
    <cellStyle name="Comma 2 5 3 3 3 2 4" xfId="32977" xr:uid="{00000000-0005-0000-0000-000026100000}"/>
    <cellStyle name="Comma 2 5 3 3 3 2 5" xfId="45206" xr:uid="{00000000-0005-0000-0000-000027100000}"/>
    <cellStyle name="Comma 2 5 3 3 3 3" xfId="14594" xr:uid="{00000000-0005-0000-0000-000028100000}"/>
    <cellStyle name="Comma 2 5 3 3 3 3 2" xfId="26849" xr:uid="{00000000-0005-0000-0000-000029100000}"/>
    <cellStyle name="Comma 2 5 3 3 3 3 3" xfId="39090" xr:uid="{00000000-0005-0000-0000-00002A100000}"/>
    <cellStyle name="Comma 2 5 3 3 3 4" xfId="20732" xr:uid="{00000000-0005-0000-0000-00002B100000}"/>
    <cellStyle name="Comma 2 5 3 3 3 5" xfId="32976" xr:uid="{00000000-0005-0000-0000-00002C100000}"/>
    <cellStyle name="Comma 2 5 3 3 3 6" xfId="45205" xr:uid="{00000000-0005-0000-0000-00002D100000}"/>
    <cellStyle name="Comma 2 5 3 3 4" xfId="2075" xr:uid="{00000000-0005-0000-0000-00002E100000}"/>
    <cellStyle name="Comma 2 5 3 3 4 2" xfId="14596" xr:uid="{00000000-0005-0000-0000-00002F100000}"/>
    <cellStyle name="Comma 2 5 3 3 4 2 2" xfId="26851" xr:uid="{00000000-0005-0000-0000-000030100000}"/>
    <cellStyle name="Comma 2 5 3 3 4 2 3" xfId="39092" xr:uid="{00000000-0005-0000-0000-000031100000}"/>
    <cellStyle name="Comma 2 5 3 3 4 3" xfId="20734" xr:uid="{00000000-0005-0000-0000-000032100000}"/>
    <cellStyle name="Comma 2 5 3 3 4 4" xfId="32978" xr:uid="{00000000-0005-0000-0000-000033100000}"/>
    <cellStyle name="Comma 2 5 3 3 4 5" xfId="45207" xr:uid="{00000000-0005-0000-0000-000034100000}"/>
    <cellStyle name="Comma 2 5 3 3 5" xfId="14589" xr:uid="{00000000-0005-0000-0000-000035100000}"/>
    <cellStyle name="Comma 2 5 3 3 5 2" xfId="26844" xr:uid="{00000000-0005-0000-0000-000036100000}"/>
    <cellStyle name="Comma 2 5 3 3 5 3" xfId="39085" xr:uid="{00000000-0005-0000-0000-000037100000}"/>
    <cellStyle name="Comma 2 5 3 3 6" xfId="20727" xr:uid="{00000000-0005-0000-0000-000038100000}"/>
    <cellStyle name="Comma 2 5 3 3 7" xfId="32971" xr:uid="{00000000-0005-0000-0000-000039100000}"/>
    <cellStyle name="Comma 2 5 3 3 8" xfId="45200" xr:uid="{00000000-0005-0000-0000-00003A100000}"/>
    <cellStyle name="Comma 2 5 3 4" xfId="2076" xr:uid="{00000000-0005-0000-0000-00003B100000}"/>
    <cellStyle name="Comma 2 5 3 4 2" xfId="2077" xr:uid="{00000000-0005-0000-0000-00003C100000}"/>
    <cellStyle name="Comma 2 5 3 4 2 2" xfId="2078" xr:uid="{00000000-0005-0000-0000-00003D100000}"/>
    <cellStyle name="Comma 2 5 3 4 2 2 2" xfId="14599" xr:uid="{00000000-0005-0000-0000-00003E100000}"/>
    <cellStyle name="Comma 2 5 3 4 2 2 2 2" xfId="26854" xr:uid="{00000000-0005-0000-0000-00003F100000}"/>
    <cellStyle name="Comma 2 5 3 4 2 2 2 3" xfId="39095" xr:uid="{00000000-0005-0000-0000-000040100000}"/>
    <cellStyle name="Comma 2 5 3 4 2 2 3" xfId="20737" xr:uid="{00000000-0005-0000-0000-000041100000}"/>
    <cellStyle name="Comma 2 5 3 4 2 2 4" xfId="32981" xr:uid="{00000000-0005-0000-0000-000042100000}"/>
    <cellStyle name="Comma 2 5 3 4 2 2 5" xfId="45210" xr:uid="{00000000-0005-0000-0000-000043100000}"/>
    <cellStyle name="Comma 2 5 3 4 2 3" xfId="14598" xr:uid="{00000000-0005-0000-0000-000044100000}"/>
    <cellStyle name="Comma 2 5 3 4 2 3 2" xfId="26853" xr:uid="{00000000-0005-0000-0000-000045100000}"/>
    <cellStyle name="Comma 2 5 3 4 2 3 3" xfId="39094" xr:uid="{00000000-0005-0000-0000-000046100000}"/>
    <cellStyle name="Comma 2 5 3 4 2 4" xfId="20736" xr:uid="{00000000-0005-0000-0000-000047100000}"/>
    <cellStyle name="Comma 2 5 3 4 2 5" xfId="32980" xr:uid="{00000000-0005-0000-0000-000048100000}"/>
    <cellStyle name="Comma 2 5 3 4 2 6" xfId="45209" xr:uid="{00000000-0005-0000-0000-000049100000}"/>
    <cellStyle name="Comma 2 5 3 4 3" xfId="2079" xr:uid="{00000000-0005-0000-0000-00004A100000}"/>
    <cellStyle name="Comma 2 5 3 4 3 2" xfId="14600" xr:uid="{00000000-0005-0000-0000-00004B100000}"/>
    <cellStyle name="Comma 2 5 3 4 3 2 2" xfId="26855" xr:uid="{00000000-0005-0000-0000-00004C100000}"/>
    <cellStyle name="Comma 2 5 3 4 3 2 3" xfId="39096" xr:uid="{00000000-0005-0000-0000-00004D100000}"/>
    <cellStyle name="Comma 2 5 3 4 3 3" xfId="20738" xr:uid="{00000000-0005-0000-0000-00004E100000}"/>
    <cellStyle name="Comma 2 5 3 4 3 4" xfId="32982" xr:uid="{00000000-0005-0000-0000-00004F100000}"/>
    <cellStyle name="Comma 2 5 3 4 3 5" xfId="45211" xr:uid="{00000000-0005-0000-0000-000050100000}"/>
    <cellStyle name="Comma 2 5 3 4 4" xfId="14597" xr:uid="{00000000-0005-0000-0000-000051100000}"/>
    <cellStyle name="Comma 2 5 3 4 4 2" xfId="26852" xr:uid="{00000000-0005-0000-0000-000052100000}"/>
    <cellStyle name="Comma 2 5 3 4 4 3" xfId="39093" xr:uid="{00000000-0005-0000-0000-000053100000}"/>
    <cellStyle name="Comma 2 5 3 4 5" xfId="20735" xr:uid="{00000000-0005-0000-0000-000054100000}"/>
    <cellStyle name="Comma 2 5 3 4 6" xfId="32979" xr:uid="{00000000-0005-0000-0000-000055100000}"/>
    <cellStyle name="Comma 2 5 3 4 7" xfId="45208" xr:uid="{00000000-0005-0000-0000-000056100000}"/>
    <cellStyle name="Comma 2 5 3 5" xfId="2080" xr:uid="{00000000-0005-0000-0000-000057100000}"/>
    <cellStyle name="Comma 2 5 3 5 2" xfId="2081" xr:uid="{00000000-0005-0000-0000-000058100000}"/>
    <cellStyle name="Comma 2 5 3 5 2 2" xfId="14602" xr:uid="{00000000-0005-0000-0000-000059100000}"/>
    <cellStyle name="Comma 2 5 3 5 2 2 2" xfId="26857" xr:uid="{00000000-0005-0000-0000-00005A100000}"/>
    <cellStyle name="Comma 2 5 3 5 2 2 3" xfId="39098" xr:uid="{00000000-0005-0000-0000-00005B100000}"/>
    <cellStyle name="Comma 2 5 3 5 2 3" xfId="20740" xr:uid="{00000000-0005-0000-0000-00005C100000}"/>
    <cellStyle name="Comma 2 5 3 5 2 4" xfId="32984" xr:uid="{00000000-0005-0000-0000-00005D100000}"/>
    <cellStyle name="Comma 2 5 3 5 2 5" xfId="45213" xr:uid="{00000000-0005-0000-0000-00005E100000}"/>
    <cellStyle name="Comma 2 5 3 5 3" xfId="14601" xr:uid="{00000000-0005-0000-0000-00005F100000}"/>
    <cellStyle name="Comma 2 5 3 5 3 2" xfId="26856" xr:uid="{00000000-0005-0000-0000-000060100000}"/>
    <cellStyle name="Comma 2 5 3 5 3 3" xfId="39097" xr:uid="{00000000-0005-0000-0000-000061100000}"/>
    <cellStyle name="Comma 2 5 3 5 4" xfId="20739" xr:uid="{00000000-0005-0000-0000-000062100000}"/>
    <cellStyle name="Comma 2 5 3 5 5" xfId="32983" xr:uid="{00000000-0005-0000-0000-000063100000}"/>
    <cellStyle name="Comma 2 5 3 5 6" xfId="45212" xr:uid="{00000000-0005-0000-0000-000064100000}"/>
    <cellStyle name="Comma 2 5 3 6" xfId="2082" xr:uid="{00000000-0005-0000-0000-000065100000}"/>
    <cellStyle name="Comma 2 5 3 6 2" xfId="14603" xr:uid="{00000000-0005-0000-0000-000066100000}"/>
    <cellStyle name="Comma 2 5 3 6 2 2" xfId="26858" xr:uid="{00000000-0005-0000-0000-000067100000}"/>
    <cellStyle name="Comma 2 5 3 6 2 3" xfId="39099" xr:uid="{00000000-0005-0000-0000-000068100000}"/>
    <cellStyle name="Comma 2 5 3 6 3" xfId="20741" xr:uid="{00000000-0005-0000-0000-000069100000}"/>
    <cellStyle name="Comma 2 5 3 6 4" xfId="32985" xr:uid="{00000000-0005-0000-0000-00006A100000}"/>
    <cellStyle name="Comma 2 5 3 6 5" xfId="45214" xr:uid="{00000000-0005-0000-0000-00006B100000}"/>
    <cellStyle name="Comma 2 5 3 7" xfId="14572" xr:uid="{00000000-0005-0000-0000-00006C100000}"/>
    <cellStyle name="Comma 2 5 3 7 2" xfId="26827" xr:uid="{00000000-0005-0000-0000-00006D100000}"/>
    <cellStyle name="Comma 2 5 3 7 3" xfId="39068" xr:uid="{00000000-0005-0000-0000-00006E100000}"/>
    <cellStyle name="Comma 2 5 3 8" xfId="20710" xr:uid="{00000000-0005-0000-0000-00006F100000}"/>
    <cellStyle name="Comma 2 5 3 9" xfId="32954" xr:uid="{00000000-0005-0000-0000-000070100000}"/>
    <cellStyle name="Comma 2 5 4" xfId="2083" xr:uid="{00000000-0005-0000-0000-000071100000}"/>
    <cellStyle name="Comma 2 5 4 2" xfId="2084" xr:uid="{00000000-0005-0000-0000-000072100000}"/>
    <cellStyle name="Comma 2 5 4 2 2" xfId="2085" xr:uid="{00000000-0005-0000-0000-000073100000}"/>
    <cellStyle name="Comma 2 5 4 2 2 2" xfId="2086" xr:uid="{00000000-0005-0000-0000-000074100000}"/>
    <cellStyle name="Comma 2 5 4 2 2 2 2" xfId="2087" xr:uid="{00000000-0005-0000-0000-000075100000}"/>
    <cellStyle name="Comma 2 5 4 2 2 2 2 2" xfId="14608" xr:uid="{00000000-0005-0000-0000-000076100000}"/>
    <cellStyle name="Comma 2 5 4 2 2 2 2 2 2" xfId="26863" xr:uid="{00000000-0005-0000-0000-000077100000}"/>
    <cellStyle name="Comma 2 5 4 2 2 2 2 2 3" xfId="39104" xr:uid="{00000000-0005-0000-0000-000078100000}"/>
    <cellStyle name="Comma 2 5 4 2 2 2 2 3" xfId="20746" xr:uid="{00000000-0005-0000-0000-000079100000}"/>
    <cellStyle name="Comma 2 5 4 2 2 2 2 4" xfId="32990" xr:uid="{00000000-0005-0000-0000-00007A100000}"/>
    <cellStyle name="Comma 2 5 4 2 2 2 2 5" xfId="45219" xr:uid="{00000000-0005-0000-0000-00007B100000}"/>
    <cellStyle name="Comma 2 5 4 2 2 2 3" xfId="14607" xr:uid="{00000000-0005-0000-0000-00007C100000}"/>
    <cellStyle name="Comma 2 5 4 2 2 2 3 2" xfId="26862" xr:uid="{00000000-0005-0000-0000-00007D100000}"/>
    <cellStyle name="Comma 2 5 4 2 2 2 3 3" xfId="39103" xr:uid="{00000000-0005-0000-0000-00007E100000}"/>
    <cellStyle name="Comma 2 5 4 2 2 2 4" xfId="20745" xr:uid="{00000000-0005-0000-0000-00007F100000}"/>
    <cellStyle name="Comma 2 5 4 2 2 2 5" xfId="32989" xr:uid="{00000000-0005-0000-0000-000080100000}"/>
    <cellStyle name="Comma 2 5 4 2 2 2 6" xfId="45218" xr:uid="{00000000-0005-0000-0000-000081100000}"/>
    <cellStyle name="Comma 2 5 4 2 2 3" xfId="2088" xr:uid="{00000000-0005-0000-0000-000082100000}"/>
    <cellStyle name="Comma 2 5 4 2 2 3 2" xfId="14609" xr:uid="{00000000-0005-0000-0000-000083100000}"/>
    <cellStyle name="Comma 2 5 4 2 2 3 2 2" xfId="26864" xr:uid="{00000000-0005-0000-0000-000084100000}"/>
    <cellStyle name="Comma 2 5 4 2 2 3 2 3" xfId="39105" xr:uid="{00000000-0005-0000-0000-000085100000}"/>
    <cellStyle name="Comma 2 5 4 2 2 3 3" xfId="20747" xr:uid="{00000000-0005-0000-0000-000086100000}"/>
    <cellStyle name="Comma 2 5 4 2 2 3 4" xfId="32991" xr:uid="{00000000-0005-0000-0000-000087100000}"/>
    <cellStyle name="Comma 2 5 4 2 2 3 5" xfId="45220" xr:uid="{00000000-0005-0000-0000-000088100000}"/>
    <cellStyle name="Comma 2 5 4 2 2 4" xfId="14606" xr:uid="{00000000-0005-0000-0000-000089100000}"/>
    <cellStyle name="Comma 2 5 4 2 2 4 2" xfId="26861" xr:uid="{00000000-0005-0000-0000-00008A100000}"/>
    <cellStyle name="Comma 2 5 4 2 2 4 3" xfId="39102" xr:uid="{00000000-0005-0000-0000-00008B100000}"/>
    <cellStyle name="Comma 2 5 4 2 2 5" xfId="20744" xr:uid="{00000000-0005-0000-0000-00008C100000}"/>
    <cellStyle name="Comma 2 5 4 2 2 6" xfId="32988" xr:uid="{00000000-0005-0000-0000-00008D100000}"/>
    <cellStyle name="Comma 2 5 4 2 2 7" xfId="45217" xr:uid="{00000000-0005-0000-0000-00008E100000}"/>
    <cellStyle name="Comma 2 5 4 2 3" xfId="2089" xr:uid="{00000000-0005-0000-0000-00008F100000}"/>
    <cellStyle name="Comma 2 5 4 2 3 2" xfId="2090" xr:uid="{00000000-0005-0000-0000-000090100000}"/>
    <cellStyle name="Comma 2 5 4 2 3 2 2" xfId="14611" xr:uid="{00000000-0005-0000-0000-000091100000}"/>
    <cellStyle name="Comma 2 5 4 2 3 2 2 2" xfId="26866" xr:uid="{00000000-0005-0000-0000-000092100000}"/>
    <cellStyle name="Comma 2 5 4 2 3 2 2 3" xfId="39107" xr:uid="{00000000-0005-0000-0000-000093100000}"/>
    <cellStyle name="Comma 2 5 4 2 3 2 3" xfId="20749" xr:uid="{00000000-0005-0000-0000-000094100000}"/>
    <cellStyle name="Comma 2 5 4 2 3 2 4" xfId="32993" xr:uid="{00000000-0005-0000-0000-000095100000}"/>
    <cellStyle name="Comma 2 5 4 2 3 2 5" xfId="45222" xr:uid="{00000000-0005-0000-0000-000096100000}"/>
    <cellStyle name="Comma 2 5 4 2 3 3" xfId="14610" xr:uid="{00000000-0005-0000-0000-000097100000}"/>
    <cellStyle name="Comma 2 5 4 2 3 3 2" xfId="26865" xr:uid="{00000000-0005-0000-0000-000098100000}"/>
    <cellStyle name="Comma 2 5 4 2 3 3 3" xfId="39106" xr:uid="{00000000-0005-0000-0000-000099100000}"/>
    <cellStyle name="Comma 2 5 4 2 3 4" xfId="20748" xr:uid="{00000000-0005-0000-0000-00009A100000}"/>
    <cellStyle name="Comma 2 5 4 2 3 5" xfId="32992" xr:uid="{00000000-0005-0000-0000-00009B100000}"/>
    <cellStyle name="Comma 2 5 4 2 3 6" xfId="45221" xr:uid="{00000000-0005-0000-0000-00009C100000}"/>
    <cellStyle name="Comma 2 5 4 2 4" xfId="2091" xr:uid="{00000000-0005-0000-0000-00009D100000}"/>
    <cellStyle name="Comma 2 5 4 2 4 2" xfId="14612" xr:uid="{00000000-0005-0000-0000-00009E100000}"/>
    <cellStyle name="Comma 2 5 4 2 4 2 2" xfId="26867" xr:uid="{00000000-0005-0000-0000-00009F100000}"/>
    <cellStyle name="Comma 2 5 4 2 4 2 3" xfId="39108" xr:uid="{00000000-0005-0000-0000-0000A0100000}"/>
    <cellStyle name="Comma 2 5 4 2 4 3" xfId="20750" xr:uid="{00000000-0005-0000-0000-0000A1100000}"/>
    <cellStyle name="Comma 2 5 4 2 4 4" xfId="32994" xr:uid="{00000000-0005-0000-0000-0000A2100000}"/>
    <cellStyle name="Comma 2 5 4 2 4 5" xfId="45223" xr:uid="{00000000-0005-0000-0000-0000A3100000}"/>
    <cellStyle name="Comma 2 5 4 2 5" xfId="14605" xr:uid="{00000000-0005-0000-0000-0000A4100000}"/>
    <cellStyle name="Comma 2 5 4 2 5 2" xfId="26860" xr:uid="{00000000-0005-0000-0000-0000A5100000}"/>
    <cellStyle name="Comma 2 5 4 2 5 3" xfId="39101" xr:uid="{00000000-0005-0000-0000-0000A6100000}"/>
    <cellStyle name="Comma 2 5 4 2 6" xfId="20743" xr:uid="{00000000-0005-0000-0000-0000A7100000}"/>
    <cellStyle name="Comma 2 5 4 2 7" xfId="32987" xr:uid="{00000000-0005-0000-0000-0000A8100000}"/>
    <cellStyle name="Comma 2 5 4 2 8" xfId="45216" xr:uid="{00000000-0005-0000-0000-0000A9100000}"/>
    <cellStyle name="Comma 2 5 4 3" xfId="2092" xr:uid="{00000000-0005-0000-0000-0000AA100000}"/>
    <cellStyle name="Comma 2 5 4 3 2" xfId="2093" xr:uid="{00000000-0005-0000-0000-0000AB100000}"/>
    <cellStyle name="Comma 2 5 4 3 2 2" xfId="2094" xr:uid="{00000000-0005-0000-0000-0000AC100000}"/>
    <cellStyle name="Comma 2 5 4 3 2 2 2" xfId="14615" xr:uid="{00000000-0005-0000-0000-0000AD100000}"/>
    <cellStyle name="Comma 2 5 4 3 2 2 2 2" xfId="26870" xr:uid="{00000000-0005-0000-0000-0000AE100000}"/>
    <cellStyle name="Comma 2 5 4 3 2 2 2 3" xfId="39111" xr:uid="{00000000-0005-0000-0000-0000AF100000}"/>
    <cellStyle name="Comma 2 5 4 3 2 2 3" xfId="20753" xr:uid="{00000000-0005-0000-0000-0000B0100000}"/>
    <cellStyle name="Comma 2 5 4 3 2 2 4" xfId="32997" xr:uid="{00000000-0005-0000-0000-0000B1100000}"/>
    <cellStyle name="Comma 2 5 4 3 2 2 5" xfId="45226" xr:uid="{00000000-0005-0000-0000-0000B2100000}"/>
    <cellStyle name="Comma 2 5 4 3 2 3" xfId="14614" xr:uid="{00000000-0005-0000-0000-0000B3100000}"/>
    <cellStyle name="Comma 2 5 4 3 2 3 2" xfId="26869" xr:uid="{00000000-0005-0000-0000-0000B4100000}"/>
    <cellStyle name="Comma 2 5 4 3 2 3 3" xfId="39110" xr:uid="{00000000-0005-0000-0000-0000B5100000}"/>
    <cellStyle name="Comma 2 5 4 3 2 4" xfId="20752" xr:uid="{00000000-0005-0000-0000-0000B6100000}"/>
    <cellStyle name="Comma 2 5 4 3 2 5" xfId="32996" xr:uid="{00000000-0005-0000-0000-0000B7100000}"/>
    <cellStyle name="Comma 2 5 4 3 2 6" xfId="45225" xr:uid="{00000000-0005-0000-0000-0000B8100000}"/>
    <cellStyle name="Comma 2 5 4 3 3" xfId="2095" xr:uid="{00000000-0005-0000-0000-0000B9100000}"/>
    <cellStyle name="Comma 2 5 4 3 3 2" xfId="14616" xr:uid="{00000000-0005-0000-0000-0000BA100000}"/>
    <cellStyle name="Comma 2 5 4 3 3 2 2" xfId="26871" xr:uid="{00000000-0005-0000-0000-0000BB100000}"/>
    <cellStyle name="Comma 2 5 4 3 3 2 3" xfId="39112" xr:uid="{00000000-0005-0000-0000-0000BC100000}"/>
    <cellStyle name="Comma 2 5 4 3 3 3" xfId="20754" xr:uid="{00000000-0005-0000-0000-0000BD100000}"/>
    <cellStyle name="Comma 2 5 4 3 3 4" xfId="32998" xr:uid="{00000000-0005-0000-0000-0000BE100000}"/>
    <cellStyle name="Comma 2 5 4 3 3 5" xfId="45227" xr:uid="{00000000-0005-0000-0000-0000BF100000}"/>
    <cellStyle name="Comma 2 5 4 3 4" xfId="14613" xr:uid="{00000000-0005-0000-0000-0000C0100000}"/>
    <cellStyle name="Comma 2 5 4 3 4 2" xfId="26868" xr:uid="{00000000-0005-0000-0000-0000C1100000}"/>
    <cellStyle name="Comma 2 5 4 3 4 3" xfId="39109" xr:uid="{00000000-0005-0000-0000-0000C2100000}"/>
    <cellStyle name="Comma 2 5 4 3 5" xfId="20751" xr:uid="{00000000-0005-0000-0000-0000C3100000}"/>
    <cellStyle name="Comma 2 5 4 3 6" xfId="32995" xr:uid="{00000000-0005-0000-0000-0000C4100000}"/>
    <cellStyle name="Comma 2 5 4 3 7" xfId="45224" xr:uid="{00000000-0005-0000-0000-0000C5100000}"/>
    <cellStyle name="Comma 2 5 4 4" xfId="2096" xr:uid="{00000000-0005-0000-0000-0000C6100000}"/>
    <cellStyle name="Comma 2 5 4 4 2" xfId="2097" xr:uid="{00000000-0005-0000-0000-0000C7100000}"/>
    <cellStyle name="Comma 2 5 4 4 2 2" xfId="14618" xr:uid="{00000000-0005-0000-0000-0000C8100000}"/>
    <cellStyle name="Comma 2 5 4 4 2 2 2" xfId="26873" xr:uid="{00000000-0005-0000-0000-0000C9100000}"/>
    <cellStyle name="Comma 2 5 4 4 2 2 3" xfId="39114" xr:uid="{00000000-0005-0000-0000-0000CA100000}"/>
    <cellStyle name="Comma 2 5 4 4 2 3" xfId="20756" xr:uid="{00000000-0005-0000-0000-0000CB100000}"/>
    <cellStyle name="Comma 2 5 4 4 2 4" xfId="33000" xr:uid="{00000000-0005-0000-0000-0000CC100000}"/>
    <cellStyle name="Comma 2 5 4 4 2 5" xfId="45229" xr:uid="{00000000-0005-0000-0000-0000CD100000}"/>
    <cellStyle name="Comma 2 5 4 4 3" xfId="14617" xr:uid="{00000000-0005-0000-0000-0000CE100000}"/>
    <cellStyle name="Comma 2 5 4 4 3 2" xfId="26872" xr:uid="{00000000-0005-0000-0000-0000CF100000}"/>
    <cellStyle name="Comma 2 5 4 4 3 3" xfId="39113" xr:uid="{00000000-0005-0000-0000-0000D0100000}"/>
    <cellStyle name="Comma 2 5 4 4 4" xfId="20755" xr:uid="{00000000-0005-0000-0000-0000D1100000}"/>
    <cellStyle name="Comma 2 5 4 4 5" xfId="32999" xr:uid="{00000000-0005-0000-0000-0000D2100000}"/>
    <cellStyle name="Comma 2 5 4 4 6" xfId="45228" xr:uid="{00000000-0005-0000-0000-0000D3100000}"/>
    <cellStyle name="Comma 2 5 4 5" xfId="2098" xr:uid="{00000000-0005-0000-0000-0000D4100000}"/>
    <cellStyle name="Comma 2 5 4 5 2" xfId="14619" xr:uid="{00000000-0005-0000-0000-0000D5100000}"/>
    <cellStyle name="Comma 2 5 4 5 2 2" xfId="26874" xr:uid="{00000000-0005-0000-0000-0000D6100000}"/>
    <cellStyle name="Comma 2 5 4 5 2 3" xfId="39115" xr:uid="{00000000-0005-0000-0000-0000D7100000}"/>
    <cellStyle name="Comma 2 5 4 5 3" xfId="20757" xr:uid="{00000000-0005-0000-0000-0000D8100000}"/>
    <cellStyle name="Comma 2 5 4 5 4" xfId="33001" xr:uid="{00000000-0005-0000-0000-0000D9100000}"/>
    <cellStyle name="Comma 2 5 4 5 5" xfId="45230" xr:uid="{00000000-0005-0000-0000-0000DA100000}"/>
    <cellStyle name="Comma 2 5 4 6" xfId="14604" xr:uid="{00000000-0005-0000-0000-0000DB100000}"/>
    <cellStyle name="Comma 2 5 4 6 2" xfId="26859" xr:uid="{00000000-0005-0000-0000-0000DC100000}"/>
    <cellStyle name="Comma 2 5 4 6 3" xfId="39100" xr:uid="{00000000-0005-0000-0000-0000DD100000}"/>
    <cellStyle name="Comma 2 5 4 7" xfId="20742" xr:uid="{00000000-0005-0000-0000-0000DE100000}"/>
    <cellStyle name="Comma 2 5 4 8" xfId="32986" xr:uid="{00000000-0005-0000-0000-0000DF100000}"/>
    <cellStyle name="Comma 2 5 4 9" xfId="45215" xr:uid="{00000000-0005-0000-0000-0000E0100000}"/>
    <cellStyle name="Comma 2 5 5" xfId="2099" xr:uid="{00000000-0005-0000-0000-0000E1100000}"/>
    <cellStyle name="Comma 2 5 5 2" xfId="2100" xr:uid="{00000000-0005-0000-0000-0000E2100000}"/>
    <cellStyle name="Comma 2 5 5 2 2" xfId="2101" xr:uid="{00000000-0005-0000-0000-0000E3100000}"/>
    <cellStyle name="Comma 2 5 5 2 2 2" xfId="2102" xr:uid="{00000000-0005-0000-0000-0000E4100000}"/>
    <cellStyle name="Comma 2 5 5 2 2 2 2" xfId="14623" xr:uid="{00000000-0005-0000-0000-0000E5100000}"/>
    <cellStyle name="Comma 2 5 5 2 2 2 2 2" xfId="26878" xr:uid="{00000000-0005-0000-0000-0000E6100000}"/>
    <cellStyle name="Comma 2 5 5 2 2 2 2 3" xfId="39119" xr:uid="{00000000-0005-0000-0000-0000E7100000}"/>
    <cellStyle name="Comma 2 5 5 2 2 2 3" xfId="20761" xr:uid="{00000000-0005-0000-0000-0000E8100000}"/>
    <cellStyle name="Comma 2 5 5 2 2 2 4" xfId="33005" xr:uid="{00000000-0005-0000-0000-0000E9100000}"/>
    <cellStyle name="Comma 2 5 5 2 2 2 5" xfId="45234" xr:uid="{00000000-0005-0000-0000-0000EA100000}"/>
    <cellStyle name="Comma 2 5 5 2 2 3" xfId="14622" xr:uid="{00000000-0005-0000-0000-0000EB100000}"/>
    <cellStyle name="Comma 2 5 5 2 2 3 2" xfId="26877" xr:uid="{00000000-0005-0000-0000-0000EC100000}"/>
    <cellStyle name="Comma 2 5 5 2 2 3 3" xfId="39118" xr:uid="{00000000-0005-0000-0000-0000ED100000}"/>
    <cellStyle name="Comma 2 5 5 2 2 4" xfId="20760" xr:uid="{00000000-0005-0000-0000-0000EE100000}"/>
    <cellStyle name="Comma 2 5 5 2 2 5" xfId="33004" xr:uid="{00000000-0005-0000-0000-0000EF100000}"/>
    <cellStyle name="Comma 2 5 5 2 2 6" xfId="45233" xr:uid="{00000000-0005-0000-0000-0000F0100000}"/>
    <cellStyle name="Comma 2 5 5 2 3" xfId="2103" xr:uid="{00000000-0005-0000-0000-0000F1100000}"/>
    <cellStyle name="Comma 2 5 5 2 3 2" xfId="14624" xr:uid="{00000000-0005-0000-0000-0000F2100000}"/>
    <cellStyle name="Comma 2 5 5 2 3 2 2" xfId="26879" xr:uid="{00000000-0005-0000-0000-0000F3100000}"/>
    <cellStyle name="Comma 2 5 5 2 3 2 3" xfId="39120" xr:uid="{00000000-0005-0000-0000-0000F4100000}"/>
    <cellStyle name="Comma 2 5 5 2 3 3" xfId="20762" xr:uid="{00000000-0005-0000-0000-0000F5100000}"/>
    <cellStyle name="Comma 2 5 5 2 3 4" xfId="33006" xr:uid="{00000000-0005-0000-0000-0000F6100000}"/>
    <cellStyle name="Comma 2 5 5 2 3 5" xfId="45235" xr:uid="{00000000-0005-0000-0000-0000F7100000}"/>
    <cellStyle name="Comma 2 5 5 2 4" xfId="14621" xr:uid="{00000000-0005-0000-0000-0000F8100000}"/>
    <cellStyle name="Comma 2 5 5 2 4 2" xfId="26876" xr:uid="{00000000-0005-0000-0000-0000F9100000}"/>
    <cellStyle name="Comma 2 5 5 2 4 3" xfId="39117" xr:uid="{00000000-0005-0000-0000-0000FA100000}"/>
    <cellStyle name="Comma 2 5 5 2 5" xfId="20759" xr:uid="{00000000-0005-0000-0000-0000FB100000}"/>
    <cellStyle name="Comma 2 5 5 2 6" xfId="33003" xr:uid="{00000000-0005-0000-0000-0000FC100000}"/>
    <cellStyle name="Comma 2 5 5 2 7" xfId="45232" xr:uid="{00000000-0005-0000-0000-0000FD100000}"/>
    <cellStyle name="Comma 2 5 5 3" xfId="2104" xr:uid="{00000000-0005-0000-0000-0000FE100000}"/>
    <cellStyle name="Comma 2 5 5 3 2" xfId="2105" xr:uid="{00000000-0005-0000-0000-0000FF100000}"/>
    <cellStyle name="Comma 2 5 5 3 2 2" xfId="14626" xr:uid="{00000000-0005-0000-0000-000000110000}"/>
    <cellStyle name="Comma 2 5 5 3 2 2 2" xfId="26881" xr:uid="{00000000-0005-0000-0000-000001110000}"/>
    <cellStyle name="Comma 2 5 5 3 2 2 3" xfId="39122" xr:uid="{00000000-0005-0000-0000-000002110000}"/>
    <cellStyle name="Comma 2 5 5 3 2 3" xfId="20764" xr:uid="{00000000-0005-0000-0000-000003110000}"/>
    <cellStyle name="Comma 2 5 5 3 2 4" xfId="33008" xr:uid="{00000000-0005-0000-0000-000004110000}"/>
    <cellStyle name="Comma 2 5 5 3 2 5" xfId="45237" xr:uid="{00000000-0005-0000-0000-000005110000}"/>
    <cellStyle name="Comma 2 5 5 3 3" xfId="14625" xr:uid="{00000000-0005-0000-0000-000006110000}"/>
    <cellStyle name="Comma 2 5 5 3 3 2" xfId="26880" xr:uid="{00000000-0005-0000-0000-000007110000}"/>
    <cellStyle name="Comma 2 5 5 3 3 3" xfId="39121" xr:uid="{00000000-0005-0000-0000-000008110000}"/>
    <cellStyle name="Comma 2 5 5 3 4" xfId="20763" xr:uid="{00000000-0005-0000-0000-000009110000}"/>
    <cellStyle name="Comma 2 5 5 3 5" xfId="33007" xr:uid="{00000000-0005-0000-0000-00000A110000}"/>
    <cellStyle name="Comma 2 5 5 3 6" xfId="45236" xr:uid="{00000000-0005-0000-0000-00000B110000}"/>
    <cellStyle name="Comma 2 5 5 4" xfId="2106" xr:uid="{00000000-0005-0000-0000-00000C110000}"/>
    <cellStyle name="Comma 2 5 5 4 2" xfId="14627" xr:uid="{00000000-0005-0000-0000-00000D110000}"/>
    <cellStyle name="Comma 2 5 5 4 2 2" xfId="26882" xr:uid="{00000000-0005-0000-0000-00000E110000}"/>
    <cellStyle name="Comma 2 5 5 4 2 3" xfId="39123" xr:uid="{00000000-0005-0000-0000-00000F110000}"/>
    <cellStyle name="Comma 2 5 5 4 3" xfId="20765" xr:uid="{00000000-0005-0000-0000-000010110000}"/>
    <cellStyle name="Comma 2 5 5 4 4" xfId="33009" xr:uid="{00000000-0005-0000-0000-000011110000}"/>
    <cellStyle name="Comma 2 5 5 4 5" xfId="45238" xr:uid="{00000000-0005-0000-0000-000012110000}"/>
    <cellStyle name="Comma 2 5 5 5" xfId="14620" xr:uid="{00000000-0005-0000-0000-000013110000}"/>
    <cellStyle name="Comma 2 5 5 5 2" xfId="26875" xr:uid="{00000000-0005-0000-0000-000014110000}"/>
    <cellStyle name="Comma 2 5 5 5 3" xfId="39116" xr:uid="{00000000-0005-0000-0000-000015110000}"/>
    <cellStyle name="Comma 2 5 5 6" xfId="20758" xr:uid="{00000000-0005-0000-0000-000016110000}"/>
    <cellStyle name="Comma 2 5 5 7" xfId="33002" xr:uid="{00000000-0005-0000-0000-000017110000}"/>
    <cellStyle name="Comma 2 5 5 8" xfId="45231" xr:uid="{00000000-0005-0000-0000-000018110000}"/>
    <cellStyle name="Comma 2 5 6" xfId="2107" xr:uid="{00000000-0005-0000-0000-000019110000}"/>
    <cellStyle name="Comma 2 5 6 2" xfId="2108" xr:uid="{00000000-0005-0000-0000-00001A110000}"/>
    <cellStyle name="Comma 2 5 6 2 2" xfId="2109" xr:uid="{00000000-0005-0000-0000-00001B110000}"/>
    <cellStyle name="Comma 2 5 6 2 2 2" xfId="14630" xr:uid="{00000000-0005-0000-0000-00001C110000}"/>
    <cellStyle name="Comma 2 5 6 2 2 2 2" xfId="26885" xr:uid="{00000000-0005-0000-0000-00001D110000}"/>
    <cellStyle name="Comma 2 5 6 2 2 2 3" xfId="39126" xr:uid="{00000000-0005-0000-0000-00001E110000}"/>
    <cellStyle name="Comma 2 5 6 2 2 3" xfId="20768" xr:uid="{00000000-0005-0000-0000-00001F110000}"/>
    <cellStyle name="Comma 2 5 6 2 2 4" xfId="33012" xr:uid="{00000000-0005-0000-0000-000020110000}"/>
    <cellStyle name="Comma 2 5 6 2 2 5" xfId="45241" xr:uid="{00000000-0005-0000-0000-000021110000}"/>
    <cellStyle name="Comma 2 5 6 2 3" xfId="14629" xr:uid="{00000000-0005-0000-0000-000022110000}"/>
    <cellStyle name="Comma 2 5 6 2 3 2" xfId="26884" xr:uid="{00000000-0005-0000-0000-000023110000}"/>
    <cellStyle name="Comma 2 5 6 2 3 3" xfId="39125" xr:uid="{00000000-0005-0000-0000-000024110000}"/>
    <cellStyle name="Comma 2 5 6 2 4" xfId="20767" xr:uid="{00000000-0005-0000-0000-000025110000}"/>
    <cellStyle name="Comma 2 5 6 2 5" xfId="33011" xr:uid="{00000000-0005-0000-0000-000026110000}"/>
    <cellStyle name="Comma 2 5 6 2 6" xfId="45240" xr:uid="{00000000-0005-0000-0000-000027110000}"/>
    <cellStyle name="Comma 2 5 6 3" xfId="2110" xr:uid="{00000000-0005-0000-0000-000028110000}"/>
    <cellStyle name="Comma 2 5 6 3 2" xfId="14631" xr:uid="{00000000-0005-0000-0000-000029110000}"/>
    <cellStyle name="Comma 2 5 6 3 2 2" xfId="26886" xr:uid="{00000000-0005-0000-0000-00002A110000}"/>
    <cellStyle name="Comma 2 5 6 3 2 3" xfId="39127" xr:uid="{00000000-0005-0000-0000-00002B110000}"/>
    <cellStyle name="Comma 2 5 6 3 3" xfId="20769" xr:uid="{00000000-0005-0000-0000-00002C110000}"/>
    <cellStyle name="Comma 2 5 6 3 4" xfId="33013" xr:uid="{00000000-0005-0000-0000-00002D110000}"/>
    <cellStyle name="Comma 2 5 6 3 5" xfId="45242" xr:uid="{00000000-0005-0000-0000-00002E110000}"/>
    <cellStyle name="Comma 2 5 6 4" xfId="14628" xr:uid="{00000000-0005-0000-0000-00002F110000}"/>
    <cellStyle name="Comma 2 5 6 4 2" xfId="26883" xr:uid="{00000000-0005-0000-0000-000030110000}"/>
    <cellStyle name="Comma 2 5 6 4 3" xfId="39124" xr:uid="{00000000-0005-0000-0000-000031110000}"/>
    <cellStyle name="Comma 2 5 6 5" xfId="20766" xr:uid="{00000000-0005-0000-0000-000032110000}"/>
    <cellStyle name="Comma 2 5 6 6" xfId="33010" xr:uid="{00000000-0005-0000-0000-000033110000}"/>
    <cellStyle name="Comma 2 5 6 7" xfId="45239" xr:uid="{00000000-0005-0000-0000-000034110000}"/>
    <cellStyle name="Comma 2 5 7" xfId="2111" xr:uid="{00000000-0005-0000-0000-000035110000}"/>
    <cellStyle name="Comma 2 5 7 2" xfId="2112" xr:uid="{00000000-0005-0000-0000-000036110000}"/>
    <cellStyle name="Comma 2 5 7 2 2" xfId="14633" xr:uid="{00000000-0005-0000-0000-000037110000}"/>
    <cellStyle name="Comma 2 5 7 2 2 2" xfId="26888" xr:uid="{00000000-0005-0000-0000-000038110000}"/>
    <cellStyle name="Comma 2 5 7 2 2 3" xfId="39129" xr:uid="{00000000-0005-0000-0000-000039110000}"/>
    <cellStyle name="Comma 2 5 7 2 3" xfId="20771" xr:uid="{00000000-0005-0000-0000-00003A110000}"/>
    <cellStyle name="Comma 2 5 7 2 4" xfId="33015" xr:uid="{00000000-0005-0000-0000-00003B110000}"/>
    <cellStyle name="Comma 2 5 7 2 5" xfId="45244" xr:uid="{00000000-0005-0000-0000-00003C110000}"/>
    <cellStyle name="Comma 2 5 7 3" xfId="14632" xr:uid="{00000000-0005-0000-0000-00003D110000}"/>
    <cellStyle name="Comma 2 5 7 3 2" xfId="26887" xr:uid="{00000000-0005-0000-0000-00003E110000}"/>
    <cellStyle name="Comma 2 5 7 3 3" xfId="39128" xr:uid="{00000000-0005-0000-0000-00003F110000}"/>
    <cellStyle name="Comma 2 5 7 4" xfId="20770" xr:uid="{00000000-0005-0000-0000-000040110000}"/>
    <cellStyle name="Comma 2 5 7 5" xfId="33014" xr:uid="{00000000-0005-0000-0000-000041110000}"/>
    <cellStyle name="Comma 2 5 7 6" xfId="45243" xr:uid="{00000000-0005-0000-0000-000042110000}"/>
    <cellStyle name="Comma 2 5 8" xfId="2113" xr:uid="{00000000-0005-0000-0000-000043110000}"/>
    <cellStyle name="Comma 2 5 8 2" xfId="14634" xr:uid="{00000000-0005-0000-0000-000044110000}"/>
    <cellStyle name="Comma 2 5 8 2 2" xfId="26889" xr:uid="{00000000-0005-0000-0000-000045110000}"/>
    <cellStyle name="Comma 2 5 8 2 3" xfId="39130" xr:uid="{00000000-0005-0000-0000-000046110000}"/>
    <cellStyle name="Comma 2 5 8 3" xfId="20772" xr:uid="{00000000-0005-0000-0000-000047110000}"/>
    <cellStyle name="Comma 2 5 8 4" xfId="33016" xr:uid="{00000000-0005-0000-0000-000048110000}"/>
    <cellStyle name="Comma 2 5 8 5" xfId="45245" xr:uid="{00000000-0005-0000-0000-000049110000}"/>
    <cellStyle name="Comma 2 5 9" xfId="14507" xr:uid="{00000000-0005-0000-0000-00004A110000}"/>
    <cellStyle name="Comma 2 5 9 2" xfId="26762" xr:uid="{00000000-0005-0000-0000-00004B110000}"/>
    <cellStyle name="Comma 2 5 9 3" xfId="39003" xr:uid="{00000000-0005-0000-0000-00004C110000}"/>
    <cellStyle name="Comma 2 6" xfId="2114" xr:uid="{00000000-0005-0000-0000-00004D110000}"/>
    <cellStyle name="Comma 2 6 10" xfId="33017" xr:uid="{00000000-0005-0000-0000-00004E110000}"/>
    <cellStyle name="Comma 2 6 11" xfId="45246" xr:uid="{00000000-0005-0000-0000-00004F110000}"/>
    <cellStyle name="Comma 2 6 2" xfId="2115" xr:uid="{00000000-0005-0000-0000-000050110000}"/>
    <cellStyle name="Comma 2 6 2 10" xfId="45247" xr:uid="{00000000-0005-0000-0000-000051110000}"/>
    <cellStyle name="Comma 2 6 2 2" xfId="2116" xr:uid="{00000000-0005-0000-0000-000052110000}"/>
    <cellStyle name="Comma 2 6 2 2 2" xfId="2117" xr:uid="{00000000-0005-0000-0000-000053110000}"/>
    <cellStyle name="Comma 2 6 2 2 2 2" xfId="2118" xr:uid="{00000000-0005-0000-0000-000054110000}"/>
    <cellStyle name="Comma 2 6 2 2 2 2 2" xfId="2119" xr:uid="{00000000-0005-0000-0000-000055110000}"/>
    <cellStyle name="Comma 2 6 2 2 2 2 2 2" xfId="2120" xr:uid="{00000000-0005-0000-0000-000056110000}"/>
    <cellStyle name="Comma 2 6 2 2 2 2 2 2 2" xfId="14641" xr:uid="{00000000-0005-0000-0000-000057110000}"/>
    <cellStyle name="Comma 2 6 2 2 2 2 2 2 2 2" xfId="26896" xr:uid="{00000000-0005-0000-0000-000058110000}"/>
    <cellStyle name="Comma 2 6 2 2 2 2 2 2 2 3" xfId="39137" xr:uid="{00000000-0005-0000-0000-000059110000}"/>
    <cellStyle name="Comma 2 6 2 2 2 2 2 2 3" xfId="20779" xr:uid="{00000000-0005-0000-0000-00005A110000}"/>
    <cellStyle name="Comma 2 6 2 2 2 2 2 2 4" xfId="33023" xr:uid="{00000000-0005-0000-0000-00005B110000}"/>
    <cellStyle name="Comma 2 6 2 2 2 2 2 2 5" xfId="45252" xr:uid="{00000000-0005-0000-0000-00005C110000}"/>
    <cellStyle name="Comma 2 6 2 2 2 2 2 3" xfId="14640" xr:uid="{00000000-0005-0000-0000-00005D110000}"/>
    <cellStyle name="Comma 2 6 2 2 2 2 2 3 2" xfId="26895" xr:uid="{00000000-0005-0000-0000-00005E110000}"/>
    <cellStyle name="Comma 2 6 2 2 2 2 2 3 3" xfId="39136" xr:uid="{00000000-0005-0000-0000-00005F110000}"/>
    <cellStyle name="Comma 2 6 2 2 2 2 2 4" xfId="20778" xr:uid="{00000000-0005-0000-0000-000060110000}"/>
    <cellStyle name="Comma 2 6 2 2 2 2 2 5" xfId="33022" xr:uid="{00000000-0005-0000-0000-000061110000}"/>
    <cellStyle name="Comma 2 6 2 2 2 2 2 6" xfId="45251" xr:uid="{00000000-0005-0000-0000-000062110000}"/>
    <cellStyle name="Comma 2 6 2 2 2 2 3" xfId="2121" xr:uid="{00000000-0005-0000-0000-000063110000}"/>
    <cellStyle name="Comma 2 6 2 2 2 2 3 2" xfId="14642" xr:uid="{00000000-0005-0000-0000-000064110000}"/>
    <cellStyle name="Comma 2 6 2 2 2 2 3 2 2" xfId="26897" xr:uid="{00000000-0005-0000-0000-000065110000}"/>
    <cellStyle name="Comma 2 6 2 2 2 2 3 2 3" xfId="39138" xr:uid="{00000000-0005-0000-0000-000066110000}"/>
    <cellStyle name="Comma 2 6 2 2 2 2 3 3" xfId="20780" xr:uid="{00000000-0005-0000-0000-000067110000}"/>
    <cellStyle name="Comma 2 6 2 2 2 2 3 4" xfId="33024" xr:uid="{00000000-0005-0000-0000-000068110000}"/>
    <cellStyle name="Comma 2 6 2 2 2 2 3 5" xfId="45253" xr:uid="{00000000-0005-0000-0000-000069110000}"/>
    <cellStyle name="Comma 2 6 2 2 2 2 4" xfId="14639" xr:uid="{00000000-0005-0000-0000-00006A110000}"/>
    <cellStyle name="Comma 2 6 2 2 2 2 4 2" xfId="26894" xr:uid="{00000000-0005-0000-0000-00006B110000}"/>
    <cellStyle name="Comma 2 6 2 2 2 2 4 3" xfId="39135" xr:uid="{00000000-0005-0000-0000-00006C110000}"/>
    <cellStyle name="Comma 2 6 2 2 2 2 5" xfId="20777" xr:uid="{00000000-0005-0000-0000-00006D110000}"/>
    <cellStyle name="Comma 2 6 2 2 2 2 6" xfId="33021" xr:uid="{00000000-0005-0000-0000-00006E110000}"/>
    <cellStyle name="Comma 2 6 2 2 2 2 7" xfId="45250" xr:uid="{00000000-0005-0000-0000-00006F110000}"/>
    <cellStyle name="Comma 2 6 2 2 2 3" xfId="2122" xr:uid="{00000000-0005-0000-0000-000070110000}"/>
    <cellStyle name="Comma 2 6 2 2 2 3 2" xfId="2123" xr:uid="{00000000-0005-0000-0000-000071110000}"/>
    <cellStyle name="Comma 2 6 2 2 2 3 2 2" xfId="14644" xr:uid="{00000000-0005-0000-0000-000072110000}"/>
    <cellStyle name="Comma 2 6 2 2 2 3 2 2 2" xfId="26899" xr:uid="{00000000-0005-0000-0000-000073110000}"/>
    <cellStyle name="Comma 2 6 2 2 2 3 2 2 3" xfId="39140" xr:uid="{00000000-0005-0000-0000-000074110000}"/>
    <cellStyle name="Comma 2 6 2 2 2 3 2 3" xfId="20782" xr:uid="{00000000-0005-0000-0000-000075110000}"/>
    <cellStyle name="Comma 2 6 2 2 2 3 2 4" xfId="33026" xr:uid="{00000000-0005-0000-0000-000076110000}"/>
    <cellStyle name="Comma 2 6 2 2 2 3 2 5" xfId="45255" xr:uid="{00000000-0005-0000-0000-000077110000}"/>
    <cellStyle name="Comma 2 6 2 2 2 3 3" xfId="14643" xr:uid="{00000000-0005-0000-0000-000078110000}"/>
    <cellStyle name="Comma 2 6 2 2 2 3 3 2" xfId="26898" xr:uid="{00000000-0005-0000-0000-000079110000}"/>
    <cellStyle name="Comma 2 6 2 2 2 3 3 3" xfId="39139" xr:uid="{00000000-0005-0000-0000-00007A110000}"/>
    <cellStyle name="Comma 2 6 2 2 2 3 4" xfId="20781" xr:uid="{00000000-0005-0000-0000-00007B110000}"/>
    <cellStyle name="Comma 2 6 2 2 2 3 5" xfId="33025" xr:uid="{00000000-0005-0000-0000-00007C110000}"/>
    <cellStyle name="Comma 2 6 2 2 2 3 6" xfId="45254" xr:uid="{00000000-0005-0000-0000-00007D110000}"/>
    <cellStyle name="Comma 2 6 2 2 2 4" xfId="2124" xr:uid="{00000000-0005-0000-0000-00007E110000}"/>
    <cellStyle name="Comma 2 6 2 2 2 4 2" xfId="14645" xr:uid="{00000000-0005-0000-0000-00007F110000}"/>
    <cellStyle name="Comma 2 6 2 2 2 4 2 2" xfId="26900" xr:uid="{00000000-0005-0000-0000-000080110000}"/>
    <cellStyle name="Comma 2 6 2 2 2 4 2 3" xfId="39141" xr:uid="{00000000-0005-0000-0000-000081110000}"/>
    <cellStyle name="Comma 2 6 2 2 2 4 3" xfId="20783" xr:uid="{00000000-0005-0000-0000-000082110000}"/>
    <cellStyle name="Comma 2 6 2 2 2 4 4" xfId="33027" xr:uid="{00000000-0005-0000-0000-000083110000}"/>
    <cellStyle name="Comma 2 6 2 2 2 4 5" xfId="45256" xr:uid="{00000000-0005-0000-0000-000084110000}"/>
    <cellStyle name="Comma 2 6 2 2 2 5" xfId="14638" xr:uid="{00000000-0005-0000-0000-000085110000}"/>
    <cellStyle name="Comma 2 6 2 2 2 5 2" xfId="26893" xr:uid="{00000000-0005-0000-0000-000086110000}"/>
    <cellStyle name="Comma 2 6 2 2 2 5 3" xfId="39134" xr:uid="{00000000-0005-0000-0000-000087110000}"/>
    <cellStyle name="Comma 2 6 2 2 2 6" xfId="20776" xr:uid="{00000000-0005-0000-0000-000088110000}"/>
    <cellStyle name="Comma 2 6 2 2 2 7" xfId="33020" xr:uid="{00000000-0005-0000-0000-000089110000}"/>
    <cellStyle name="Comma 2 6 2 2 2 8" xfId="45249" xr:uid="{00000000-0005-0000-0000-00008A110000}"/>
    <cellStyle name="Comma 2 6 2 2 3" xfId="2125" xr:uid="{00000000-0005-0000-0000-00008B110000}"/>
    <cellStyle name="Comma 2 6 2 2 3 2" xfId="2126" xr:uid="{00000000-0005-0000-0000-00008C110000}"/>
    <cellStyle name="Comma 2 6 2 2 3 2 2" xfId="2127" xr:uid="{00000000-0005-0000-0000-00008D110000}"/>
    <cellStyle name="Comma 2 6 2 2 3 2 2 2" xfId="14648" xr:uid="{00000000-0005-0000-0000-00008E110000}"/>
    <cellStyle name="Comma 2 6 2 2 3 2 2 2 2" xfId="26903" xr:uid="{00000000-0005-0000-0000-00008F110000}"/>
    <cellStyle name="Comma 2 6 2 2 3 2 2 2 3" xfId="39144" xr:uid="{00000000-0005-0000-0000-000090110000}"/>
    <cellStyle name="Comma 2 6 2 2 3 2 2 3" xfId="20786" xr:uid="{00000000-0005-0000-0000-000091110000}"/>
    <cellStyle name="Comma 2 6 2 2 3 2 2 4" xfId="33030" xr:uid="{00000000-0005-0000-0000-000092110000}"/>
    <cellStyle name="Comma 2 6 2 2 3 2 2 5" xfId="45259" xr:uid="{00000000-0005-0000-0000-000093110000}"/>
    <cellStyle name="Comma 2 6 2 2 3 2 3" xfId="14647" xr:uid="{00000000-0005-0000-0000-000094110000}"/>
    <cellStyle name="Comma 2 6 2 2 3 2 3 2" xfId="26902" xr:uid="{00000000-0005-0000-0000-000095110000}"/>
    <cellStyle name="Comma 2 6 2 2 3 2 3 3" xfId="39143" xr:uid="{00000000-0005-0000-0000-000096110000}"/>
    <cellStyle name="Comma 2 6 2 2 3 2 4" xfId="20785" xr:uid="{00000000-0005-0000-0000-000097110000}"/>
    <cellStyle name="Comma 2 6 2 2 3 2 5" xfId="33029" xr:uid="{00000000-0005-0000-0000-000098110000}"/>
    <cellStyle name="Comma 2 6 2 2 3 2 6" xfId="45258" xr:uid="{00000000-0005-0000-0000-000099110000}"/>
    <cellStyle name="Comma 2 6 2 2 3 3" xfId="2128" xr:uid="{00000000-0005-0000-0000-00009A110000}"/>
    <cellStyle name="Comma 2 6 2 2 3 3 2" xfId="14649" xr:uid="{00000000-0005-0000-0000-00009B110000}"/>
    <cellStyle name="Comma 2 6 2 2 3 3 2 2" xfId="26904" xr:uid="{00000000-0005-0000-0000-00009C110000}"/>
    <cellStyle name="Comma 2 6 2 2 3 3 2 3" xfId="39145" xr:uid="{00000000-0005-0000-0000-00009D110000}"/>
    <cellStyle name="Comma 2 6 2 2 3 3 3" xfId="20787" xr:uid="{00000000-0005-0000-0000-00009E110000}"/>
    <cellStyle name="Comma 2 6 2 2 3 3 4" xfId="33031" xr:uid="{00000000-0005-0000-0000-00009F110000}"/>
    <cellStyle name="Comma 2 6 2 2 3 3 5" xfId="45260" xr:uid="{00000000-0005-0000-0000-0000A0110000}"/>
    <cellStyle name="Comma 2 6 2 2 3 4" xfId="14646" xr:uid="{00000000-0005-0000-0000-0000A1110000}"/>
    <cellStyle name="Comma 2 6 2 2 3 4 2" xfId="26901" xr:uid="{00000000-0005-0000-0000-0000A2110000}"/>
    <cellStyle name="Comma 2 6 2 2 3 4 3" xfId="39142" xr:uid="{00000000-0005-0000-0000-0000A3110000}"/>
    <cellStyle name="Comma 2 6 2 2 3 5" xfId="20784" xr:uid="{00000000-0005-0000-0000-0000A4110000}"/>
    <cellStyle name="Comma 2 6 2 2 3 6" xfId="33028" xr:uid="{00000000-0005-0000-0000-0000A5110000}"/>
    <cellStyle name="Comma 2 6 2 2 3 7" xfId="45257" xr:uid="{00000000-0005-0000-0000-0000A6110000}"/>
    <cellStyle name="Comma 2 6 2 2 4" xfId="2129" xr:uid="{00000000-0005-0000-0000-0000A7110000}"/>
    <cellStyle name="Comma 2 6 2 2 4 2" xfId="2130" xr:uid="{00000000-0005-0000-0000-0000A8110000}"/>
    <cellStyle name="Comma 2 6 2 2 4 2 2" xfId="14651" xr:uid="{00000000-0005-0000-0000-0000A9110000}"/>
    <cellStyle name="Comma 2 6 2 2 4 2 2 2" xfId="26906" xr:uid="{00000000-0005-0000-0000-0000AA110000}"/>
    <cellStyle name="Comma 2 6 2 2 4 2 2 3" xfId="39147" xr:uid="{00000000-0005-0000-0000-0000AB110000}"/>
    <cellStyle name="Comma 2 6 2 2 4 2 3" xfId="20789" xr:uid="{00000000-0005-0000-0000-0000AC110000}"/>
    <cellStyle name="Comma 2 6 2 2 4 2 4" xfId="33033" xr:uid="{00000000-0005-0000-0000-0000AD110000}"/>
    <cellStyle name="Comma 2 6 2 2 4 2 5" xfId="45262" xr:uid="{00000000-0005-0000-0000-0000AE110000}"/>
    <cellStyle name="Comma 2 6 2 2 4 3" xfId="14650" xr:uid="{00000000-0005-0000-0000-0000AF110000}"/>
    <cellStyle name="Comma 2 6 2 2 4 3 2" xfId="26905" xr:uid="{00000000-0005-0000-0000-0000B0110000}"/>
    <cellStyle name="Comma 2 6 2 2 4 3 3" xfId="39146" xr:uid="{00000000-0005-0000-0000-0000B1110000}"/>
    <cellStyle name="Comma 2 6 2 2 4 4" xfId="20788" xr:uid="{00000000-0005-0000-0000-0000B2110000}"/>
    <cellStyle name="Comma 2 6 2 2 4 5" xfId="33032" xr:uid="{00000000-0005-0000-0000-0000B3110000}"/>
    <cellStyle name="Comma 2 6 2 2 4 6" xfId="45261" xr:uid="{00000000-0005-0000-0000-0000B4110000}"/>
    <cellStyle name="Comma 2 6 2 2 5" xfId="2131" xr:uid="{00000000-0005-0000-0000-0000B5110000}"/>
    <cellStyle name="Comma 2 6 2 2 5 2" xfId="14652" xr:uid="{00000000-0005-0000-0000-0000B6110000}"/>
    <cellStyle name="Comma 2 6 2 2 5 2 2" xfId="26907" xr:uid="{00000000-0005-0000-0000-0000B7110000}"/>
    <cellStyle name="Comma 2 6 2 2 5 2 3" xfId="39148" xr:uid="{00000000-0005-0000-0000-0000B8110000}"/>
    <cellStyle name="Comma 2 6 2 2 5 3" xfId="20790" xr:uid="{00000000-0005-0000-0000-0000B9110000}"/>
    <cellStyle name="Comma 2 6 2 2 5 4" xfId="33034" xr:uid="{00000000-0005-0000-0000-0000BA110000}"/>
    <cellStyle name="Comma 2 6 2 2 5 5" xfId="45263" xr:uid="{00000000-0005-0000-0000-0000BB110000}"/>
    <cellStyle name="Comma 2 6 2 2 6" xfId="14637" xr:uid="{00000000-0005-0000-0000-0000BC110000}"/>
    <cellStyle name="Comma 2 6 2 2 6 2" xfId="26892" xr:uid="{00000000-0005-0000-0000-0000BD110000}"/>
    <cellStyle name="Comma 2 6 2 2 6 3" xfId="39133" xr:uid="{00000000-0005-0000-0000-0000BE110000}"/>
    <cellStyle name="Comma 2 6 2 2 7" xfId="20775" xr:uid="{00000000-0005-0000-0000-0000BF110000}"/>
    <cellStyle name="Comma 2 6 2 2 8" xfId="33019" xr:uid="{00000000-0005-0000-0000-0000C0110000}"/>
    <cellStyle name="Comma 2 6 2 2 9" xfId="45248" xr:uid="{00000000-0005-0000-0000-0000C1110000}"/>
    <cellStyle name="Comma 2 6 2 3" xfId="2132" xr:uid="{00000000-0005-0000-0000-0000C2110000}"/>
    <cellStyle name="Comma 2 6 2 3 2" xfId="2133" xr:uid="{00000000-0005-0000-0000-0000C3110000}"/>
    <cellStyle name="Comma 2 6 2 3 2 2" xfId="2134" xr:uid="{00000000-0005-0000-0000-0000C4110000}"/>
    <cellStyle name="Comma 2 6 2 3 2 2 2" xfId="2135" xr:uid="{00000000-0005-0000-0000-0000C5110000}"/>
    <cellStyle name="Comma 2 6 2 3 2 2 2 2" xfId="14656" xr:uid="{00000000-0005-0000-0000-0000C6110000}"/>
    <cellStyle name="Comma 2 6 2 3 2 2 2 2 2" xfId="26911" xr:uid="{00000000-0005-0000-0000-0000C7110000}"/>
    <cellStyle name="Comma 2 6 2 3 2 2 2 2 3" xfId="39152" xr:uid="{00000000-0005-0000-0000-0000C8110000}"/>
    <cellStyle name="Comma 2 6 2 3 2 2 2 3" xfId="20794" xr:uid="{00000000-0005-0000-0000-0000C9110000}"/>
    <cellStyle name="Comma 2 6 2 3 2 2 2 4" xfId="33038" xr:uid="{00000000-0005-0000-0000-0000CA110000}"/>
    <cellStyle name="Comma 2 6 2 3 2 2 2 5" xfId="45267" xr:uid="{00000000-0005-0000-0000-0000CB110000}"/>
    <cellStyle name="Comma 2 6 2 3 2 2 3" xfId="14655" xr:uid="{00000000-0005-0000-0000-0000CC110000}"/>
    <cellStyle name="Comma 2 6 2 3 2 2 3 2" xfId="26910" xr:uid="{00000000-0005-0000-0000-0000CD110000}"/>
    <cellStyle name="Comma 2 6 2 3 2 2 3 3" xfId="39151" xr:uid="{00000000-0005-0000-0000-0000CE110000}"/>
    <cellStyle name="Comma 2 6 2 3 2 2 4" xfId="20793" xr:uid="{00000000-0005-0000-0000-0000CF110000}"/>
    <cellStyle name="Comma 2 6 2 3 2 2 5" xfId="33037" xr:uid="{00000000-0005-0000-0000-0000D0110000}"/>
    <cellStyle name="Comma 2 6 2 3 2 2 6" xfId="45266" xr:uid="{00000000-0005-0000-0000-0000D1110000}"/>
    <cellStyle name="Comma 2 6 2 3 2 3" xfId="2136" xr:uid="{00000000-0005-0000-0000-0000D2110000}"/>
    <cellStyle name="Comma 2 6 2 3 2 3 2" xfId="14657" xr:uid="{00000000-0005-0000-0000-0000D3110000}"/>
    <cellStyle name="Comma 2 6 2 3 2 3 2 2" xfId="26912" xr:uid="{00000000-0005-0000-0000-0000D4110000}"/>
    <cellStyle name="Comma 2 6 2 3 2 3 2 3" xfId="39153" xr:uid="{00000000-0005-0000-0000-0000D5110000}"/>
    <cellStyle name="Comma 2 6 2 3 2 3 3" xfId="20795" xr:uid="{00000000-0005-0000-0000-0000D6110000}"/>
    <cellStyle name="Comma 2 6 2 3 2 3 4" xfId="33039" xr:uid="{00000000-0005-0000-0000-0000D7110000}"/>
    <cellStyle name="Comma 2 6 2 3 2 3 5" xfId="45268" xr:uid="{00000000-0005-0000-0000-0000D8110000}"/>
    <cellStyle name="Comma 2 6 2 3 2 4" xfId="14654" xr:uid="{00000000-0005-0000-0000-0000D9110000}"/>
    <cellStyle name="Comma 2 6 2 3 2 4 2" xfId="26909" xr:uid="{00000000-0005-0000-0000-0000DA110000}"/>
    <cellStyle name="Comma 2 6 2 3 2 4 3" xfId="39150" xr:uid="{00000000-0005-0000-0000-0000DB110000}"/>
    <cellStyle name="Comma 2 6 2 3 2 5" xfId="20792" xr:uid="{00000000-0005-0000-0000-0000DC110000}"/>
    <cellStyle name="Comma 2 6 2 3 2 6" xfId="33036" xr:uid="{00000000-0005-0000-0000-0000DD110000}"/>
    <cellStyle name="Comma 2 6 2 3 2 7" xfId="45265" xr:uid="{00000000-0005-0000-0000-0000DE110000}"/>
    <cellStyle name="Comma 2 6 2 3 3" xfId="2137" xr:uid="{00000000-0005-0000-0000-0000DF110000}"/>
    <cellStyle name="Comma 2 6 2 3 3 2" xfId="2138" xr:uid="{00000000-0005-0000-0000-0000E0110000}"/>
    <cellStyle name="Comma 2 6 2 3 3 2 2" xfId="14659" xr:uid="{00000000-0005-0000-0000-0000E1110000}"/>
    <cellStyle name="Comma 2 6 2 3 3 2 2 2" xfId="26914" xr:uid="{00000000-0005-0000-0000-0000E2110000}"/>
    <cellStyle name="Comma 2 6 2 3 3 2 2 3" xfId="39155" xr:uid="{00000000-0005-0000-0000-0000E3110000}"/>
    <cellStyle name="Comma 2 6 2 3 3 2 3" xfId="20797" xr:uid="{00000000-0005-0000-0000-0000E4110000}"/>
    <cellStyle name="Comma 2 6 2 3 3 2 4" xfId="33041" xr:uid="{00000000-0005-0000-0000-0000E5110000}"/>
    <cellStyle name="Comma 2 6 2 3 3 2 5" xfId="45270" xr:uid="{00000000-0005-0000-0000-0000E6110000}"/>
    <cellStyle name="Comma 2 6 2 3 3 3" xfId="14658" xr:uid="{00000000-0005-0000-0000-0000E7110000}"/>
    <cellStyle name="Comma 2 6 2 3 3 3 2" xfId="26913" xr:uid="{00000000-0005-0000-0000-0000E8110000}"/>
    <cellStyle name="Comma 2 6 2 3 3 3 3" xfId="39154" xr:uid="{00000000-0005-0000-0000-0000E9110000}"/>
    <cellStyle name="Comma 2 6 2 3 3 4" xfId="20796" xr:uid="{00000000-0005-0000-0000-0000EA110000}"/>
    <cellStyle name="Comma 2 6 2 3 3 5" xfId="33040" xr:uid="{00000000-0005-0000-0000-0000EB110000}"/>
    <cellStyle name="Comma 2 6 2 3 3 6" xfId="45269" xr:uid="{00000000-0005-0000-0000-0000EC110000}"/>
    <cellStyle name="Comma 2 6 2 3 4" xfId="2139" xr:uid="{00000000-0005-0000-0000-0000ED110000}"/>
    <cellStyle name="Comma 2 6 2 3 4 2" xfId="14660" xr:uid="{00000000-0005-0000-0000-0000EE110000}"/>
    <cellStyle name="Comma 2 6 2 3 4 2 2" xfId="26915" xr:uid="{00000000-0005-0000-0000-0000EF110000}"/>
    <cellStyle name="Comma 2 6 2 3 4 2 3" xfId="39156" xr:uid="{00000000-0005-0000-0000-0000F0110000}"/>
    <cellStyle name="Comma 2 6 2 3 4 3" xfId="20798" xr:uid="{00000000-0005-0000-0000-0000F1110000}"/>
    <cellStyle name="Comma 2 6 2 3 4 4" xfId="33042" xr:uid="{00000000-0005-0000-0000-0000F2110000}"/>
    <cellStyle name="Comma 2 6 2 3 4 5" xfId="45271" xr:uid="{00000000-0005-0000-0000-0000F3110000}"/>
    <cellStyle name="Comma 2 6 2 3 5" xfId="14653" xr:uid="{00000000-0005-0000-0000-0000F4110000}"/>
    <cellStyle name="Comma 2 6 2 3 5 2" xfId="26908" xr:uid="{00000000-0005-0000-0000-0000F5110000}"/>
    <cellStyle name="Comma 2 6 2 3 5 3" xfId="39149" xr:uid="{00000000-0005-0000-0000-0000F6110000}"/>
    <cellStyle name="Comma 2 6 2 3 6" xfId="20791" xr:uid="{00000000-0005-0000-0000-0000F7110000}"/>
    <cellStyle name="Comma 2 6 2 3 7" xfId="33035" xr:uid="{00000000-0005-0000-0000-0000F8110000}"/>
    <cellStyle name="Comma 2 6 2 3 8" xfId="45264" xr:uid="{00000000-0005-0000-0000-0000F9110000}"/>
    <cellStyle name="Comma 2 6 2 4" xfId="2140" xr:uid="{00000000-0005-0000-0000-0000FA110000}"/>
    <cellStyle name="Comma 2 6 2 4 2" xfId="2141" xr:uid="{00000000-0005-0000-0000-0000FB110000}"/>
    <cellStyle name="Comma 2 6 2 4 2 2" xfId="2142" xr:uid="{00000000-0005-0000-0000-0000FC110000}"/>
    <cellStyle name="Comma 2 6 2 4 2 2 2" xfId="14663" xr:uid="{00000000-0005-0000-0000-0000FD110000}"/>
    <cellStyle name="Comma 2 6 2 4 2 2 2 2" xfId="26918" xr:uid="{00000000-0005-0000-0000-0000FE110000}"/>
    <cellStyle name="Comma 2 6 2 4 2 2 2 3" xfId="39159" xr:uid="{00000000-0005-0000-0000-0000FF110000}"/>
    <cellStyle name="Comma 2 6 2 4 2 2 3" xfId="20801" xr:uid="{00000000-0005-0000-0000-000000120000}"/>
    <cellStyle name="Comma 2 6 2 4 2 2 4" xfId="33045" xr:uid="{00000000-0005-0000-0000-000001120000}"/>
    <cellStyle name="Comma 2 6 2 4 2 2 5" xfId="45274" xr:uid="{00000000-0005-0000-0000-000002120000}"/>
    <cellStyle name="Comma 2 6 2 4 2 3" xfId="14662" xr:uid="{00000000-0005-0000-0000-000003120000}"/>
    <cellStyle name="Comma 2 6 2 4 2 3 2" xfId="26917" xr:uid="{00000000-0005-0000-0000-000004120000}"/>
    <cellStyle name="Comma 2 6 2 4 2 3 3" xfId="39158" xr:uid="{00000000-0005-0000-0000-000005120000}"/>
    <cellStyle name="Comma 2 6 2 4 2 4" xfId="20800" xr:uid="{00000000-0005-0000-0000-000006120000}"/>
    <cellStyle name="Comma 2 6 2 4 2 5" xfId="33044" xr:uid="{00000000-0005-0000-0000-000007120000}"/>
    <cellStyle name="Comma 2 6 2 4 2 6" xfId="45273" xr:uid="{00000000-0005-0000-0000-000008120000}"/>
    <cellStyle name="Comma 2 6 2 4 3" xfId="2143" xr:uid="{00000000-0005-0000-0000-000009120000}"/>
    <cellStyle name="Comma 2 6 2 4 3 2" xfId="14664" xr:uid="{00000000-0005-0000-0000-00000A120000}"/>
    <cellStyle name="Comma 2 6 2 4 3 2 2" xfId="26919" xr:uid="{00000000-0005-0000-0000-00000B120000}"/>
    <cellStyle name="Comma 2 6 2 4 3 2 3" xfId="39160" xr:uid="{00000000-0005-0000-0000-00000C120000}"/>
    <cellStyle name="Comma 2 6 2 4 3 3" xfId="20802" xr:uid="{00000000-0005-0000-0000-00000D120000}"/>
    <cellStyle name="Comma 2 6 2 4 3 4" xfId="33046" xr:uid="{00000000-0005-0000-0000-00000E120000}"/>
    <cellStyle name="Comma 2 6 2 4 3 5" xfId="45275" xr:uid="{00000000-0005-0000-0000-00000F120000}"/>
    <cellStyle name="Comma 2 6 2 4 4" xfId="14661" xr:uid="{00000000-0005-0000-0000-000010120000}"/>
    <cellStyle name="Comma 2 6 2 4 4 2" xfId="26916" xr:uid="{00000000-0005-0000-0000-000011120000}"/>
    <cellStyle name="Comma 2 6 2 4 4 3" xfId="39157" xr:uid="{00000000-0005-0000-0000-000012120000}"/>
    <cellStyle name="Comma 2 6 2 4 5" xfId="20799" xr:uid="{00000000-0005-0000-0000-000013120000}"/>
    <cellStyle name="Comma 2 6 2 4 6" xfId="33043" xr:uid="{00000000-0005-0000-0000-000014120000}"/>
    <cellStyle name="Comma 2 6 2 4 7" xfId="45272" xr:uid="{00000000-0005-0000-0000-000015120000}"/>
    <cellStyle name="Comma 2 6 2 5" xfId="2144" xr:uid="{00000000-0005-0000-0000-000016120000}"/>
    <cellStyle name="Comma 2 6 2 5 2" xfId="2145" xr:uid="{00000000-0005-0000-0000-000017120000}"/>
    <cellStyle name="Comma 2 6 2 5 2 2" xfId="14666" xr:uid="{00000000-0005-0000-0000-000018120000}"/>
    <cellStyle name="Comma 2 6 2 5 2 2 2" xfId="26921" xr:uid="{00000000-0005-0000-0000-000019120000}"/>
    <cellStyle name="Comma 2 6 2 5 2 2 3" xfId="39162" xr:uid="{00000000-0005-0000-0000-00001A120000}"/>
    <cellStyle name="Comma 2 6 2 5 2 3" xfId="20804" xr:uid="{00000000-0005-0000-0000-00001B120000}"/>
    <cellStyle name="Comma 2 6 2 5 2 4" xfId="33048" xr:uid="{00000000-0005-0000-0000-00001C120000}"/>
    <cellStyle name="Comma 2 6 2 5 2 5" xfId="45277" xr:uid="{00000000-0005-0000-0000-00001D120000}"/>
    <cellStyle name="Comma 2 6 2 5 3" xfId="14665" xr:uid="{00000000-0005-0000-0000-00001E120000}"/>
    <cellStyle name="Comma 2 6 2 5 3 2" xfId="26920" xr:uid="{00000000-0005-0000-0000-00001F120000}"/>
    <cellStyle name="Comma 2 6 2 5 3 3" xfId="39161" xr:uid="{00000000-0005-0000-0000-000020120000}"/>
    <cellStyle name="Comma 2 6 2 5 4" xfId="20803" xr:uid="{00000000-0005-0000-0000-000021120000}"/>
    <cellStyle name="Comma 2 6 2 5 5" xfId="33047" xr:uid="{00000000-0005-0000-0000-000022120000}"/>
    <cellStyle name="Comma 2 6 2 5 6" xfId="45276" xr:uid="{00000000-0005-0000-0000-000023120000}"/>
    <cellStyle name="Comma 2 6 2 6" xfId="2146" xr:uid="{00000000-0005-0000-0000-000024120000}"/>
    <cellStyle name="Comma 2 6 2 6 2" xfId="14667" xr:uid="{00000000-0005-0000-0000-000025120000}"/>
    <cellStyle name="Comma 2 6 2 6 2 2" xfId="26922" xr:uid="{00000000-0005-0000-0000-000026120000}"/>
    <cellStyle name="Comma 2 6 2 6 2 3" xfId="39163" xr:uid="{00000000-0005-0000-0000-000027120000}"/>
    <cellStyle name="Comma 2 6 2 6 3" xfId="20805" xr:uid="{00000000-0005-0000-0000-000028120000}"/>
    <cellStyle name="Comma 2 6 2 6 4" xfId="33049" xr:uid="{00000000-0005-0000-0000-000029120000}"/>
    <cellStyle name="Comma 2 6 2 6 5" xfId="45278" xr:uid="{00000000-0005-0000-0000-00002A120000}"/>
    <cellStyle name="Comma 2 6 2 7" xfId="14636" xr:uid="{00000000-0005-0000-0000-00002B120000}"/>
    <cellStyle name="Comma 2 6 2 7 2" xfId="26891" xr:uid="{00000000-0005-0000-0000-00002C120000}"/>
    <cellStyle name="Comma 2 6 2 7 3" xfId="39132" xr:uid="{00000000-0005-0000-0000-00002D120000}"/>
    <cellStyle name="Comma 2 6 2 8" xfId="20774" xr:uid="{00000000-0005-0000-0000-00002E120000}"/>
    <cellStyle name="Comma 2 6 2 9" xfId="33018" xr:uid="{00000000-0005-0000-0000-00002F120000}"/>
    <cellStyle name="Comma 2 6 3" xfId="2147" xr:uid="{00000000-0005-0000-0000-000030120000}"/>
    <cellStyle name="Comma 2 6 3 2" xfId="2148" xr:uid="{00000000-0005-0000-0000-000031120000}"/>
    <cellStyle name="Comma 2 6 3 2 2" xfId="2149" xr:uid="{00000000-0005-0000-0000-000032120000}"/>
    <cellStyle name="Comma 2 6 3 2 2 2" xfId="2150" xr:uid="{00000000-0005-0000-0000-000033120000}"/>
    <cellStyle name="Comma 2 6 3 2 2 2 2" xfId="2151" xr:uid="{00000000-0005-0000-0000-000034120000}"/>
    <cellStyle name="Comma 2 6 3 2 2 2 2 2" xfId="14672" xr:uid="{00000000-0005-0000-0000-000035120000}"/>
    <cellStyle name="Comma 2 6 3 2 2 2 2 2 2" xfId="26927" xr:uid="{00000000-0005-0000-0000-000036120000}"/>
    <cellStyle name="Comma 2 6 3 2 2 2 2 2 3" xfId="39168" xr:uid="{00000000-0005-0000-0000-000037120000}"/>
    <cellStyle name="Comma 2 6 3 2 2 2 2 3" xfId="20810" xr:uid="{00000000-0005-0000-0000-000038120000}"/>
    <cellStyle name="Comma 2 6 3 2 2 2 2 4" xfId="33054" xr:uid="{00000000-0005-0000-0000-000039120000}"/>
    <cellStyle name="Comma 2 6 3 2 2 2 2 5" xfId="45283" xr:uid="{00000000-0005-0000-0000-00003A120000}"/>
    <cellStyle name="Comma 2 6 3 2 2 2 3" xfId="14671" xr:uid="{00000000-0005-0000-0000-00003B120000}"/>
    <cellStyle name="Comma 2 6 3 2 2 2 3 2" xfId="26926" xr:uid="{00000000-0005-0000-0000-00003C120000}"/>
    <cellStyle name="Comma 2 6 3 2 2 2 3 3" xfId="39167" xr:uid="{00000000-0005-0000-0000-00003D120000}"/>
    <cellStyle name="Comma 2 6 3 2 2 2 4" xfId="20809" xr:uid="{00000000-0005-0000-0000-00003E120000}"/>
    <cellStyle name="Comma 2 6 3 2 2 2 5" xfId="33053" xr:uid="{00000000-0005-0000-0000-00003F120000}"/>
    <cellStyle name="Comma 2 6 3 2 2 2 6" xfId="45282" xr:uid="{00000000-0005-0000-0000-000040120000}"/>
    <cellStyle name="Comma 2 6 3 2 2 3" xfId="2152" xr:uid="{00000000-0005-0000-0000-000041120000}"/>
    <cellStyle name="Comma 2 6 3 2 2 3 2" xfId="14673" xr:uid="{00000000-0005-0000-0000-000042120000}"/>
    <cellStyle name="Comma 2 6 3 2 2 3 2 2" xfId="26928" xr:uid="{00000000-0005-0000-0000-000043120000}"/>
    <cellStyle name="Comma 2 6 3 2 2 3 2 3" xfId="39169" xr:uid="{00000000-0005-0000-0000-000044120000}"/>
    <cellStyle name="Comma 2 6 3 2 2 3 3" xfId="20811" xr:uid="{00000000-0005-0000-0000-000045120000}"/>
    <cellStyle name="Comma 2 6 3 2 2 3 4" xfId="33055" xr:uid="{00000000-0005-0000-0000-000046120000}"/>
    <cellStyle name="Comma 2 6 3 2 2 3 5" xfId="45284" xr:uid="{00000000-0005-0000-0000-000047120000}"/>
    <cellStyle name="Comma 2 6 3 2 2 4" xfId="14670" xr:uid="{00000000-0005-0000-0000-000048120000}"/>
    <cellStyle name="Comma 2 6 3 2 2 4 2" xfId="26925" xr:uid="{00000000-0005-0000-0000-000049120000}"/>
    <cellStyle name="Comma 2 6 3 2 2 4 3" xfId="39166" xr:uid="{00000000-0005-0000-0000-00004A120000}"/>
    <cellStyle name="Comma 2 6 3 2 2 5" xfId="20808" xr:uid="{00000000-0005-0000-0000-00004B120000}"/>
    <cellStyle name="Comma 2 6 3 2 2 6" xfId="33052" xr:uid="{00000000-0005-0000-0000-00004C120000}"/>
    <cellStyle name="Comma 2 6 3 2 2 7" xfId="45281" xr:uid="{00000000-0005-0000-0000-00004D120000}"/>
    <cellStyle name="Comma 2 6 3 2 3" xfId="2153" xr:uid="{00000000-0005-0000-0000-00004E120000}"/>
    <cellStyle name="Comma 2 6 3 2 3 2" xfId="2154" xr:uid="{00000000-0005-0000-0000-00004F120000}"/>
    <cellStyle name="Comma 2 6 3 2 3 2 2" xfId="14675" xr:uid="{00000000-0005-0000-0000-000050120000}"/>
    <cellStyle name="Comma 2 6 3 2 3 2 2 2" xfId="26930" xr:uid="{00000000-0005-0000-0000-000051120000}"/>
    <cellStyle name="Comma 2 6 3 2 3 2 2 3" xfId="39171" xr:uid="{00000000-0005-0000-0000-000052120000}"/>
    <cellStyle name="Comma 2 6 3 2 3 2 3" xfId="20813" xr:uid="{00000000-0005-0000-0000-000053120000}"/>
    <cellStyle name="Comma 2 6 3 2 3 2 4" xfId="33057" xr:uid="{00000000-0005-0000-0000-000054120000}"/>
    <cellStyle name="Comma 2 6 3 2 3 2 5" xfId="45286" xr:uid="{00000000-0005-0000-0000-000055120000}"/>
    <cellStyle name="Comma 2 6 3 2 3 3" xfId="14674" xr:uid="{00000000-0005-0000-0000-000056120000}"/>
    <cellStyle name="Comma 2 6 3 2 3 3 2" xfId="26929" xr:uid="{00000000-0005-0000-0000-000057120000}"/>
    <cellStyle name="Comma 2 6 3 2 3 3 3" xfId="39170" xr:uid="{00000000-0005-0000-0000-000058120000}"/>
    <cellStyle name="Comma 2 6 3 2 3 4" xfId="20812" xr:uid="{00000000-0005-0000-0000-000059120000}"/>
    <cellStyle name="Comma 2 6 3 2 3 5" xfId="33056" xr:uid="{00000000-0005-0000-0000-00005A120000}"/>
    <cellStyle name="Comma 2 6 3 2 3 6" xfId="45285" xr:uid="{00000000-0005-0000-0000-00005B120000}"/>
    <cellStyle name="Comma 2 6 3 2 4" xfId="2155" xr:uid="{00000000-0005-0000-0000-00005C120000}"/>
    <cellStyle name="Comma 2 6 3 2 4 2" xfId="14676" xr:uid="{00000000-0005-0000-0000-00005D120000}"/>
    <cellStyle name="Comma 2 6 3 2 4 2 2" xfId="26931" xr:uid="{00000000-0005-0000-0000-00005E120000}"/>
    <cellStyle name="Comma 2 6 3 2 4 2 3" xfId="39172" xr:uid="{00000000-0005-0000-0000-00005F120000}"/>
    <cellStyle name="Comma 2 6 3 2 4 3" xfId="20814" xr:uid="{00000000-0005-0000-0000-000060120000}"/>
    <cellStyle name="Comma 2 6 3 2 4 4" xfId="33058" xr:uid="{00000000-0005-0000-0000-000061120000}"/>
    <cellStyle name="Comma 2 6 3 2 4 5" xfId="45287" xr:uid="{00000000-0005-0000-0000-000062120000}"/>
    <cellStyle name="Comma 2 6 3 2 5" xfId="14669" xr:uid="{00000000-0005-0000-0000-000063120000}"/>
    <cellStyle name="Comma 2 6 3 2 5 2" xfId="26924" xr:uid="{00000000-0005-0000-0000-000064120000}"/>
    <cellStyle name="Comma 2 6 3 2 5 3" xfId="39165" xr:uid="{00000000-0005-0000-0000-000065120000}"/>
    <cellStyle name="Comma 2 6 3 2 6" xfId="20807" xr:uid="{00000000-0005-0000-0000-000066120000}"/>
    <cellStyle name="Comma 2 6 3 2 7" xfId="33051" xr:uid="{00000000-0005-0000-0000-000067120000}"/>
    <cellStyle name="Comma 2 6 3 2 8" xfId="45280" xr:uid="{00000000-0005-0000-0000-000068120000}"/>
    <cellStyle name="Comma 2 6 3 3" xfId="2156" xr:uid="{00000000-0005-0000-0000-000069120000}"/>
    <cellStyle name="Comma 2 6 3 3 2" xfId="2157" xr:uid="{00000000-0005-0000-0000-00006A120000}"/>
    <cellStyle name="Comma 2 6 3 3 2 2" xfId="2158" xr:uid="{00000000-0005-0000-0000-00006B120000}"/>
    <cellStyle name="Comma 2 6 3 3 2 2 2" xfId="14679" xr:uid="{00000000-0005-0000-0000-00006C120000}"/>
    <cellStyle name="Comma 2 6 3 3 2 2 2 2" xfId="26934" xr:uid="{00000000-0005-0000-0000-00006D120000}"/>
    <cellStyle name="Comma 2 6 3 3 2 2 2 3" xfId="39175" xr:uid="{00000000-0005-0000-0000-00006E120000}"/>
    <cellStyle name="Comma 2 6 3 3 2 2 3" xfId="20817" xr:uid="{00000000-0005-0000-0000-00006F120000}"/>
    <cellStyle name="Comma 2 6 3 3 2 2 4" xfId="33061" xr:uid="{00000000-0005-0000-0000-000070120000}"/>
    <cellStyle name="Comma 2 6 3 3 2 2 5" xfId="45290" xr:uid="{00000000-0005-0000-0000-000071120000}"/>
    <cellStyle name="Comma 2 6 3 3 2 3" xfId="14678" xr:uid="{00000000-0005-0000-0000-000072120000}"/>
    <cellStyle name="Comma 2 6 3 3 2 3 2" xfId="26933" xr:uid="{00000000-0005-0000-0000-000073120000}"/>
    <cellStyle name="Comma 2 6 3 3 2 3 3" xfId="39174" xr:uid="{00000000-0005-0000-0000-000074120000}"/>
    <cellStyle name="Comma 2 6 3 3 2 4" xfId="20816" xr:uid="{00000000-0005-0000-0000-000075120000}"/>
    <cellStyle name="Comma 2 6 3 3 2 5" xfId="33060" xr:uid="{00000000-0005-0000-0000-000076120000}"/>
    <cellStyle name="Comma 2 6 3 3 2 6" xfId="45289" xr:uid="{00000000-0005-0000-0000-000077120000}"/>
    <cellStyle name="Comma 2 6 3 3 3" xfId="2159" xr:uid="{00000000-0005-0000-0000-000078120000}"/>
    <cellStyle name="Comma 2 6 3 3 3 2" xfId="14680" xr:uid="{00000000-0005-0000-0000-000079120000}"/>
    <cellStyle name="Comma 2 6 3 3 3 2 2" xfId="26935" xr:uid="{00000000-0005-0000-0000-00007A120000}"/>
    <cellStyle name="Comma 2 6 3 3 3 2 3" xfId="39176" xr:uid="{00000000-0005-0000-0000-00007B120000}"/>
    <cellStyle name="Comma 2 6 3 3 3 3" xfId="20818" xr:uid="{00000000-0005-0000-0000-00007C120000}"/>
    <cellStyle name="Comma 2 6 3 3 3 4" xfId="33062" xr:uid="{00000000-0005-0000-0000-00007D120000}"/>
    <cellStyle name="Comma 2 6 3 3 3 5" xfId="45291" xr:uid="{00000000-0005-0000-0000-00007E120000}"/>
    <cellStyle name="Comma 2 6 3 3 4" xfId="14677" xr:uid="{00000000-0005-0000-0000-00007F120000}"/>
    <cellStyle name="Comma 2 6 3 3 4 2" xfId="26932" xr:uid="{00000000-0005-0000-0000-000080120000}"/>
    <cellStyle name="Comma 2 6 3 3 4 3" xfId="39173" xr:uid="{00000000-0005-0000-0000-000081120000}"/>
    <cellStyle name="Comma 2 6 3 3 5" xfId="20815" xr:uid="{00000000-0005-0000-0000-000082120000}"/>
    <cellStyle name="Comma 2 6 3 3 6" xfId="33059" xr:uid="{00000000-0005-0000-0000-000083120000}"/>
    <cellStyle name="Comma 2 6 3 3 7" xfId="45288" xr:uid="{00000000-0005-0000-0000-000084120000}"/>
    <cellStyle name="Comma 2 6 3 4" xfId="2160" xr:uid="{00000000-0005-0000-0000-000085120000}"/>
    <cellStyle name="Comma 2 6 3 4 2" xfId="2161" xr:uid="{00000000-0005-0000-0000-000086120000}"/>
    <cellStyle name="Comma 2 6 3 4 2 2" xfId="14682" xr:uid="{00000000-0005-0000-0000-000087120000}"/>
    <cellStyle name="Comma 2 6 3 4 2 2 2" xfId="26937" xr:uid="{00000000-0005-0000-0000-000088120000}"/>
    <cellStyle name="Comma 2 6 3 4 2 2 3" xfId="39178" xr:uid="{00000000-0005-0000-0000-000089120000}"/>
    <cellStyle name="Comma 2 6 3 4 2 3" xfId="20820" xr:uid="{00000000-0005-0000-0000-00008A120000}"/>
    <cellStyle name="Comma 2 6 3 4 2 4" xfId="33064" xr:uid="{00000000-0005-0000-0000-00008B120000}"/>
    <cellStyle name="Comma 2 6 3 4 2 5" xfId="45293" xr:uid="{00000000-0005-0000-0000-00008C120000}"/>
    <cellStyle name="Comma 2 6 3 4 3" xfId="14681" xr:uid="{00000000-0005-0000-0000-00008D120000}"/>
    <cellStyle name="Comma 2 6 3 4 3 2" xfId="26936" xr:uid="{00000000-0005-0000-0000-00008E120000}"/>
    <cellStyle name="Comma 2 6 3 4 3 3" xfId="39177" xr:uid="{00000000-0005-0000-0000-00008F120000}"/>
    <cellStyle name="Comma 2 6 3 4 4" xfId="20819" xr:uid="{00000000-0005-0000-0000-000090120000}"/>
    <cellStyle name="Comma 2 6 3 4 5" xfId="33063" xr:uid="{00000000-0005-0000-0000-000091120000}"/>
    <cellStyle name="Comma 2 6 3 4 6" xfId="45292" xr:uid="{00000000-0005-0000-0000-000092120000}"/>
    <cellStyle name="Comma 2 6 3 5" xfId="2162" xr:uid="{00000000-0005-0000-0000-000093120000}"/>
    <cellStyle name="Comma 2 6 3 5 2" xfId="14683" xr:uid="{00000000-0005-0000-0000-000094120000}"/>
    <cellStyle name="Comma 2 6 3 5 2 2" xfId="26938" xr:uid="{00000000-0005-0000-0000-000095120000}"/>
    <cellStyle name="Comma 2 6 3 5 2 3" xfId="39179" xr:uid="{00000000-0005-0000-0000-000096120000}"/>
    <cellStyle name="Comma 2 6 3 5 3" xfId="20821" xr:uid="{00000000-0005-0000-0000-000097120000}"/>
    <cellStyle name="Comma 2 6 3 5 4" xfId="33065" xr:uid="{00000000-0005-0000-0000-000098120000}"/>
    <cellStyle name="Comma 2 6 3 5 5" xfId="45294" xr:uid="{00000000-0005-0000-0000-000099120000}"/>
    <cellStyle name="Comma 2 6 3 6" xfId="14668" xr:uid="{00000000-0005-0000-0000-00009A120000}"/>
    <cellStyle name="Comma 2 6 3 6 2" xfId="26923" xr:uid="{00000000-0005-0000-0000-00009B120000}"/>
    <cellStyle name="Comma 2 6 3 6 3" xfId="39164" xr:uid="{00000000-0005-0000-0000-00009C120000}"/>
    <cellStyle name="Comma 2 6 3 7" xfId="20806" xr:uid="{00000000-0005-0000-0000-00009D120000}"/>
    <cellStyle name="Comma 2 6 3 8" xfId="33050" xr:uid="{00000000-0005-0000-0000-00009E120000}"/>
    <cellStyle name="Comma 2 6 3 9" xfId="45279" xr:uid="{00000000-0005-0000-0000-00009F120000}"/>
    <cellStyle name="Comma 2 6 4" xfId="2163" xr:uid="{00000000-0005-0000-0000-0000A0120000}"/>
    <cellStyle name="Comma 2 6 4 2" xfId="2164" xr:uid="{00000000-0005-0000-0000-0000A1120000}"/>
    <cellStyle name="Comma 2 6 4 2 2" xfId="2165" xr:uid="{00000000-0005-0000-0000-0000A2120000}"/>
    <cellStyle name="Comma 2 6 4 2 2 2" xfId="2166" xr:uid="{00000000-0005-0000-0000-0000A3120000}"/>
    <cellStyle name="Comma 2 6 4 2 2 2 2" xfId="14687" xr:uid="{00000000-0005-0000-0000-0000A4120000}"/>
    <cellStyle name="Comma 2 6 4 2 2 2 2 2" xfId="26942" xr:uid="{00000000-0005-0000-0000-0000A5120000}"/>
    <cellStyle name="Comma 2 6 4 2 2 2 2 3" xfId="39183" xr:uid="{00000000-0005-0000-0000-0000A6120000}"/>
    <cellStyle name="Comma 2 6 4 2 2 2 3" xfId="20825" xr:uid="{00000000-0005-0000-0000-0000A7120000}"/>
    <cellStyle name="Comma 2 6 4 2 2 2 4" xfId="33069" xr:uid="{00000000-0005-0000-0000-0000A8120000}"/>
    <cellStyle name="Comma 2 6 4 2 2 2 5" xfId="45298" xr:uid="{00000000-0005-0000-0000-0000A9120000}"/>
    <cellStyle name="Comma 2 6 4 2 2 3" xfId="14686" xr:uid="{00000000-0005-0000-0000-0000AA120000}"/>
    <cellStyle name="Comma 2 6 4 2 2 3 2" xfId="26941" xr:uid="{00000000-0005-0000-0000-0000AB120000}"/>
    <cellStyle name="Comma 2 6 4 2 2 3 3" xfId="39182" xr:uid="{00000000-0005-0000-0000-0000AC120000}"/>
    <cellStyle name="Comma 2 6 4 2 2 4" xfId="20824" xr:uid="{00000000-0005-0000-0000-0000AD120000}"/>
    <cellStyle name="Comma 2 6 4 2 2 5" xfId="33068" xr:uid="{00000000-0005-0000-0000-0000AE120000}"/>
    <cellStyle name="Comma 2 6 4 2 2 6" xfId="45297" xr:uid="{00000000-0005-0000-0000-0000AF120000}"/>
    <cellStyle name="Comma 2 6 4 2 3" xfId="2167" xr:uid="{00000000-0005-0000-0000-0000B0120000}"/>
    <cellStyle name="Comma 2 6 4 2 3 2" xfId="14688" xr:uid="{00000000-0005-0000-0000-0000B1120000}"/>
    <cellStyle name="Comma 2 6 4 2 3 2 2" xfId="26943" xr:uid="{00000000-0005-0000-0000-0000B2120000}"/>
    <cellStyle name="Comma 2 6 4 2 3 2 3" xfId="39184" xr:uid="{00000000-0005-0000-0000-0000B3120000}"/>
    <cellStyle name="Comma 2 6 4 2 3 3" xfId="20826" xr:uid="{00000000-0005-0000-0000-0000B4120000}"/>
    <cellStyle name="Comma 2 6 4 2 3 4" xfId="33070" xr:uid="{00000000-0005-0000-0000-0000B5120000}"/>
    <cellStyle name="Comma 2 6 4 2 3 5" xfId="45299" xr:uid="{00000000-0005-0000-0000-0000B6120000}"/>
    <cellStyle name="Comma 2 6 4 2 4" xfId="14685" xr:uid="{00000000-0005-0000-0000-0000B7120000}"/>
    <cellStyle name="Comma 2 6 4 2 4 2" xfId="26940" xr:uid="{00000000-0005-0000-0000-0000B8120000}"/>
    <cellStyle name="Comma 2 6 4 2 4 3" xfId="39181" xr:uid="{00000000-0005-0000-0000-0000B9120000}"/>
    <cellStyle name="Comma 2 6 4 2 5" xfId="20823" xr:uid="{00000000-0005-0000-0000-0000BA120000}"/>
    <cellStyle name="Comma 2 6 4 2 6" xfId="33067" xr:uid="{00000000-0005-0000-0000-0000BB120000}"/>
    <cellStyle name="Comma 2 6 4 2 7" xfId="45296" xr:uid="{00000000-0005-0000-0000-0000BC120000}"/>
    <cellStyle name="Comma 2 6 4 3" xfId="2168" xr:uid="{00000000-0005-0000-0000-0000BD120000}"/>
    <cellStyle name="Comma 2 6 4 3 2" xfId="2169" xr:uid="{00000000-0005-0000-0000-0000BE120000}"/>
    <cellStyle name="Comma 2 6 4 3 2 2" xfId="14690" xr:uid="{00000000-0005-0000-0000-0000BF120000}"/>
    <cellStyle name="Comma 2 6 4 3 2 2 2" xfId="26945" xr:uid="{00000000-0005-0000-0000-0000C0120000}"/>
    <cellStyle name="Comma 2 6 4 3 2 2 3" xfId="39186" xr:uid="{00000000-0005-0000-0000-0000C1120000}"/>
    <cellStyle name="Comma 2 6 4 3 2 3" xfId="20828" xr:uid="{00000000-0005-0000-0000-0000C2120000}"/>
    <cellStyle name="Comma 2 6 4 3 2 4" xfId="33072" xr:uid="{00000000-0005-0000-0000-0000C3120000}"/>
    <cellStyle name="Comma 2 6 4 3 2 5" xfId="45301" xr:uid="{00000000-0005-0000-0000-0000C4120000}"/>
    <cellStyle name="Comma 2 6 4 3 3" xfId="14689" xr:uid="{00000000-0005-0000-0000-0000C5120000}"/>
    <cellStyle name="Comma 2 6 4 3 3 2" xfId="26944" xr:uid="{00000000-0005-0000-0000-0000C6120000}"/>
    <cellStyle name="Comma 2 6 4 3 3 3" xfId="39185" xr:uid="{00000000-0005-0000-0000-0000C7120000}"/>
    <cellStyle name="Comma 2 6 4 3 4" xfId="20827" xr:uid="{00000000-0005-0000-0000-0000C8120000}"/>
    <cellStyle name="Comma 2 6 4 3 5" xfId="33071" xr:uid="{00000000-0005-0000-0000-0000C9120000}"/>
    <cellStyle name="Comma 2 6 4 3 6" xfId="45300" xr:uid="{00000000-0005-0000-0000-0000CA120000}"/>
    <cellStyle name="Comma 2 6 4 4" xfId="2170" xr:uid="{00000000-0005-0000-0000-0000CB120000}"/>
    <cellStyle name="Comma 2 6 4 4 2" xfId="14691" xr:uid="{00000000-0005-0000-0000-0000CC120000}"/>
    <cellStyle name="Comma 2 6 4 4 2 2" xfId="26946" xr:uid="{00000000-0005-0000-0000-0000CD120000}"/>
    <cellStyle name="Comma 2 6 4 4 2 3" xfId="39187" xr:uid="{00000000-0005-0000-0000-0000CE120000}"/>
    <cellStyle name="Comma 2 6 4 4 3" xfId="20829" xr:uid="{00000000-0005-0000-0000-0000CF120000}"/>
    <cellStyle name="Comma 2 6 4 4 4" xfId="33073" xr:uid="{00000000-0005-0000-0000-0000D0120000}"/>
    <cellStyle name="Comma 2 6 4 4 5" xfId="45302" xr:uid="{00000000-0005-0000-0000-0000D1120000}"/>
    <cellStyle name="Comma 2 6 4 5" xfId="14684" xr:uid="{00000000-0005-0000-0000-0000D2120000}"/>
    <cellStyle name="Comma 2 6 4 5 2" xfId="26939" xr:uid="{00000000-0005-0000-0000-0000D3120000}"/>
    <cellStyle name="Comma 2 6 4 5 3" xfId="39180" xr:uid="{00000000-0005-0000-0000-0000D4120000}"/>
    <cellStyle name="Comma 2 6 4 6" xfId="20822" xr:uid="{00000000-0005-0000-0000-0000D5120000}"/>
    <cellStyle name="Comma 2 6 4 7" xfId="33066" xr:uid="{00000000-0005-0000-0000-0000D6120000}"/>
    <cellStyle name="Comma 2 6 4 8" xfId="45295" xr:uid="{00000000-0005-0000-0000-0000D7120000}"/>
    <cellStyle name="Comma 2 6 5" xfId="2171" xr:uid="{00000000-0005-0000-0000-0000D8120000}"/>
    <cellStyle name="Comma 2 6 5 2" xfId="2172" xr:uid="{00000000-0005-0000-0000-0000D9120000}"/>
    <cellStyle name="Comma 2 6 5 2 2" xfId="2173" xr:uid="{00000000-0005-0000-0000-0000DA120000}"/>
    <cellStyle name="Comma 2 6 5 2 2 2" xfId="14694" xr:uid="{00000000-0005-0000-0000-0000DB120000}"/>
    <cellStyle name="Comma 2 6 5 2 2 2 2" xfId="26949" xr:uid="{00000000-0005-0000-0000-0000DC120000}"/>
    <cellStyle name="Comma 2 6 5 2 2 2 3" xfId="39190" xr:uid="{00000000-0005-0000-0000-0000DD120000}"/>
    <cellStyle name="Comma 2 6 5 2 2 3" xfId="20832" xr:uid="{00000000-0005-0000-0000-0000DE120000}"/>
    <cellStyle name="Comma 2 6 5 2 2 4" xfId="33076" xr:uid="{00000000-0005-0000-0000-0000DF120000}"/>
    <cellStyle name="Comma 2 6 5 2 2 5" xfId="45305" xr:uid="{00000000-0005-0000-0000-0000E0120000}"/>
    <cellStyle name="Comma 2 6 5 2 3" xfId="14693" xr:uid="{00000000-0005-0000-0000-0000E1120000}"/>
    <cellStyle name="Comma 2 6 5 2 3 2" xfId="26948" xr:uid="{00000000-0005-0000-0000-0000E2120000}"/>
    <cellStyle name="Comma 2 6 5 2 3 3" xfId="39189" xr:uid="{00000000-0005-0000-0000-0000E3120000}"/>
    <cellStyle name="Comma 2 6 5 2 4" xfId="20831" xr:uid="{00000000-0005-0000-0000-0000E4120000}"/>
    <cellStyle name="Comma 2 6 5 2 5" xfId="33075" xr:uid="{00000000-0005-0000-0000-0000E5120000}"/>
    <cellStyle name="Comma 2 6 5 2 6" xfId="45304" xr:uid="{00000000-0005-0000-0000-0000E6120000}"/>
    <cellStyle name="Comma 2 6 5 3" xfId="2174" xr:uid="{00000000-0005-0000-0000-0000E7120000}"/>
    <cellStyle name="Comma 2 6 5 3 2" xfId="14695" xr:uid="{00000000-0005-0000-0000-0000E8120000}"/>
    <cellStyle name="Comma 2 6 5 3 2 2" xfId="26950" xr:uid="{00000000-0005-0000-0000-0000E9120000}"/>
    <cellStyle name="Comma 2 6 5 3 2 3" xfId="39191" xr:uid="{00000000-0005-0000-0000-0000EA120000}"/>
    <cellStyle name="Comma 2 6 5 3 3" xfId="20833" xr:uid="{00000000-0005-0000-0000-0000EB120000}"/>
    <cellStyle name="Comma 2 6 5 3 4" xfId="33077" xr:uid="{00000000-0005-0000-0000-0000EC120000}"/>
    <cellStyle name="Comma 2 6 5 3 5" xfId="45306" xr:uid="{00000000-0005-0000-0000-0000ED120000}"/>
    <cellStyle name="Comma 2 6 5 4" xfId="14692" xr:uid="{00000000-0005-0000-0000-0000EE120000}"/>
    <cellStyle name="Comma 2 6 5 4 2" xfId="26947" xr:uid="{00000000-0005-0000-0000-0000EF120000}"/>
    <cellStyle name="Comma 2 6 5 4 3" xfId="39188" xr:uid="{00000000-0005-0000-0000-0000F0120000}"/>
    <cellStyle name="Comma 2 6 5 5" xfId="20830" xr:uid="{00000000-0005-0000-0000-0000F1120000}"/>
    <cellStyle name="Comma 2 6 5 6" xfId="33074" xr:uid="{00000000-0005-0000-0000-0000F2120000}"/>
    <cellStyle name="Comma 2 6 5 7" xfId="45303" xr:uid="{00000000-0005-0000-0000-0000F3120000}"/>
    <cellStyle name="Comma 2 6 6" xfId="2175" xr:uid="{00000000-0005-0000-0000-0000F4120000}"/>
    <cellStyle name="Comma 2 6 6 2" xfId="2176" xr:uid="{00000000-0005-0000-0000-0000F5120000}"/>
    <cellStyle name="Comma 2 6 6 2 2" xfId="14697" xr:uid="{00000000-0005-0000-0000-0000F6120000}"/>
    <cellStyle name="Comma 2 6 6 2 2 2" xfId="26952" xr:uid="{00000000-0005-0000-0000-0000F7120000}"/>
    <cellStyle name="Comma 2 6 6 2 2 3" xfId="39193" xr:uid="{00000000-0005-0000-0000-0000F8120000}"/>
    <cellStyle name="Comma 2 6 6 2 3" xfId="20835" xr:uid="{00000000-0005-0000-0000-0000F9120000}"/>
    <cellStyle name="Comma 2 6 6 2 4" xfId="33079" xr:uid="{00000000-0005-0000-0000-0000FA120000}"/>
    <cellStyle name="Comma 2 6 6 2 5" xfId="45308" xr:uid="{00000000-0005-0000-0000-0000FB120000}"/>
    <cellStyle name="Comma 2 6 6 3" xfId="14696" xr:uid="{00000000-0005-0000-0000-0000FC120000}"/>
    <cellStyle name="Comma 2 6 6 3 2" xfId="26951" xr:uid="{00000000-0005-0000-0000-0000FD120000}"/>
    <cellStyle name="Comma 2 6 6 3 3" xfId="39192" xr:uid="{00000000-0005-0000-0000-0000FE120000}"/>
    <cellStyle name="Comma 2 6 6 4" xfId="20834" xr:uid="{00000000-0005-0000-0000-0000FF120000}"/>
    <cellStyle name="Comma 2 6 6 5" xfId="33078" xr:uid="{00000000-0005-0000-0000-000000130000}"/>
    <cellStyle name="Comma 2 6 6 6" xfId="45307" xr:uid="{00000000-0005-0000-0000-000001130000}"/>
    <cellStyle name="Comma 2 6 7" xfId="2177" xr:uid="{00000000-0005-0000-0000-000002130000}"/>
    <cellStyle name="Comma 2 6 7 2" xfId="14698" xr:uid="{00000000-0005-0000-0000-000003130000}"/>
    <cellStyle name="Comma 2 6 7 2 2" xfId="26953" xr:uid="{00000000-0005-0000-0000-000004130000}"/>
    <cellStyle name="Comma 2 6 7 2 3" xfId="39194" xr:uid="{00000000-0005-0000-0000-000005130000}"/>
    <cellStyle name="Comma 2 6 7 3" xfId="20836" xr:uid="{00000000-0005-0000-0000-000006130000}"/>
    <cellStyle name="Comma 2 6 7 4" xfId="33080" xr:uid="{00000000-0005-0000-0000-000007130000}"/>
    <cellStyle name="Comma 2 6 7 5" xfId="45309" xr:uid="{00000000-0005-0000-0000-000008130000}"/>
    <cellStyle name="Comma 2 6 8" xfId="14635" xr:uid="{00000000-0005-0000-0000-000009130000}"/>
    <cellStyle name="Comma 2 6 8 2" xfId="26890" xr:uid="{00000000-0005-0000-0000-00000A130000}"/>
    <cellStyle name="Comma 2 6 8 3" xfId="39131" xr:uid="{00000000-0005-0000-0000-00000B130000}"/>
    <cellStyle name="Comma 2 6 9" xfId="20773" xr:uid="{00000000-0005-0000-0000-00000C130000}"/>
    <cellStyle name="Comma 2 7" xfId="2178" xr:uid="{00000000-0005-0000-0000-00000D130000}"/>
    <cellStyle name="Comma 2 7 10" xfId="45310" xr:uid="{00000000-0005-0000-0000-00000E130000}"/>
    <cellStyle name="Comma 2 7 2" xfId="2179" xr:uid="{00000000-0005-0000-0000-00000F130000}"/>
    <cellStyle name="Comma 2 7 2 2" xfId="2180" xr:uid="{00000000-0005-0000-0000-000010130000}"/>
    <cellStyle name="Comma 2 7 2 2 2" xfId="2181" xr:uid="{00000000-0005-0000-0000-000011130000}"/>
    <cellStyle name="Comma 2 7 2 2 2 2" xfId="2182" xr:uid="{00000000-0005-0000-0000-000012130000}"/>
    <cellStyle name="Comma 2 7 2 2 2 2 2" xfId="2183" xr:uid="{00000000-0005-0000-0000-000013130000}"/>
    <cellStyle name="Comma 2 7 2 2 2 2 2 2" xfId="14704" xr:uid="{00000000-0005-0000-0000-000014130000}"/>
    <cellStyle name="Comma 2 7 2 2 2 2 2 2 2" xfId="26959" xr:uid="{00000000-0005-0000-0000-000015130000}"/>
    <cellStyle name="Comma 2 7 2 2 2 2 2 2 3" xfId="39200" xr:uid="{00000000-0005-0000-0000-000016130000}"/>
    <cellStyle name="Comma 2 7 2 2 2 2 2 3" xfId="20842" xr:uid="{00000000-0005-0000-0000-000017130000}"/>
    <cellStyle name="Comma 2 7 2 2 2 2 2 4" xfId="33086" xr:uid="{00000000-0005-0000-0000-000018130000}"/>
    <cellStyle name="Comma 2 7 2 2 2 2 2 5" xfId="45315" xr:uid="{00000000-0005-0000-0000-000019130000}"/>
    <cellStyle name="Comma 2 7 2 2 2 2 3" xfId="14703" xr:uid="{00000000-0005-0000-0000-00001A130000}"/>
    <cellStyle name="Comma 2 7 2 2 2 2 3 2" xfId="26958" xr:uid="{00000000-0005-0000-0000-00001B130000}"/>
    <cellStyle name="Comma 2 7 2 2 2 2 3 3" xfId="39199" xr:uid="{00000000-0005-0000-0000-00001C130000}"/>
    <cellStyle name="Comma 2 7 2 2 2 2 4" xfId="20841" xr:uid="{00000000-0005-0000-0000-00001D130000}"/>
    <cellStyle name="Comma 2 7 2 2 2 2 5" xfId="33085" xr:uid="{00000000-0005-0000-0000-00001E130000}"/>
    <cellStyle name="Comma 2 7 2 2 2 2 6" xfId="45314" xr:uid="{00000000-0005-0000-0000-00001F130000}"/>
    <cellStyle name="Comma 2 7 2 2 2 3" xfId="2184" xr:uid="{00000000-0005-0000-0000-000020130000}"/>
    <cellStyle name="Comma 2 7 2 2 2 3 2" xfId="14705" xr:uid="{00000000-0005-0000-0000-000021130000}"/>
    <cellStyle name="Comma 2 7 2 2 2 3 2 2" xfId="26960" xr:uid="{00000000-0005-0000-0000-000022130000}"/>
    <cellStyle name="Comma 2 7 2 2 2 3 2 3" xfId="39201" xr:uid="{00000000-0005-0000-0000-000023130000}"/>
    <cellStyle name="Comma 2 7 2 2 2 3 3" xfId="20843" xr:uid="{00000000-0005-0000-0000-000024130000}"/>
    <cellStyle name="Comma 2 7 2 2 2 3 4" xfId="33087" xr:uid="{00000000-0005-0000-0000-000025130000}"/>
    <cellStyle name="Comma 2 7 2 2 2 3 5" xfId="45316" xr:uid="{00000000-0005-0000-0000-000026130000}"/>
    <cellStyle name="Comma 2 7 2 2 2 4" xfId="14702" xr:uid="{00000000-0005-0000-0000-000027130000}"/>
    <cellStyle name="Comma 2 7 2 2 2 4 2" xfId="26957" xr:uid="{00000000-0005-0000-0000-000028130000}"/>
    <cellStyle name="Comma 2 7 2 2 2 4 3" xfId="39198" xr:uid="{00000000-0005-0000-0000-000029130000}"/>
    <cellStyle name="Comma 2 7 2 2 2 5" xfId="20840" xr:uid="{00000000-0005-0000-0000-00002A130000}"/>
    <cellStyle name="Comma 2 7 2 2 2 6" xfId="33084" xr:uid="{00000000-0005-0000-0000-00002B130000}"/>
    <cellStyle name="Comma 2 7 2 2 2 7" xfId="45313" xr:uid="{00000000-0005-0000-0000-00002C130000}"/>
    <cellStyle name="Comma 2 7 2 2 3" xfId="2185" xr:uid="{00000000-0005-0000-0000-00002D130000}"/>
    <cellStyle name="Comma 2 7 2 2 3 2" xfId="2186" xr:uid="{00000000-0005-0000-0000-00002E130000}"/>
    <cellStyle name="Comma 2 7 2 2 3 2 2" xfId="14707" xr:uid="{00000000-0005-0000-0000-00002F130000}"/>
    <cellStyle name="Comma 2 7 2 2 3 2 2 2" xfId="26962" xr:uid="{00000000-0005-0000-0000-000030130000}"/>
    <cellStyle name="Comma 2 7 2 2 3 2 2 3" xfId="39203" xr:uid="{00000000-0005-0000-0000-000031130000}"/>
    <cellStyle name="Comma 2 7 2 2 3 2 3" xfId="20845" xr:uid="{00000000-0005-0000-0000-000032130000}"/>
    <cellStyle name="Comma 2 7 2 2 3 2 4" xfId="33089" xr:uid="{00000000-0005-0000-0000-000033130000}"/>
    <cellStyle name="Comma 2 7 2 2 3 2 5" xfId="45318" xr:uid="{00000000-0005-0000-0000-000034130000}"/>
    <cellStyle name="Comma 2 7 2 2 3 3" xfId="14706" xr:uid="{00000000-0005-0000-0000-000035130000}"/>
    <cellStyle name="Comma 2 7 2 2 3 3 2" xfId="26961" xr:uid="{00000000-0005-0000-0000-000036130000}"/>
    <cellStyle name="Comma 2 7 2 2 3 3 3" xfId="39202" xr:uid="{00000000-0005-0000-0000-000037130000}"/>
    <cellStyle name="Comma 2 7 2 2 3 4" xfId="20844" xr:uid="{00000000-0005-0000-0000-000038130000}"/>
    <cellStyle name="Comma 2 7 2 2 3 5" xfId="33088" xr:uid="{00000000-0005-0000-0000-000039130000}"/>
    <cellStyle name="Comma 2 7 2 2 3 6" xfId="45317" xr:uid="{00000000-0005-0000-0000-00003A130000}"/>
    <cellStyle name="Comma 2 7 2 2 4" xfId="2187" xr:uid="{00000000-0005-0000-0000-00003B130000}"/>
    <cellStyle name="Comma 2 7 2 2 4 2" xfId="14708" xr:uid="{00000000-0005-0000-0000-00003C130000}"/>
    <cellStyle name="Comma 2 7 2 2 4 2 2" xfId="26963" xr:uid="{00000000-0005-0000-0000-00003D130000}"/>
    <cellStyle name="Comma 2 7 2 2 4 2 3" xfId="39204" xr:uid="{00000000-0005-0000-0000-00003E130000}"/>
    <cellStyle name="Comma 2 7 2 2 4 3" xfId="20846" xr:uid="{00000000-0005-0000-0000-00003F130000}"/>
    <cellStyle name="Comma 2 7 2 2 4 4" xfId="33090" xr:uid="{00000000-0005-0000-0000-000040130000}"/>
    <cellStyle name="Comma 2 7 2 2 4 5" xfId="45319" xr:uid="{00000000-0005-0000-0000-000041130000}"/>
    <cellStyle name="Comma 2 7 2 2 5" xfId="14701" xr:uid="{00000000-0005-0000-0000-000042130000}"/>
    <cellStyle name="Comma 2 7 2 2 5 2" xfId="26956" xr:uid="{00000000-0005-0000-0000-000043130000}"/>
    <cellStyle name="Comma 2 7 2 2 5 3" xfId="39197" xr:uid="{00000000-0005-0000-0000-000044130000}"/>
    <cellStyle name="Comma 2 7 2 2 6" xfId="20839" xr:uid="{00000000-0005-0000-0000-000045130000}"/>
    <cellStyle name="Comma 2 7 2 2 7" xfId="33083" xr:uid="{00000000-0005-0000-0000-000046130000}"/>
    <cellStyle name="Comma 2 7 2 2 8" xfId="45312" xr:uid="{00000000-0005-0000-0000-000047130000}"/>
    <cellStyle name="Comma 2 7 2 3" xfId="2188" xr:uid="{00000000-0005-0000-0000-000048130000}"/>
    <cellStyle name="Comma 2 7 2 3 2" xfId="2189" xr:uid="{00000000-0005-0000-0000-000049130000}"/>
    <cellStyle name="Comma 2 7 2 3 2 2" xfId="2190" xr:uid="{00000000-0005-0000-0000-00004A130000}"/>
    <cellStyle name="Comma 2 7 2 3 2 2 2" xfId="14711" xr:uid="{00000000-0005-0000-0000-00004B130000}"/>
    <cellStyle name="Comma 2 7 2 3 2 2 2 2" xfId="26966" xr:uid="{00000000-0005-0000-0000-00004C130000}"/>
    <cellStyle name="Comma 2 7 2 3 2 2 2 3" xfId="39207" xr:uid="{00000000-0005-0000-0000-00004D130000}"/>
    <cellStyle name="Comma 2 7 2 3 2 2 3" xfId="20849" xr:uid="{00000000-0005-0000-0000-00004E130000}"/>
    <cellStyle name="Comma 2 7 2 3 2 2 4" xfId="33093" xr:uid="{00000000-0005-0000-0000-00004F130000}"/>
    <cellStyle name="Comma 2 7 2 3 2 2 5" xfId="45322" xr:uid="{00000000-0005-0000-0000-000050130000}"/>
    <cellStyle name="Comma 2 7 2 3 2 3" xfId="14710" xr:uid="{00000000-0005-0000-0000-000051130000}"/>
    <cellStyle name="Comma 2 7 2 3 2 3 2" xfId="26965" xr:uid="{00000000-0005-0000-0000-000052130000}"/>
    <cellStyle name="Comma 2 7 2 3 2 3 3" xfId="39206" xr:uid="{00000000-0005-0000-0000-000053130000}"/>
    <cellStyle name="Comma 2 7 2 3 2 4" xfId="20848" xr:uid="{00000000-0005-0000-0000-000054130000}"/>
    <cellStyle name="Comma 2 7 2 3 2 5" xfId="33092" xr:uid="{00000000-0005-0000-0000-000055130000}"/>
    <cellStyle name="Comma 2 7 2 3 2 6" xfId="45321" xr:uid="{00000000-0005-0000-0000-000056130000}"/>
    <cellStyle name="Comma 2 7 2 3 3" xfId="2191" xr:uid="{00000000-0005-0000-0000-000057130000}"/>
    <cellStyle name="Comma 2 7 2 3 3 2" xfId="14712" xr:uid="{00000000-0005-0000-0000-000058130000}"/>
    <cellStyle name="Comma 2 7 2 3 3 2 2" xfId="26967" xr:uid="{00000000-0005-0000-0000-000059130000}"/>
    <cellStyle name="Comma 2 7 2 3 3 2 3" xfId="39208" xr:uid="{00000000-0005-0000-0000-00005A130000}"/>
    <cellStyle name="Comma 2 7 2 3 3 3" xfId="20850" xr:uid="{00000000-0005-0000-0000-00005B130000}"/>
    <cellStyle name="Comma 2 7 2 3 3 4" xfId="33094" xr:uid="{00000000-0005-0000-0000-00005C130000}"/>
    <cellStyle name="Comma 2 7 2 3 3 5" xfId="45323" xr:uid="{00000000-0005-0000-0000-00005D130000}"/>
    <cellStyle name="Comma 2 7 2 3 4" xfId="14709" xr:uid="{00000000-0005-0000-0000-00005E130000}"/>
    <cellStyle name="Comma 2 7 2 3 4 2" xfId="26964" xr:uid="{00000000-0005-0000-0000-00005F130000}"/>
    <cellStyle name="Comma 2 7 2 3 4 3" xfId="39205" xr:uid="{00000000-0005-0000-0000-000060130000}"/>
    <cellStyle name="Comma 2 7 2 3 5" xfId="20847" xr:uid="{00000000-0005-0000-0000-000061130000}"/>
    <cellStyle name="Comma 2 7 2 3 6" xfId="33091" xr:uid="{00000000-0005-0000-0000-000062130000}"/>
    <cellStyle name="Comma 2 7 2 3 7" xfId="45320" xr:uid="{00000000-0005-0000-0000-000063130000}"/>
    <cellStyle name="Comma 2 7 2 4" xfId="2192" xr:uid="{00000000-0005-0000-0000-000064130000}"/>
    <cellStyle name="Comma 2 7 2 4 2" xfId="2193" xr:uid="{00000000-0005-0000-0000-000065130000}"/>
    <cellStyle name="Comma 2 7 2 4 2 2" xfId="14714" xr:uid="{00000000-0005-0000-0000-000066130000}"/>
    <cellStyle name="Comma 2 7 2 4 2 2 2" xfId="26969" xr:uid="{00000000-0005-0000-0000-000067130000}"/>
    <cellStyle name="Comma 2 7 2 4 2 2 3" xfId="39210" xr:uid="{00000000-0005-0000-0000-000068130000}"/>
    <cellStyle name="Comma 2 7 2 4 2 3" xfId="20852" xr:uid="{00000000-0005-0000-0000-000069130000}"/>
    <cellStyle name="Comma 2 7 2 4 2 4" xfId="33096" xr:uid="{00000000-0005-0000-0000-00006A130000}"/>
    <cellStyle name="Comma 2 7 2 4 2 5" xfId="45325" xr:uid="{00000000-0005-0000-0000-00006B130000}"/>
    <cellStyle name="Comma 2 7 2 4 3" xfId="14713" xr:uid="{00000000-0005-0000-0000-00006C130000}"/>
    <cellStyle name="Comma 2 7 2 4 3 2" xfId="26968" xr:uid="{00000000-0005-0000-0000-00006D130000}"/>
    <cellStyle name="Comma 2 7 2 4 3 3" xfId="39209" xr:uid="{00000000-0005-0000-0000-00006E130000}"/>
    <cellStyle name="Comma 2 7 2 4 4" xfId="20851" xr:uid="{00000000-0005-0000-0000-00006F130000}"/>
    <cellStyle name="Comma 2 7 2 4 5" xfId="33095" xr:uid="{00000000-0005-0000-0000-000070130000}"/>
    <cellStyle name="Comma 2 7 2 4 6" xfId="45324" xr:uid="{00000000-0005-0000-0000-000071130000}"/>
    <cellStyle name="Comma 2 7 2 5" xfId="2194" xr:uid="{00000000-0005-0000-0000-000072130000}"/>
    <cellStyle name="Comma 2 7 2 5 2" xfId="14715" xr:uid="{00000000-0005-0000-0000-000073130000}"/>
    <cellStyle name="Comma 2 7 2 5 2 2" xfId="26970" xr:uid="{00000000-0005-0000-0000-000074130000}"/>
    <cellStyle name="Comma 2 7 2 5 2 3" xfId="39211" xr:uid="{00000000-0005-0000-0000-000075130000}"/>
    <cellStyle name="Comma 2 7 2 5 3" xfId="20853" xr:uid="{00000000-0005-0000-0000-000076130000}"/>
    <cellStyle name="Comma 2 7 2 5 4" xfId="33097" xr:uid="{00000000-0005-0000-0000-000077130000}"/>
    <cellStyle name="Comma 2 7 2 5 5" xfId="45326" xr:uid="{00000000-0005-0000-0000-000078130000}"/>
    <cellStyle name="Comma 2 7 2 6" xfId="14700" xr:uid="{00000000-0005-0000-0000-000079130000}"/>
    <cellStyle name="Comma 2 7 2 6 2" xfId="26955" xr:uid="{00000000-0005-0000-0000-00007A130000}"/>
    <cellStyle name="Comma 2 7 2 6 3" xfId="39196" xr:uid="{00000000-0005-0000-0000-00007B130000}"/>
    <cellStyle name="Comma 2 7 2 7" xfId="20838" xr:uid="{00000000-0005-0000-0000-00007C130000}"/>
    <cellStyle name="Comma 2 7 2 8" xfId="33082" xr:uid="{00000000-0005-0000-0000-00007D130000}"/>
    <cellStyle name="Comma 2 7 2 9" xfId="45311" xr:uid="{00000000-0005-0000-0000-00007E130000}"/>
    <cellStyle name="Comma 2 7 3" xfId="2195" xr:uid="{00000000-0005-0000-0000-00007F130000}"/>
    <cellStyle name="Comma 2 7 3 2" xfId="2196" xr:uid="{00000000-0005-0000-0000-000080130000}"/>
    <cellStyle name="Comma 2 7 3 2 2" xfId="2197" xr:uid="{00000000-0005-0000-0000-000081130000}"/>
    <cellStyle name="Comma 2 7 3 2 2 2" xfId="2198" xr:uid="{00000000-0005-0000-0000-000082130000}"/>
    <cellStyle name="Comma 2 7 3 2 2 2 2" xfId="14719" xr:uid="{00000000-0005-0000-0000-000083130000}"/>
    <cellStyle name="Comma 2 7 3 2 2 2 2 2" xfId="26974" xr:uid="{00000000-0005-0000-0000-000084130000}"/>
    <cellStyle name="Comma 2 7 3 2 2 2 2 3" xfId="39215" xr:uid="{00000000-0005-0000-0000-000085130000}"/>
    <cellStyle name="Comma 2 7 3 2 2 2 3" xfId="20857" xr:uid="{00000000-0005-0000-0000-000086130000}"/>
    <cellStyle name="Comma 2 7 3 2 2 2 4" xfId="33101" xr:uid="{00000000-0005-0000-0000-000087130000}"/>
    <cellStyle name="Comma 2 7 3 2 2 2 5" xfId="45330" xr:uid="{00000000-0005-0000-0000-000088130000}"/>
    <cellStyle name="Comma 2 7 3 2 2 3" xfId="14718" xr:uid="{00000000-0005-0000-0000-000089130000}"/>
    <cellStyle name="Comma 2 7 3 2 2 3 2" xfId="26973" xr:uid="{00000000-0005-0000-0000-00008A130000}"/>
    <cellStyle name="Comma 2 7 3 2 2 3 3" xfId="39214" xr:uid="{00000000-0005-0000-0000-00008B130000}"/>
    <cellStyle name="Comma 2 7 3 2 2 4" xfId="20856" xr:uid="{00000000-0005-0000-0000-00008C130000}"/>
    <cellStyle name="Comma 2 7 3 2 2 5" xfId="33100" xr:uid="{00000000-0005-0000-0000-00008D130000}"/>
    <cellStyle name="Comma 2 7 3 2 2 6" xfId="45329" xr:uid="{00000000-0005-0000-0000-00008E130000}"/>
    <cellStyle name="Comma 2 7 3 2 3" xfId="2199" xr:uid="{00000000-0005-0000-0000-00008F130000}"/>
    <cellStyle name="Comma 2 7 3 2 3 2" xfId="14720" xr:uid="{00000000-0005-0000-0000-000090130000}"/>
    <cellStyle name="Comma 2 7 3 2 3 2 2" xfId="26975" xr:uid="{00000000-0005-0000-0000-000091130000}"/>
    <cellStyle name="Comma 2 7 3 2 3 2 3" xfId="39216" xr:uid="{00000000-0005-0000-0000-000092130000}"/>
    <cellStyle name="Comma 2 7 3 2 3 3" xfId="20858" xr:uid="{00000000-0005-0000-0000-000093130000}"/>
    <cellStyle name="Comma 2 7 3 2 3 4" xfId="33102" xr:uid="{00000000-0005-0000-0000-000094130000}"/>
    <cellStyle name="Comma 2 7 3 2 3 5" xfId="45331" xr:uid="{00000000-0005-0000-0000-000095130000}"/>
    <cellStyle name="Comma 2 7 3 2 4" xfId="14717" xr:uid="{00000000-0005-0000-0000-000096130000}"/>
    <cellStyle name="Comma 2 7 3 2 4 2" xfId="26972" xr:uid="{00000000-0005-0000-0000-000097130000}"/>
    <cellStyle name="Comma 2 7 3 2 4 3" xfId="39213" xr:uid="{00000000-0005-0000-0000-000098130000}"/>
    <cellStyle name="Comma 2 7 3 2 5" xfId="20855" xr:uid="{00000000-0005-0000-0000-000099130000}"/>
    <cellStyle name="Comma 2 7 3 2 6" xfId="33099" xr:uid="{00000000-0005-0000-0000-00009A130000}"/>
    <cellStyle name="Comma 2 7 3 2 7" xfId="45328" xr:uid="{00000000-0005-0000-0000-00009B130000}"/>
    <cellStyle name="Comma 2 7 3 3" xfId="2200" xr:uid="{00000000-0005-0000-0000-00009C130000}"/>
    <cellStyle name="Comma 2 7 3 3 2" xfId="2201" xr:uid="{00000000-0005-0000-0000-00009D130000}"/>
    <cellStyle name="Comma 2 7 3 3 2 2" xfId="14722" xr:uid="{00000000-0005-0000-0000-00009E130000}"/>
    <cellStyle name="Comma 2 7 3 3 2 2 2" xfId="26977" xr:uid="{00000000-0005-0000-0000-00009F130000}"/>
    <cellStyle name="Comma 2 7 3 3 2 2 3" xfId="39218" xr:uid="{00000000-0005-0000-0000-0000A0130000}"/>
    <cellStyle name="Comma 2 7 3 3 2 3" xfId="20860" xr:uid="{00000000-0005-0000-0000-0000A1130000}"/>
    <cellStyle name="Comma 2 7 3 3 2 4" xfId="33104" xr:uid="{00000000-0005-0000-0000-0000A2130000}"/>
    <cellStyle name="Comma 2 7 3 3 2 5" xfId="45333" xr:uid="{00000000-0005-0000-0000-0000A3130000}"/>
    <cellStyle name="Comma 2 7 3 3 3" xfId="14721" xr:uid="{00000000-0005-0000-0000-0000A4130000}"/>
    <cellStyle name="Comma 2 7 3 3 3 2" xfId="26976" xr:uid="{00000000-0005-0000-0000-0000A5130000}"/>
    <cellStyle name="Comma 2 7 3 3 3 3" xfId="39217" xr:uid="{00000000-0005-0000-0000-0000A6130000}"/>
    <cellStyle name="Comma 2 7 3 3 4" xfId="20859" xr:uid="{00000000-0005-0000-0000-0000A7130000}"/>
    <cellStyle name="Comma 2 7 3 3 5" xfId="33103" xr:uid="{00000000-0005-0000-0000-0000A8130000}"/>
    <cellStyle name="Comma 2 7 3 3 6" xfId="45332" xr:uid="{00000000-0005-0000-0000-0000A9130000}"/>
    <cellStyle name="Comma 2 7 3 4" xfId="2202" xr:uid="{00000000-0005-0000-0000-0000AA130000}"/>
    <cellStyle name="Comma 2 7 3 4 2" xfId="14723" xr:uid="{00000000-0005-0000-0000-0000AB130000}"/>
    <cellStyle name="Comma 2 7 3 4 2 2" xfId="26978" xr:uid="{00000000-0005-0000-0000-0000AC130000}"/>
    <cellStyle name="Comma 2 7 3 4 2 3" xfId="39219" xr:uid="{00000000-0005-0000-0000-0000AD130000}"/>
    <cellStyle name="Comma 2 7 3 4 3" xfId="20861" xr:uid="{00000000-0005-0000-0000-0000AE130000}"/>
    <cellStyle name="Comma 2 7 3 4 4" xfId="33105" xr:uid="{00000000-0005-0000-0000-0000AF130000}"/>
    <cellStyle name="Comma 2 7 3 4 5" xfId="45334" xr:uid="{00000000-0005-0000-0000-0000B0130000}"/>
    <cellStyle name="Comma 2 7 3 5" xfId="14716" xr:uid="{00000000-0005-0000-0000-0000B1130000}"/>
    <cellStyle name="Comma 2 7 3 5 2" xfId="26971" xr:uid="{00000000-0005-0000-0000-0000B2130000}"/>
    <cellStyle name="Comma 2 7 3 5 3" xfId="39212" xr:uid="{00000000-0005-0000-0000-0000B3130000}"/>
    <cellStyle name="Comma 2 7 3 6" xfId="20854" xr:uid="{00000000-0005-0000-0000-0000B4130000}"/>
    <cellStyle name="Comma 2 7 3 7" xfId="33098" xr:uid="{00000000-0005-0000-0000-0000B5130000}"/>
    <cellStyle name="Comma 2 7 3 8" xfId="45327" xr:uid="{00000000-0005-0000-0000-0000B6130000}"/>
    <cellStyle name="Comma 2 7 4" xfId="2203" xr:uid="{00000000-0005-0000-0000-0000B7130000}"/>
    <cellStyle name="Comma 2 7 4 2" xfId="2204" xr:uid="{00000000-0005-0000-0000-0000B8130000}"/>
    <cellStyle name="Comma 2 7 4 2 2" xfId="2205" xr:uid="{00000000-0005-0000-0000-0000B9130000}"/>
    <cellStyle name="Comma 2 7 4 2 2 2" xfId="14726" xr:uid="{00000000-0005-0000-0000-0000BA130000}"/>
    <cellStyle name="Comma 2 7 4 2 2 2 2" xfId="26981" xr:uid="{00000000-0005-0000-0000-0000BB130000}"/>
    <cellStyle name="Comma 2 7 4 2 2 2 3" xfId="39222" xr:uid="{00000000-0005-0000-0000-0000BC130000}"/>
    <cellStyle name="Comma 2 7 4 2 2 3" xfId="20864" xr:uid="{00000000-0005-0000-0000-0000BD130000}"/>
    <cellStyle name="Comma 2 7 4 2 2 4" xfId="33108" xr:uid="{00000000-0005-0000-0000-0000BE130000}"/>
    <cellStyle name="Comma 2 7 4 2 2 5" xfId="45337" xr:uid="{00000000-0005-0000-0000-0000BF130000}"/>
    <cellStyle name="Comma 2 7 4 2 3" xfId="14725" xr:uid="{00000000-0005-0000-0000-0000C0130000}"/>
    <cellStyle name="Comma 2 7 4 2 3 2" xfId="26980" xr:uid="{00000000-0005-0000-0000-0000C1130000}"/>
    <cellStyle name="Comma 2 7 4 2 3 3" xfId="39221" xr:uid="{00000000-0005-0000-0000-0000C2130000}"/>
    <cellStyle name="Comma 2 7 4 2 4" xfId="20863" xr:uid="{00000000-0005-0000-0000-0000C3130000}"/>
    <cellStyle name="Comma 2 7 4 2 5" xfId="33107" xr:uid="{00000000-0005-0000-0000-0000C4130000}"/>
    <cellStyle name="Comma 2 7 4 2 6" xfId="45336" xr:uid="{00000000-0005-0000-0000-0000C5130000}"/>
    <cellStyle name="Comma 2 7 4 3" xfId="2206" xr:uid="{00000000-0005-0000-0000-0000C6130000}"/>
    <cellStyle name="Comma 2 7 4 3 2" xfId="14727" xr:uid="{00000000-0005-0000-0000-0000C7130000}"/>
    <cellStyle name="Comma 2 7 4 3 2 2" xfId="26982" xr:uid="{00000000-0005-0000-0000-0000C8130000}"/>
    <cellStyle name="Comma 2 7 4 3 2 3" xfId="39223" xr:uid="{00000000-0005-0000-0000-0000C9130000}"/>
    <cellStyle name="Comma 2 7 4 3 3" xfId="20865" xr:uid="{00000000-0005-0000-0000-0000CA130000}"/>
    <cellStyle name="Comma 2 7 4 3 4" xfId="33109" xr:uid="{00000000-0005-0000-0000-0000CB130000}"/>
    <cellStyle name="Comma 2 7 4 3 5" xfId="45338" xr:uid="{00000000-0005-0000-0000-0000CC130000}"/>
    <cellStyle name="Comma 2 7 4 4" xfId="14724" xr:uid="{00000000-0005-0000-0000-0000CD130000}"/>
    <cellStyle name="Comma 2 7 4 4 2" xfId="26979" xr:uid="{00000000-0005-0000-0000-0000CE130000}"/>
    <cellStyle name="Comma 2 7 4 4 3" xfId="39220" xr:uid="{00000000-0005-0000-0000-0000CF130000}"/>
    <cellStyle name="Comma 2 7 4 5" xfId="20862" xr:uid="{00000000-0005-0000-0000-0000D0130000}"/>
    <cellStyle name="Comma 2 7 4 6" xfId="33106" xr:uid="{00000000-0005-0000-0000-0000D1130000}"/>
    <cellStyle name="Comma 2 7 4 7" xfId="45335" xr:uid="{00000000-0005-0000-0000-0000D2130000}"/>
    <cellStyle name="Comma 2 7 5" xfId="2207" xr:uid="{00000000-0005-0000-0000-0000D3130000}"/>
    <cellStyle name="Comma 2 7 5 2" xfId="2208" xr:uid="{00000000-0005-0000-0000-0000D4130000}"/>
    <cellStyle name="Comma 2 7 5 2 2" xfId="14729" xr:uid="{00000000-0005-0000-0000-0000D5130000}"/>
    <cellStyle name="Comma 2 7 5 2 2 2" xfId="26984" xr:uid="{00000000-0005-0000-0000-0000D6130000}"/>
    <cellStyle name="Comma 2 7 5 2 2 3" xfId="39225" xr:uid="{00000000-0005-0000-0000-0000D7130000}"/>
    <cellStyle name="Comma 2 7 5 2 3" xfId="20867" xr:uid="{00000000-0005-0000-0000-0000D8130000}"/>
    <cellStyle name="Comma 2 7 5 2 4" xfId="33111" xr:uid="{00000000-0005-0000-0000-0000D9130000}"/>
    <cellStyle name="Comma 2 7 5 2 5" xfId="45340" xr:uid="{00000000-0005-0000-0000-0000DA130000}"/>
    <cellStyle name="Comma 2 7 5 3" xfId="14728" xr:uid="{00000000-0005-0000-0000-0000DB130000}"/>
    <cellStyle name="Comma 2 7 5 3 2" xfId="26983" xr:uid="{00000000-0005-0000-0000-0000DC130000}"/>
    <cellStyle name="Comma 2 7 5 3 3" xfId="39224" xr:uid="{00000000-0005-0000-0000-0000DD130000}"/>
    <cellStyle name="Comma 2 7 5 4" xfId="20866" xr:uid="{00000000-0005-0000-0000-0000DE130000}"/>
    <cellStyle name="Comma 2 7 5 5" xfId="33110" xr:uid="{00000000-0005-0000-0000-0000DF130000}"/>
    <cellStyle name="Comma 2 7 5 6" xfId="45339" xr:uid="{00000000-0005-0000-0000-0000E0130000}"/>
    <cellStyle name="Comma 2 7 6" xfId="2209" xr:uid="{00000000-0005-0000-0000-0000E1130000}"/>
    <cellStyle name="Comma 2 7 6 2" xfId="14730" xr:uid="{00000000-0005-0000-0000-0000E2130000}"/>
    <cellStyle name="Comma 2 7 6 2 2" xfId="26985" xr:uid="{00000000-0005-0000-0000-0000E3130000}"/>
    <cellStyle name="Comma 2 7 6 2 3" xfId="39226" xr:uid="{00000000-0005-0000-0000-0000E4130000}"/>
    <cellStyle name="Comma 2 7 6 3" xfId="20868" xr:uid="{00000000-0005-0000-0000-0000E5130000}"/>
    <cellStyle name="Comma 2 7 6 4" xfId="33112" xr:uid="{00000000-0005-0000-0000-0000E6130000}"/>
    <cellStyle name="Comma 2 7 6 5" xfId="45341" xr:uid="{00000000-0005-0000-0000-0000E7130000}"/>
    <cellStyle name="Comma 2 7 7" xfId="14699" xr:uid="{00000000-0005-0000-0000-0000E8130000}"/>
    <cellStyle name="Comma 2 7 7 2" xfId="26954" xr:uid="{00000000-0005-0000-0000-0000E9130000}"/>
    <cellStyle name="Comma 2 7 7 3" xfId="39195" xr:uid="{00000000-0005-0000-0000-0000EA130000}"/>
    <cellStyle name="Comma 2 7 8" xfId="20837" xr:uid="{00000000-0005-0000-0000-0000EB130000}"/>
    <cellStyle name="Comma 2 7 9" xfId="33081" xr:uid="{00000000-0005-0000-0000-0000EC130000}"/>
    <cellStyle name="Comma 2 8" xfId="2210" xr:uid="{00000000-0005-0000-0000-0000ED130000}"/>
    <cellStyle name="Comma 2 8 2" xfId="2211" xr:uid="{00000000-0005-0000-0000-0000EE130000}"/>
    <cellStyle name="Comma 2 8 2 2" xfId="2212" xr:uid="{00000000-0005-0000-0000-0000EF130000}"/>
    <cellStyle name="Comma 2 8 2 2 2" xfId="2213" xr:uid="{00000000-0005-0000-0000-0000F0130000}"/>
    <cellStyle name="Comma 2 8 2 2 2 2" xfId="2214" xr:uid="{00000000-0005-0000-0000-0000F1130000}"/>
    <cellStyle name="Comma 2 8 2 2 2 2 2" xfId="14735" xr:uid="{00000000-0005-0000-0000-0000F2130000}"/>
    <cellStyle name="Comma 2 8 2 2 2 2 2 2" xfId="26990" xr:uid="{00000000-0005-0000-0000-0000F3130000}"/>
    <cellStyle name="Comma 2 8 2 2 2 2 2 3" xfId="39231" xr:uid="{00000000-0005-0000-0000-0000F4130000}"/>
    <cellStyle name="Comma 2 8 2 2 2 2 3" xfId="20873" xr:uid="{00000000-0005-0000-0000-0000F5130000}"/>
    <cellStyle name="Comma 2 8 2 2 2 2 4" xfId="33117" xr:uid="{00000000-0005-0000-0000-0000F6130000}"/>
    <cellStyle name="Comma 2 8 2 2 2 2 5" xfId="45346" xr:uid="{00000000-0005-0000-0000-0000F7130000}"/>
    <cellStyle name="Comma 2 8 2 2 2 3" xfId="14734" xr:uid="{00000000-0005-0000-0000-0000F8130000}"/>
    <cellStyle name="Comma 2 8 2 2 2 3 2" xfId="26989" xr:uid="{00000000-0005-0000-0000-0000F9130000}"/>
    <cellStyle name="Comma 2 8 2 2 2 3 3" xfId="39230" xr:uid="{00000000-0005-0000-0000-0000FA130000}"/>
    <cellStyle name="Comma 2 8 2 2 2 4" xfId="20872" xr:uid="{00000000-0005-0000-0000-0000FB130000}"/>
    <cellStyle name="Comma 2 8 2 2 2 5" xfId="33116" xr:uid="{00000000-0005-0000-0000-0000FC130000}"/>
    <cellStyle name="Comma 2 8 2 2 2 6" xfId="45345" xr:uid="{00000000-0005-0000-0000-0000FD130000}"/>
    <cellStyle name="Comma 2 8 2 2 3" xfId="2215" xr:uid="{00000000-0005-0000-0000-0000FE130000}"/>
    <cellStyle name="Comma 2 8 2 2 3 2" xfId="14736" xr:uid="{00000000-0005-0000-0000-0000FF130000}"/>
    <cellStyle name="Comma 2 8 2 2 3 2 2" xfId="26991" xr:uid="{00000000-0005-0000-0000-000000140000}"/>
    <cellStyle name="Comma 2 8 2 2 3 2 3" xfId="39232" xr:uid="{00000000-0005-0000-0000-000001140000}"/>
    <cellStyle name="Comma 2 8 2 2 3 3" xfId="20874" xr:uid="{00000000-0005-0000-0000-000002140000}"/>
    <cellStyle name="Comma 2 8 2 2 3 4" xfId="33118" xr:uid="{00000000-0005-0000-0000-000003140000}"/>
    <cellStyle name="Comma 2 8 2 2 3 5" xfId="45347" xr:uid="{00000000-0005-0000-0000-000004140000}"/>
    <cellStyle name="Comma 2 8 2 2 4" xfId="14733" xr:uid="{00000000-0005-0000-0000-000005140000}"/>
    <cellStyle name="Comma 2 8 2 2 4 2" xfId="26988" xr:uid="{00000000-0005-0000-0000-000006140000}"/>
    <cellStyle name="Comma 2 8 2 2 4 3" xfId="39229" xr:uid="{00000000-0005-0000-0000-000007140000}"/>
    <cellStyle name="Comma 2 8 2 2 5" xfId="20871" xr:uid="{00000000-0005-0000-0000-000008140000}"/>
    <cellStyle name="Comma 2 8 2 2 6" xfId="33115" xr:uid="{00000000-0005-0000-0000-000009140000}"/>
    <cellStyle name="Comma 2 8 2 2 7" xfId="45344" xr:uid="{00000000-0005-0000-0000-00000A140000}"/>
    <cellStyle name="Comma 2 8 2 3" xfId="2216" xr:uid="{00000000-0005-0000-0000-00000B140000}"/>
    <cellStyle name="Comma 2 8 2 3 2" xfId="2217" xr:uid="{00000000-0005-0000-0000-00000C140000}"/>
    <cellStyle name="Comma 2 8 2 3 2 2" xfId="14738" xr:uid="{00000000-0005-0000-0000-00000D140000}"/>
    <cellStyle name="Comma 2 8 2 3 2 2 2" xfId="26993" xr:uid="{00000000-0005-0000-0000-00000E140000}"/>
    <cellStyle name="Comma 2 8 2 3 2 2 3" xfId="39234" xr:uid="{00000000-0005-0000-0000-00000F140000}"/>
    <cellStyle name="Comma 2 8 2 3 2 3" xfId="20876" xr:uid="{00000000-0005-0000-0000-000010140000}"/>
    <cellStyle name="Comma 2 8 2 3 2 4" xfId="33120" xr:uid="{00000000-0005-0000-0000-000011140000}"/>
    <cellStyle name="Comma 2 8 2 3 2 5" xfId="45349" xr:uid="{00000000-0005-0000-0000-000012140000}"/>
    <cellStyle name="Comma 2 8 2 3 3" xfId="14737" xr:uid="{00000000-0005-0000-0000-000013140000}"/>
    <cellStyle name="Comma 2 8 2 3 3 2" xfId="26992" xr:uid="{00000000-0005-0000-0000-000014140000}"/>
    <cellStyle name="Comma 2 8 2 3 3 3" xfId="39233" xr:uid="{00000000-0005-0000-0000-000015140000}"/>
    <cellStyle name="Comma 2 8 2 3 4" xfId="20875" xr:uid="{00000000-0005-0000-0000-000016140000}"/>
    <cellStyle name="Comma 2 8 2 3 5" xfId="33119" xr:uid="{00000000-0005-0000-0000-000017140000}"/>
    <cellStyle name="Comma 2 8 2 3 6" xfId="45348" xr:uid="{00000000-0005-0000-0000-000018140000}"/>
    <cellStyle name="Comma 2 8 2 4" xfId="2218" xr:uid="{00000000-0005-0000-0000-000019140000}"/>
    <cellStyle name="Comma 2 8 2 4 2" xfId="14739" xr:uid="{00000000-0005-0000-0000-00001A140000}"/>
    <cellStyle name="Comma 2 8 2 4 2 2" xfId="26994" xr:uid="{00000000-0005-0000-0000-00001B140000}"/>
    <cellStyle name="Comma 2 8 2 4 2 3" xfId="39235" xr:uid="{00000000-0005-0000-0000-00001C140000}"/>
    <cellStyle name="Comma 2 8 2 4 3" xfId="20877" xr:uid="{00000000-0005-0000-0000-00001D140000}"/>
    <cellStyle name="Comma 2 8 2 4 4" xfId="33121" xr:uid="{00000000-0005-0000-0000-00001E140000}"/>
    <cellStyle name="Comma 2 8 2 4 5" xfId="45350" xr:uid="{00000000-0005-0000-0000-00001F140000}"/>
    <cellStyle name="Comma 2 8 2 5" xfId="14732" xr:uid="{00000000-0005-0000-0000-000020140000}"/>
    <cellStyle name="Comma 2 8 2 5 2" xfId="26987" xr:uid="{00000000-0005-0000-0000-000021140000}"/>
    <cellStyle name="Comma 2 8 2 5 3" xfId="39228" xr:uid="{00000000-0005-0000-0000-000022140000}"/>
    <cellStyle name="Comma 2 8 2 6" xfId="20870" xr:uid="{00000000-0005-0000-0000-000023140000}"/>
    <cellStyle name="Comma 2 8 2 7" xfId="33114" xr:uid="{00000000-0005-0000-0000-000024140000}"/>
    <cellStyle name="Comma 2 8 2 8" xfId="45343" xr:uid="{00000000-0005-0000-0000-000025140000}"/>
    <cellStyle name="Comma 2 8 3" xfId="2219" xr:uid="{00000000-0005-0000-0000-000026140000}"/>
    <cellStyle name="Comma 2 8 3 2" xfId="2220" xr:uid="{00000000-0005-0000-0000-000027140000}"/>
    <cellStyle name="Comma 2 8 3 2 2" xfId="2221" xr:uid="{00000000-0005-0000-0000-000028140000}"/>
    <cellStyle name="Comma 2 8 3 2 2 2" xfId="14742" xr:uid="{00000000-0005-0000-0000-000029140000}"/>
    <cellStyle name="Comma 2 8 3 2 2 2 2" xfId="26997" xr:uid="{00000000-0005-0000-0000-00002A140000}"/>
    <cellStyle name="Comma 2 8 3 2 2 2 3" xfId="39238" xr:uid="{00000000-0005-0000-0000-00002B140000}"/>
    <cellStyle name="Comma 2 8 3 2 2 3" xfId="20880" xr:uid="{00000000-0005-0000-0000-00002C140000}"/>
    <cellStyle name="Comma 2 8 3 2 2 4" xfId="33124" xr:uid="{00000000-0005-0000-0000-00002D140000}"/>
    <cellStyle name="Comma 2 8 3 2 2 5" xfId="45353" xr:uid="{00000000-0005-0000-0000-00002E140000}"/>
    <cellStyle name="Comma 2 8 3 2 3" xfId="14741" xr:uid="{00000000-0005-0000-0000-00002F140000}"/>
    <cellStyle name="Comma 2 8 3 2 3 2" xfId="26996" xr:uid="{00000000-0005-0000-0000-000030140000}"/>
    <cellStyle name="Comma 2 8 3 2 3 3" xfId="39237" xr:uid="{00000000-0005-0000-0000-000031140000}"/>
    <cellStyle name="Comma 2 8 3 2 4" xfId="20879" xr:uid="{00000000-0005-0000-0000-000032140000}"/>
    <cellStyle name="Comma 2 8 3 2 5" xfId="33123" xr:uid="{00000000-0005-0000-0000-000033140000}"/>
    <cellStyle name="Comma 2 8 3 2 6" xfId="45352" xr:uid="{00000000-0005-0000-0000-000034140000}"/>
    <cellStyle name="Comma 2 8 3 3" xfId="2222" xr:uid="{00000000-0005-0000-0000-000035140000}"/>
    <cellStyle name="Comma 2 8 3 3 2" xfId="14743" xr:uid="{00000000-0005-0000-0000-000036140000}"/>
    <cellStyle name="Comma 2 8 3 3 2 2" xfId="26998" xr:uid="{00000000-0005-0000-0000-000037140000}"/>
    <cellStyle name="Comma 2 8 3 3 2 3" xfId="39239" xr:uid="{00000000-0005-0000-0000-000038140000}"/>
    <cellStyle name="Comma 2 8 3 3 3" xfId="20881" xr:uid="{00000000-0005-0000-0000-000039140000}"/>
    <cellStyle name="Comma 2 8 3 3 4" xfId="33125" xr:uid="{00000000-0005-0000-0000-00003A140000}"/>
    <cellStyle name="Comma 2 8 3 3 5" xfId="45354" xr:uid="{00000000-0005-0000-0000-00003B140000}"/>
    <cellStyle name="Comma 2 8 3 4" xfId="14740" xr:uid="{00000000-0005-0000-0000-00003C140000}"/>
    <cellStyle name="Comma 2 8 3 4 2" xfId="26995" xr:uid="{00000000-0005-0000-0000-00003D140000}"/>
    <cellStyle name="Comma 2 8 3 4 3" xfId="39236" xr:uid="{00000000-0005-0000-0000-00003E140000}"/>
    <cellStyle name="Comma 2 8 3 5" xfId="20878" xr:uid="{00000000-0005-0000-0000-00003F140000}"/>
    <cellStyle name="Comma 2 8 3 6" xfId="33122" xr:uid="{00000000-0005-0000-0000-000040140000}"/>
    <cellStyle name="Comma 2 8 3 7" xfId="45351" xr:uid="{00000000-0005-0000-0000-000041140000}"/>
    <cellStyle name="Comma 2 8 4" xfId="2223" xr:uid="{00000000-0005-0000-0000-000042140000}"/>
    <cellStyle name="Comma 2 8 4 2" xfId="2224" xr:uid="{00000000-0005-0000-0000-000043140000}"/>
    <cellStyle name="Comma 2 8 4 2 2" xfId="14745" xr:uid="{00000000-0005-0000-0000-000044140000}"/>
    <cellStyle name="Comma 2 8 4 2 2 2" xfId="27000" xr:uid="{00000000-0005-0000-0000-000045140000}"/>
    <cellStyle name="Comma 2 8 4 2 2 3" xfId="39241" xr:uid="{00000000-0005-0000-0000-000046140000}"/>
    <cellStyle name="Comma 2 8 4 2 3" xfId="20883" xr:uid="{00000000-0005-0000-0000-000047140000}"/>
    <cellStyle name="Comma 2 8 4 2 4" xfId="33127" xr:uid="{00000000-0005-0000-0000-000048140000}"/>
    <cellStyle name="Comma 2 8 4 2 5" xfId="45356" xr:uid="{00000000-0005-0000-0000-000049140000}"/>
    <cellStyle name="Comma 2 8 4 3" xfId="14744" xr:uid="{00000000-0005-0000-0000-00004A140000}"/>
    <cellStyle name="Comma 2 8 4 3 2" xfId="26999" xr:uid="{00000000-0005-0000-0000-00004B140000}"/>
    <cellStyle name="Comma 2 8 4 3 3" xfId="39240" xr:uid="{00000000-0005-0000-0000-00004C140000}"/>
    <cellStyle name="Comma 2 8 4 4" xfId="20882" xr:uid="{00000000-0005-0000-0000-00004D140000}"/>
    <cellStyle name="Comma 2 8 4 5" xfId="33126" xr:uid="{00000000-0005-0000-0000-00004E140000}"/>
    <cellStyle name="Comma 2 8 4 6" xfId="45355" xr:uid="{00000000-0005-0000-0000-00004F140000}"/>
    <cellStyle name="Comma 2 8 5" xfId="2225" xr:uid="{00000000-0005-0000-0000-000050140000}"/>
    <cellStyle name="Comma 2 8 5 2" xfId="14746" xr:uid="{00000000-0005-0000-0000-000051140000}"/>
    <cellStyle name="Comma 2 8 5 2 2" xfId="27001" xr:uid="{00000000-0005-0000-0000-000052140000}"/>
    <cellStyle name="Comma 2 8 5 2 3" xfId="39242" xr:uid="{00000000-0005-0000-0000-000053140000}"/>
    <cellStyle name="Comma 2 8 5 3" xfId="20884" xr:uid="{00000000-0005-0000-0000-000054140000}"/>
    <cellStyle name="Comma 2 8 5 4" xfId="33128" xr:uid="{00000000-0005-0000-0000-000055140000}"/>
    <cellStyle name="Comma 2 8 5 5" xfId="45357" xr:uid="{00000000-0005-0000-0000-000056140000}"/>
    <cellStyle name="Comma 2 8 6" xfId="14731" xr:uid="{00000000-0005-0000-0000-000057140000}"/>
    <cellStyle name="Comma 2 8 6 2" xfId="26986" xr:uid="{00000000-0005-0000-0000-000058140000}"/>
    <cellStyle name="Comma 2 8 6 3" xfId="39227" xr:uid="{00000000-0005-0000-0000-000059140000}"/>
    <cellStyle name="Comma 2 8 7" xfId="20869" xr:uid="{00000000-0005-0000-0000-00005A140000}"/>
    <cellStyle name="Comma 2 8 8" xfId="33113" xr:uid="{00000000-0005-0000-0000-00005B140000}"/>
    <cellStyle name="Comma 2 8 9" xfId="45342" xr:uid="{00000000-0005-0000-0000-00005C140000}"/>
    <cellStyle name="Comma 2 9" xfId="2226" xr:uid="{00000000-0005-0000-0000-00005D140000}"/>
    <cellStyle name="Comma 2 9 2" xfId="2227" xr:uid="{00000000-0005-0000-0000-00005E140000}"/>
    <cellStyle name="Comma 2 9 2 2" xfId="2228" xr:uid="{00000000-0005-0000-0000-00005F140000}"/>
    <cellStyle name="Comma 2 9 2 2 2" xfId="2229" xr:uid="{00000000-0005-0000-0000-000060140000}"/>
    <cellStyle name="Comma 2 9 2 2 2 2" xfId="14750" xr:uid="{00000000-0005-0000-0000-000061140000}"/>
    <cellStyle name="Comma 2 9 2 2 2 2 2" xfId="27005" xr:uid="{00000000-0005-0000-0000-000062140000}"/>
    <cellStyle name="Comma 2 9 2 2 2 2 3" xfId="39246" xr:uid="{00000000-0005-0000-0000-000063140000}"/>
    <cellStyle name="Comma 2 9 2 2 2 3" xfId="20888" xr:uid="{00000000-0005-0000-0000-000064140000}"/>
    <cellStyle name="Comma 2 9 2 2 2 4" xfId="33132" xr:uid="{00000000-0005-0000-0000-000065140000}"/>
    <cellStyle name="Comma 2 9 2 2 2 5" xfId="45361" xr:uid="{00000000-0005-0000-0000-000066140000}"/>
    <cellStyle name="Comma 2 9 2 2 3" xfId="14749" xr:uid="{00000000-0005-0000-0000-000067140000}"/>
    <cellStyle name="Comma 2 9 2 2 3 2" xfId="27004" xr:uid="{00000000-0005-0000-0000-000068140000}"/>
    <cellStyle name="Comma 2 9 2 2 3 3" xfId="39245" xr:uid="{00000000-0005-0000-0000-000069140000}"/>
    <cellStyle name="Comma 2 9 2 2 4" xfId="20887" xr:uid="{00000000-0005-0000-0000-00006A140000}"/>
    <cellStyle name="Comma 2 9 2 2 5" xfId="33131" xr:uid="{00000000-0005-0000-0000-00006B140000}"/>
    <cellStyle name="Comma 2 9 2 2 6" xfId="45360" xr:uid="{00000000-0005-0000-0000-00006C140000}"/>
    <cellStyle name="Comma 2 9 2 3" xfId="2230" xr:uid="{00000000-0005-0000-0000-00006D140000}"/>
    <cellStyle name="Comma 2 9 2 3 2" xfId="14751" xr:uid="{00000000-0005-0000-0000-00006E140000}"/>
    <cellStyle name="Comma 2 9 2 3 2 2" xfId="27006" xr:uid="{00000000-0005-0000-0000-00006F140000}"/>
    <cellStyle name="Comma 2 9 2 3 2 3" xfId="39247" xr:uid="{00000000-0005-0000-0000-000070140000}"/>
    <cellStyle name="Comma 2 9 2 3 3" xfId="20889" xr:uid="{00000000-0005-0000-0000-000071140000}"/>
    <cellStyle name="Comma 2 9 2 3 4" xfId="33133" xr:uid="{00000000-0005-0000-0000-000072140000}"/>
    <cellStyle name="Comma 2 9 2 3 5" xfId="45362" xr:uid="{00000000-0005-0000-0000-000073140000}"/>
    <cellStyle name="Comma 2 9 2 4" xfId="14748" xr:uid="{00000000-0005-0000-0000-000074140000}"/>
    <cellStyle name="Comma 2 9 2 4 2" xfId="27003" xr:uid="{00000000-0005-0000-0000-000075140000}"/>
    <cellStyle name="Comma 2 9 2 4 3" xfId="39244" xr:uid="{00000000-0005-0000-0000-000076140000}"/>
    <cellStyle name="Comma 2 9 2 5" xfId="20886" xr:uid="{00000000-0005-0000-0000-000077140000}"/>
    <cellStyle name="Comma 2 9 2 6" xfId="33130" xr:uid="{00000000-0005-0000-0000-000078140000}"/>
    <cellStyle name="Comma 2 9 2 7" xfId="45359" xr:uid="{00000000-0005-0000-0000-000079140000}"/>
    <cellStyle name="Comma 2 9 3" xfId="2231" xr:uid="{00000000-0005-0000-0000-00007A140000}"/>
    <cellStyle name="Comma 2 9 3 2" xfId="2232" xr:uid="{00000000-0005-0000-0000-00007B140000}"/>
    <cellStyle name="Comma 2 9 3 2 2" xfId="14753" xr:uid="{00000000-0005-0000-0000-00007C140000}"/>
    <cellStyle name="Comma 2 9 3 2 2 2" xfId="27008" xr:uid="{00000000-0005-0000-0000-00007D140000}"/>
    <cellStyle name="Comma 2 9 3 2 2 3" xfId="39249" xr:uid="{00000000-0005-0000-0000-00007E140000}"/>
    <cellStyle name="Comma 2 9 3 2 3" xfId="20891" xr:uid="{00000000-0005-0000-0000-00007F140000}"/>
    <cellStyle name="Comma 2 9 3 2 4" xfId="33135" xr:uid="{00000000-0005-0000-0000-000080140000}"/>
    <cellStyle name="Comma 2 9 3 2 5" xfId="45364" xr:uid="{00000000-0005-0000-0000-000081140000}"/>
    <cellStyle name="Comma 2 9 3 3" xfId="14752" xr:uid="{00000000-0005-0000-0000-000082140000}"/>
    <cellStyle name="Comma 2 9 3 3 2" xfId="27007" xr:uid="{00000000-0005-0000-0000-000083140000}"/>
    <cellStyle name="Comma 2 9 3 3 3" xfId="39248" xr:uid="{00000000-0005-0000-0000-000084140000}"/>
    <cellStyle name="Comma 2 9 3 4" xfId="20890" xr:uid="{00000000-0005-0000-0000-000085140000}"/>
    <cellStyle name="Comma 2 9 3 5" xfId="33134" xr:uid="{00000000-0005-0000-0000-000086140000}"/>
    <cellStyle name="Comma 2 9 3 6" xfId="45363" xr:uid="{00000000-0005-0000-0000-000087140000}"/>
    <cellStyle name="Comma 2 9 4" xfId="2233" xr:uid="{00000000-0005-0000-0000-000088140000}"/>
    <cellStyle name="Comma 2 9 4 2" xfId="14754" xr:uid="{00000000-0005-0000-0000-000089140000}"/>
    <cellStyle name="Comma 2 9 4 2 2" xfId="27009" xr:uid="{00000000-0005-0000-0000-00008A140000}"/>
    <cellStyle name="Comma 2 9 4 2 3" xfId="39250" xr:uid="{00000000-0005-0000-0000-00008B140000}"/>
    <cellStyle name="Comma 2 9 4 3" xfId="20892" xr:uid="{00000000-0005-0000-0000-00008C140000}"/>
    <cellStyle name="Comma 2 9 4 4" xfId="33136" xr:uid="{00000000-0005-0000-0000-00008D140000}"/>
    <cellStyle name="Comma 2 9 4 5" xfId="45365" xr:uid="{00000000-0005-0000-0000-00008E140000}"/>
    <cellStyle name="Comma 2 9 5" xfId="14747" xr:uid="{00000000-0005-0000-0000-00008F140000}"/>
    <cellStyle name="Comma 2 9 5 2" xfId="27002" xr:uid="{00000000-0005-0000-0000-000090140000}"/>
    <cellStyle name="Comma 2 9 5 3" xfId="39243" xr:uid="{00000000-0005-0000-0000-000091140000}"/>
    <cellStyle name="Comma 2 9 6" xfId="20885" xr:uid="{00000000-0005-0000-0000-000092140000}"/>
    <cellStyle name="Comma 2 9 7" xfId="33129" xr:uid="{00000000-0005-0000-0000-000093140000}"/>
    <cellStyle name="Comma 2 9 8" xfId="45358" xr:uid="{00000000-0005-0000-0000-000094140000}"/>
    <cellStyle name="Comma 20" xfId="50946" xr:uid="{00000000-0005-0000-0000-000095140000}"/>
    <cellStyle name="Comma 21" xfId="50949" xr:uid="{00000000-0005-0000-0000-000096140000}"/>
    <cellStyle name="Comma 22" xfId="50952" xr:uid="{00000000-0005-0000-0000-000097140000}"/>
    <cellStyle name="Comma 22 2" xfId="50954" xr:uid="{00000000-0005-0000-0000-000098140000}"/>
    <cellStyle name="Comma 23" xfId="50956" xr:uid="{00000000-0005-0000-0000-000099140000}"/>
    <cellStyle name="Comma 24" xfId="50958" xr:uid="{00000000-0005-0000-0000-00009A140000}"/>
    <cellStyle name="Comma 25" xfId="50960" xr:uid="{00000000-0005-0000-0000-00009B140000}"/>
    <cellStyle name="Comma 25 2" xfId="50964" xr:uid="{00000000-0005-0000-0000-00009C140000}"/>
    <cellStyle name="Comma 26" xfId="50962" xr:uid="{00000000-0005-0000-0000-00009D140000}"/>
    <cellStyle name="Comma 27" xfId="50966" xr:uid="{00000000-0005-0000-0000-00009E140000}"/>
    <cellStyle name="Comma 27 2" xfId="50968" xr:uid="{00000000-0005-0000-0000-00009F140000}"/>
    <cellStyle name="Comma 28" xfId="50970" xr:uid="{00000000-0005-0000-0000-0000A0140000}"/>
    <cellStyle name="Comma 28 2" xfId="50972" xr:uid="{00000000-0005-0000-0000-0000A1140000}"/>
    <cellStyle name="Comma 29" xfId="50974" xr:uid="{00000000-0005-0000-0000-0000A2140000}"/>
    <cellStyle name="Comma 3" xfId="19" xr:uid="{00000000-0005-0000-0000-0000A3140000}"/>
    <cellStyle name="Comma 3 2" xfId="2234" xr:uid="{00000000-0005-0000-0000-0000A4140000}"/>
    <cellStyle name="Comma 30" xfId="50978" xr:uid="{00000000-0005-0000-0000-0000A5140000}"/>
    <cellStyle name="Comma 31" xfId="50980" xr:uid="{00000000-0005-0000-0000-0000A6140000}"/>
    <cellStyle name="Comma 32" xfId="50984" xr:uid="{00000000-0005-0000-0000-0000A7140000}"/>
    <cellStyle name="Comma 33" xfId="50986" xr:uid="{00000000-0005-0000-0000-0000A8140000}"/>
    <cellStyle name="Comma 34" xfId="50988" xr:uid="{00000000-0005-0000-0000-0000A9140000}"/>
    <cellStyle name="Comma 35" xfId="50991" xr:uid="{00000000-0005-0000-0000-0000AA140000}"/>
    <cellStyle name="Comma 36" xfId="50993" xr:uid="{00000000-0005-0000-0000-0000AB140000}"/>
    <cellStyle name="Comma 37" xfId="50997" xr:uid="{00000000-0005-0000-0000-0000AC140000}"/>
    <cellStyle name="Comma 38" xfId="50999" xr:uid="{00000000-0005-0000-0000-0000AD140000}"/>
    <cellStyle name="Comma 39" xfId="51002" xr:uid="{00000000-0005-0000-0000-0000AE140000}"/>
    <cellStyle name="Comma 4" xfId="20" xr:uid="{00000000-0005-0000-0000-0000AF140000}"/>
    <cellStyle name="Comma 4 10" xfId="2235" xr:uid="{00000000-0005-0000-0000-0000B0140000}"/>
    <cellStyle name="Comma 4 10 2" xfId="2236" xr:uid="{00000000-0005-0000-0000-0000B1140000}"/>
    <cellStyle name="Comma 4 10 2 2" xfId="14756" xr:uid="{00000000-0005-0000-0000-0000B2140000}"/>
    <cellStyle name="Comma 4 10 2 2 2" xfId="27011" xr:uid="{00000000-0005-0000-0000-0000B3140000}"/>
    <cellStyle name="Comma 4 10 2 2 3" xfId="39252" xr:uid="{00000000-0005-0000-0000-0000B4140000}"/>
    <cellStyle name="Comma 4 10 2 3" xfId="20894" xr:uid="{00000000-0005-0000-0000-0000B5140000}"/>
    <cellStyle name="Comma 4 10 2 4" xfId="33138" xr:uid="{00000000-0005-0000-0000-0000B6140000}"/>
    <cellStyle name="Comma 4 10 2 5" xfId="45367" xr:uid="{00000000-0005-0000-0000-0000B7140000}"/>
    <cellStyle name="Comma 4 10 3" xfId="14755" xr:uid="{00000000-0005-0000-0000-0000B8140000}"/>
    <cellStyle name="Comma 4 10 3 2" xfId="27010" xr:uid="{00000000-0005-0000-0000-0000B9140000}"/>
    <cellStyle name="Comma 4 10 3 3" xfId="39251" xr:uid="{00000000-0005-0000-0000-0000BA140000}"/>
    <cellStyle name="Comma 4 10 4" xfId="20893" xr:uid="{00000000-0005-0000-0000-0000BB140000}"/>
    <cellStyle name="Comma 4 10 5" xfId="33137" xr:uid="{00000000-0005-0000-0000-0000BC140000}"/>
    <cellStyle name="Comma 4 10 6" xfId="45366" xr:uid="{00000000-0005-0000-0000-0000BD140000}"/>
    <cellStyle name="Comma 4 11" xfId="2237" xr:uid="{00000000-0005-0000-0000-0000BE140000}"/>
    <cellStyle name="Comma 4 11 2" xfId="14757" xr:uid="{00000000-0005-0000-0000-0000BF140000}"/>
    <cellStyle name="Comma 4 11 2 2" xfId="27012" xr:uid="{00000000-0005-0000-0000-0000C0140000}"/>
    <cellStyle name="Comma 4 11 2 3" xfId="39253" xr:uid="{00000000-0005-0000-0000-0000C1140000}"/>
    <cellStyle name="Comma 4 11 3" xfId="20895" xr:uid="{00000000-0005-0000-0000-0000C2140000}"/>
    <cellStyle name="Comma 4 11 4" xfId="33139" xr:uid="{00000000-0005-0000-0000-0000C3140000}"/>
    <cellStyle name="Comma 4 11 5" xfId="45368" xr:uid="{00000000-0005-0000-0000-0000C4140000}"/>
    <cellStyle name="Comma 4 12" xfId="14229" xr:uid="{00000000-0005-0000-0000-0000C5140000}"/>
    <cellStyle name="Comma 4 12 2" xfId="26484" xr:uid="{00000000-0005-0000-0000-0000C6140000}"/>
    <cellStyle name="Comma 4 12 3" xfId="38725" xr:uid="{00000000-0005-0000-0000-0000C7140000}"/>
    <cellStyle name="Comma 4 13" xfId="20363" xr:uid="{00000000-0005-0000-0000-0000C8140000}"/>
    <cellStyle name="Comma 4 14" xfId="32611" xr:uid="{00000000-0005-0000-0000-0000C9140000}"/>
    <cellStyle name="Comma 4 15" xfId="44840" xr:uid="{00000000-0005-0000-0000-0000CA140000}"/>
    <cellStyle name="Comma 4 2" xfId="21" xr:uid="{00000000-0005-0000-0000-0000CB140000}"/>
    <cellStyle name="Comma 4 2 10" xfId="2238" xr:uid="{00000000-0005-0000-0000-0000CC140000}"/>
    <cellStyle name="Comma 4 2 10 2" xfId="14758" xr:uid="{00000000-0005-0000-0000-0000CD140000}"/>
    <cellStyle name="Comma 4 2 10 2 2" xfId="27013" xr:uid="{00000000-0005-0000-0000-0000CE140000}"/>
    <cellStyle name="Comma 4 2 10 2 3" xfId="39254" xr:uid="{00000000-0005-0000-0000-0000CF140000}"/>
    <cellStyle name="Comma 4 2 10 3" xfId="20896" xr:uid="{00000000-0005-0000-0000-0000D0140000}"/>
    <cellStyle name="Comma 4 2 10 4" xfId="33140" xr:uid="{00000000-0005-0000-0000-0000D1140000}"/>
    <cellStyle name="Comma 4 2 10 5" xfId="45369" xr:uid="{00000000-0005-0000-0000-0000D2140000}"/>
    <cellStyle name="Comma 4 2 11" xfId="14230" xr:uid="{00000000-0005-0000-0000-0000D3140000}"/>
    <cellStyle name="Comma 4 2 11 2" xfId="26485" xr:uid="{00000000-0005-0000-0000-0000D4140000}"/>
    <cellStyle name="Comma 4 2 11 3" xfId="38726" xr:uid="{00000000-0005-0000-0000-0000D5140000}"/>
    <cellStyle name="Comma 4 2 12" xfId="20364" xr:uid="{00000000-0005-0000-0000-0000D6140000}"/>
    <cellStyle name="Comma 4 2 13" xfId="32612" xr:uid="{00000000-0005-0000-0000-0000D7140000}"/>
    <cellStyle name="Comma 4 2 14" xfId="44841" xr:uid="{00000000-0005-0000-0000-0000D8140000}"/>
    <cellStyle name="Comma 4 2 2" xfId="2239" xr:uid="{00000000-0005-0000-0000-0000D9140000}"/>
    <cellStyle name="Comma 4 2 2 10" xfId="14759" xr:uid="{00000000-0005-0000-0000-0000DA140000}"/>
    <cellStyle name="Comma 4 2 2 10 2" xfId="27014" xr:uid="{00000000-0005-0000-0000-0000DB140000}"/>
    <cellStyle name="Comma 4 2 2 10 3" xfId="39255" xr:uid="{00000000-0005-0000-0000-0000DC140000}"/>
    <cellStyle name="Comma 4 2 2 11" xfId="20897" xr:uid="{00000000-0005-0000-0000-0000DD140000}"/>
    <cellStyle name="Comma 4 2 2 12" xfId="33141" xr:uid="{00000000-0005-0000-0000-0000DE140000}"/>
    <cellStyle name="Comma 4 2 2 13" xfId="45370" xr:uid="{00000000-0005-0000-0000-0000DF140000}"/>
    <cellStyle name="Comma 4 2 2 2" xfId="2240" xr:uid="{00000000-0005-0000-0000-0000E0140000}"/>
    <cellStyle name="Comma 4 2 2 2 10" xfId="33142" xr:uid="{00000000-0005-0000-0000-0000E1140000}"/>
    <cellStyle name="Comma 4 2 2 2 11" xfId="45371" xr:uid="{00000000-0005-0000-0000-0000E2140000}"/>
    <cellStyle name="Comma 4 2 2 2 2" xfId="2241" xr:uid="{00000000-0005-0000-0000-0000E3140000}"/>
    <cellStyle name="Comma 4 2 2 2 2 10" xfId="45372" xr:uid="{00000000-0005-0000-0000-0000E4140000}"/>
    <cellStyle name="Comma 4 2 2 2 2 2" xfId="2242" xr:uid="{00000000-0005-0000-0000-0000E5140000}"/>
    <cellStyle name="Comma 4 2 2 2 2 2 2" xfId="2243" xr:uid="{00000000-0005-0000-0000-0000E6140000}"/>
    <cellStyle name="Comma 4 2 2 2 2 2 2 2" xfId="2244" xr:uid="{00000000-0005-0000-0000-0000E7140000}"/>
    <cellStyle name="Comma 4 2 2 2 2 2 2 2 2" xfId="2245" xr:uid="{00000000-0005-0000-0000-0000E8140000}"/>
    <cellStyle name="Comma 4 2 2 2 2 2 2 2 2 2" xfId="2246" xr:uid="{00000000-0005-0000-0000-0000E9140000}"/>
    <cellStyle name="Comma 4 2 2 2 2 2 2 2 2 2 2" xfId="14766" xr:uid="{00000000-0005-0000-0000-0000EA140000}"/>
    <cellStyle name="Comma 4 2 2 2 2 2 2 2 2 2 2 2" xfId="27021" xr:uid="{00000000-0005-0000-0000-0000EB140000}"/>
    <cellStyle name="Comma 4 2 2 2 2 2 2 2 2 2 2 3" xfId="39262" xr:uid="{00000000-0005-0000-0000-0000EC140000}"/>
    <cellStyle name="Comma 4 2 2 2 2 2 2 2 2 2 3" xfId="20904" xr:uid="{00000000-0005-0000-0000-0000ED140000}"/>
    <cellStyle name="Comma 4 2 2 2 2 2 2 2 2 2 4" xfId="33148" xr:uid="{00000000-0005-0000-0000-0000EE140000}"/>
    <cellStyle name="Comma 4 2 2 2 2 2 2 2 2 2 5" xfId="45377" xr:uid="{00000000-0005-0000-0000-0000EF140000}"/>
    <cellStyle name="Comma 4 2 2 2 2 2 2 2 2 3" xfId="14765" xr:uid="{00000000-0005-0000-0000-0000F0140000}"/>
    <cellStyle name="Comma 4 2 2 2 2 2 2 2 2 3 2" xfId="27020" xr:uid="{00000000-0005-0000-0000-0000F1140000}"/>
    <cellStyle name="Comma 4 2 2 2 2 2 2 2 2 3 3" xfId="39261" xr:uid="{00000000-0005-0000-0000-0000F2140000}"/>
    <cellStyle name="Comma 4 2 2 2 2 2 2 2 2 4" xfId="20903" xr:uid="{00000000-0005-0000-0000-0000F3140000}"/>
    <cellStyle name="Comma 4 2 2 2 2 2 2 2 2 5" xfId="33147" xr:uid="{00000000-0005-0000-0000-0000F4140000}"/>
    <cellStyle name="Comma 4 2 2 2 2 2 2 2 2 6" xfId="45376" xr:uid="{00000000-0005-0000-0000-0000F5140000}"/>
    <cellStyle name="Comma 4 2 2 2 2 2 2 2 3" xfId="2247" xr:uid="{00000000-0005-0000-0000-0000F6140000}"/>
    <cellStyle name="Comma 4 2 2 2 2 2 2 2 3 2" xfId="14767" xr:uid="{00000000-0005-0000-0000-0000F7140000}"/>
    <cellStyle name="Comma 4 2 2 2 2 2 2 2 3 2 2" xfId="27022" xr:uid="{00000000-0005-0000-0000-0000F8140000}"/>
    <cellStyle name="Comma 4 2 2 2 2 2 2 2 3 2 3" xfId="39263" xr:uid="{00000000-0005-0000-0000-0000F9140000}"/>
    <cellStyle name="Comma 4 2 2 2 2 2 2 2 3 3" xfId="20905" xr:uid="{00000000-0005-0000-0000-0000FA140000}"/>
    <cellStyle name="Comma 4 2 2 2 2 2 2 2 3 4" xfId="33149" xr:uid="{00000000-0005-0000-0000-0000FB140000}"/>
    <cellStyle name="Comma 4 2 2 2 2 2 2 2 3 5" xfId="45378" xr:uid="{00000000-0005-0000-0000-0000FC140000}"/>
    <cellStyle name="Comma 4 2 2 2 2 2 2 2 4" xfId="14764" xr:uid="{00000000-0005-0000-0000-0000FD140000}"/>
    <cellStyle name="Comma 4 2 2 2 2 2 2 2 4 2" xfId="27019" xr:uid="{00000000-0005-0000-0000-0000FE140000}"/>
    <cellStyle name="Comma 4 2 2 2 2 2 2 2 4 3" xfId="39260" xr:uid="{00000000-0005-0000-0000-0000FF140000}"/>
    <cellStyle name="Comma 4 2 2 2 2 2 2 2 5" xfId="20902" xr:uid="{00000000-0005-0000-0000-000000150000}"/>
    <cellStyle name="Comma 4 2 2 2 2 2 2 2 6" xfId="33146" xr:uid="{00000000-0005-0000-0000-000001150000}"/>
    <cellStyle name="Comma 4 2 2 2 2 2 2 2 7" xfId="45375" xr:uid="{00000000-0005-0000-0000-000002150000}"/>
    <cellStyle name="Comma 4 2 2 2 2 2 2 3" xfId="2248" xr:uid="{00000000-0005-0000-0000-000003150000}"/>
    <cellStyle name="Comma 4 2 2 2 2 2 2 3 2" xfId="2249" xr:uid="{00000000-0005-0000-0000-000004150000}"/>
    <cellStyle name="Comma 4 2 2 2 2 2 2 3 2 2" xfId="14769" xr:uid="{00000000-0005-0000-0000-000005150000}"/>
    <cellStyle name="Comma 4 2 2 2 2 2 2 3 2 2 2" xfId="27024" xr:uid="{00000000-0005-0000-0000-000006150000}"/>
    <cellStyle name="Comma 4 2 2 2 2 2 2 3 2 2 3" xfId="39265" xr:uid="{00000000-0005-0000-0000-000007150000}"/>
    <cellStyle name="Comma 4 2 2 2 2 2 2 3 2 3" xfId="20907" xr:uid="{00000000-0005-0000-0000-000008150000}"/>
    <cellStyle name="Comma 4 2 2 2 2 2 2 3 2 4" xfId="33151" xr:uid="{00000000-0005-0000-0000-000009150000}"/>
    <cellStyle name="Comma 4 2 2 2 2 2 2 3 2 5" xfId="45380" xr:uid="{00000000-0005-0000-0000-00000A150000}"/>
    <cellStyle name="Comma 4 2 2 2 2 2 2 3 3" xfId="14768" xr:uid="{00000000-0005-0000-0000-00000B150000}"/>
    <cellStyle name="Comma 4 2 2 2 2 2 2 3 3 2" xfId="27023" xr:uid="{00000000-0005-0000-0000-00000C150000}"/>
    <cellStyle name="Comma 4 2 2 2 2 2 2 3 3 3" xfId="39264" xr:uid="{00000000-0005-0000-0000-00000D150000}"/>
    <cellStyle name="Comma 4 2 2 2 2 2 2 3 4" xfId="20906" xr:uid="{00000000-0005-0000-0000-00000E150000}"/>
    <cellStyle name="Comma 4 2 2 2 2 2 2 3 5" xfId="33150" xr:uid="{00000000-0005-0000-0000-00000F150000}"/>
    <cellStyle name="Comma 4 2 2 2 2 2 2 3 6" xfId="45379" xr:uid="{00000000-0005-0000-0000-000010150000}"/>
    <cellStyle name="Comma 4 2 2 2 2 2 2 4" xfId="2250" xr:uid="{00000000-0005-0000-0000-000011150000}"/>
    <cellStyle name="Comma 4 2 2 2 2 2 2 4 2" xfId="14770" xr:uid="{00000000-0005-0000-0000-000012150000}"/>
    <cellStyle name="Comma 4 2 2 2 2 2 2 4 2 2" xfId="27025" xr:uid="{00000000-0005-0000-0000-000013150000}"/>
    <cellStyle name="Comma 4 2 2 2 2 2 2 4 2 3" xfId="39266" xr:uid="{00000000-0005-0000-0000-000014150000}"/>
    <cellStyle name="Comma 4 2 2 2 2 2 2 4 3" xfId="20908" xr:uid="{00000000-0005-0000-0000-000015150000}"/>
    <cellStyle name="Comma 4 2 2 2 2 2 2 4 4" xfId="33152" xr:uid="{00000000-0005-0000-0000-000016150000}"/>
    <cellStyle name="Comma 4 2 2 2 2 2 2 4 5" xfId="45381" xr:uid="{00000000-0005-0000-0000-000017150000}"/>
    <cellStyle name="Comma 4 2 2 2 2 2 2 5" xfId="14763" xr:uid="{00000000-0005-0000-0000-000018150000}"/>
    <cellStyle name="Comma 4 2 2 2 2 2 2 5 2" xfId="27018" xr:uid="{00000000-0005-0000-0000-000019150000}"/>
    <cellStyle name="Comma 4 2 2 2 2 2 2 5 3" xfId="39259" xr:uid="{00000000-0005-0000-0000-00001A150000}"/>
    <cellStyle name="Comma 4 2 2 2 2 2 2 6" xfId="20901" xr:uid="{00000000-0005-0000-0000-00001B150000}"/>
    <cellStyle name="Comma 4 2 2 2 2 2 2 7" xfId="33145" xr:uid="{00000000-0005-0000-0000-00001C150000}"/>
    <cellStyle name="Comma 4 2 2 2 2 2 2 8" xfId="45374" xr:uid="{00000000-0005-0000-0000-00001D150000}"/>
    <cellStyle name="Comma 4 2 2 2 2 2 3" xfId="2251" xr:uid="{00000000-0005-0000-0000-00001E150000}"/>
    <cellStyle name="Comma 4 2 2 2 2 2 3 2" xfId="2252" xr:uid="{00000000-0005-0000-0000-00001F150000}"/>
    <cellStyle name="Comma 4 2 2 2 2 2 3 2 2" xfId="2253" xr:uid="{00000000-0005-0000-0000-000020150000}"/>
    <cellStyle name="Comma 4 2 2 2 2 2 3 2 2 2" xfId="14773" xr:uid="{00000000-0005-0000-0000-000021150000}"/>
    <cellStyle name="Comma 4 2 2 2 2 2 3 2 2 2 2" xfId="27028" xr:uid="{00000000-0005-0000-0000-000022150000}"/>
    <cellStyle name="Comma 4 2 2 2 2 2 3 2 2 2 3" xfId="39269" xr:uid="{00000000-0005-0000-0000-000023150000}"/>
    <cellStyle name="Comma 4 2 2 2 2 2 3 2 2 3" xfId="20911" xr:uid="{00000000-0005-0000-0000-000024150000}"/>
    <cellStyle name="Comma 4 2 2 2 2 2 3 2 2 4" xfId="33155" xr:uid="{00000000-0005-0000-0000-000025150000}"/>
    <cellStyle name="Comma 4 2 2 2 2 2 3 2 2 5" xfId="45384" xr:uid="{00000000-0005-0000-0000-000026150000}"/>
    <cellStyle name="Comma 4 2 2 2 2 2 3 2 3" xfId="14772" xr:uid="{00000000-0005-0000-0000-000027150000}"/>
    <cellStyle name="Comma 4 2 2 2 2 2 3 2 3 2" xfId="27027" xr:uid="{00000000-0005-0000-0000-000028150000}"/>
    <cellStyle name="Comma 4 2 2 2 2 2 3 2 3 3" xfId="39268" xr:uid="{00000000-0005-0000-0000-000029150000}"/>
    <cellStyle name="Comma 4 2 2 2 2 2 3 2 4" xfId="20910" xr:uid="{00000000-0005-0000-0000-00002A150000}"/>
    <cellStyle name="Comma 4 2 2 2 2 2 3 2 5" xfId="33154" xr:uid="{00000000-0005-0000-0000-00002B150000}"/>
    <cellStyle name="Comma 4 2 2 2 2 2 3 2 6" xfId="45383" xr:uid="{00000000-0005-0000-0000-00002C150000}"/>
    <cellStyle name="Comma 4 2 2 2 2 2 3 3" xfId="2254" xr:uid="{00000000-0005-0000-0000-00002D150000}"/>
    <cellStyle name="Comma 4 2 2 2 2 2 3 3 2" xfId="14774" xr:uid="{00000000-0005-0000-0000-00002E150000}"/>
    <cellStyle name="Comma 4 2 2 2 2 2 3 3 2 2" xfId="27029" xr:uid="{00000000-0005-0000-0000-00002F150000}"/>
    <cellStyle name="Comma 4 2 2 2 2 2 3 3 2 3" xfId="39270" xr:uid="{00000000-0005-0000-0000-000030150000}"/>
    <cellStyle name="Comma 4 2 2 2 2 2 3 3 3" xfId="20912" xr:uid="{00000000-0005-0000-0000-000031150000}"/>
    <cellStyle name="Comma 4 2 2 2 2 2 3 3 4" xfId="33156" xr:uid="{00000000-0005-0000-0000-000032150000}"/>
    <cellStyle name="Comma 4 2 2 2 2 2 3 3 5" xfId="45385" xr:uid="{00000000-0005-0000-0000-000033150000}"/>
    <cellStyle name="Comma 4 2 2 2 2 2 3 4" xfId="14771" xr:uid="{00000000-0005-0000-0000-000034150000}"/>
    <cellStyle name="Comma 4 2 2 2 2 2 3 4 2" xfId="27026" xr:uid="{00000000-0005-0000-0000-000035150000}"/>
    <cellStyle name="Comma 4 2 2 2 2 2 3 4 3" xfId="39267" xr:uid="{00000000-0005-0000-0000-000036150000}"/>
    <cellStyle name="Comma 4 2 2 2 2 2 3 5" xfId="20909" xr:uid="{00000000-0005-0000-0000-000037150000}"/>
    <cellStyle name="Comma 4 2 2 2 2 2 3 6" xfId="33153" xr:uid="{00000000-0005-0000-0000-000038150000}"/>
    <cellStyle name="Comma 4 2 2 2 2 2 3 7" xfId="45382" xr:uid="{00000000-0005-0000-0000-000039150000}"/>
    <cellStyle name="Comma 4 2 2 2 2 2 4" xfId="2255" xr:uid="{00000000-0005-0000-0000-00003A150000}"/>
    <cellStyle name="Comma 4 2 2 2 2 2 4 2" xfId="2256" xr:uid="{00000000-0005-0000-0000-00003B150000}"/>
    <cellStyle name="Comma 4 2 2 2 2 2 4 2 2" xfId="14776" xr:uid="{00000000-0005-0000-0000-00003C150000}"/>
    <cellStyle name="Comma 4 2 2 2 2 2 4 2 2 2" xfId="27031" xr:uid="{00000000-0005-0000-0000-00003D150000}"/>
    <cellStyle name="Comma 4 2 2 2 2 2 4 2 2 3" xfId="39272" xr:uid="{00000000-0005-0000-0000-00003E150000}"/>
    <cellStyle name="Comma 4 2 2 2 2 2 4 2 3" xfId="20914" xr:uid="{00000000-0005-0000-0000-00003F150000}"/>
    <cellStyle name="Comma 4 2 2 2 2 2 4 2 4" xfId="33158" xr:uid="{00000000-0005-0000-0000-000040150000}"/>
    <cellStyle name="Comma 4 2 2 2 2 2 4 2 5" xfId="45387" xr:uid="{00000000-0005-0000-0000-000041150000}"/>
    <cellStyle name="Comma 4 2 2 2 2 2 4 3" xfId="14775" xr:uid="{00000000-0005-0000-0000-000042150000}"/>
    <cellStyle name="Comma 4 2 2 2 2 2 4 3 2" xfId="27030" xr:uid="{00000000-0005-0000-0000-000043150000}"/>
    <cellStyle name="Comma 4 2 2 2 2 2 4 3 3" xfId="39271" xr:uid="{00000000-0005-0000-0000-000044150000}"/>
    <cellStyle name="Comma 4 2 2 2 2 2 4 4" xfId="20913" xr:uid="{00000000-0005-0000-0000-000045150000}"/>
    <cellStyle name="Comma 4 2 2 2 2 2 4 5" xfId="33157" xr:uid="{00000000-0005-0000-0000-000046150000}"/>
    <cellStyle name="Comma 4 2 2 2 2 2 4 6" xfId="45386" xr:uid="{00000000-0005-0000-0000-000047150000}"/>
    <cellStyle name="Comma 4 2 2 2 2 2 5" xfId="2257" xr:uid="{00000000-0005-0000-0000-000048150000}"/>
    <cellStyle name="Comma 4 2 2 2 2 2 5 2" xfId="14777" xr:uid="{00000000-0005-0000-0000-000049150000}"/>
    <cellStyle name="Comma 4 2 2 2 2 2 5 2 2" xfId="27032" xr:uid="{00000000-0005-0000-0000-00004A150000}"/>
    <cellStyle name="Comma 4 2 2 2 2 2 5 2 3" xfId="39273" xr:uid="{00000000-0005-0000-0000-00004B150000}"/>
    <cellStyle name="Comma 4 2 2 2 2 2 5 3" xfId="20915" xr:uid="{00000000-0005-0000-0000-00004C150000}"/>
    <cellStyle name="Comma 4 2 2 2 2 2 5 4" xfId="33159" xr:uid="{00000000-0005-0000-0000-00004D150000}"/>
    <cellStyle name="Comma 4 2 2 2 2 2 5 5" xfId="45388" xr:uid="{00000000-0005-0000-0000-00004E150000}"/>
    <cellStyle name="Comma 4 2 2 2 2 2 6" xfId="14762" xr:uid="{00000000-0005-0000-0000-00004F150000}"/>
    <cellStyle name="Comma 4 2 2 2 2 2 6 2" xfId="27017" xr:uid="{00000000-0005-0000-0000-000050150000}"/>
    <cellStyle name="Comma 4 2 2 2 2 2 6 3" xfId="39258" xr:uid="{00000000-0005-0000-0000-000051150000}"/>
    <cellStyle name="Comma 4 2 2 2 2 2 7" xfId="20900" xr:uid="{00000000-0005-0000-0000-000052150000}"/>
    <cellStyle name="Comma 4 2 2 2 2 2 8" xfId="33144" xr:uid="{00000000-0005-0000-0000-000053150000}"/>
    <cellStyle name="Comma 4 2 2 2 2 2 9" xfId="45373" xr:uid="{00000000-0005-0000-0000-000054150000}"/>
    <cellStyle name="Comma 4 2 2 2 2 3" xfId="2258" xr:uid="{00000000-0005-0000-0000-000055150000}"/>
    <cellStyle name="Comma 4 2 2 2 2 3 2" xfId="2259" xr:uid="{00000000-0005-0000-0000-000056150000}"/>
    <cellStyle name="Comma 4 2 2 2 2 3 2 2" xfId="2260" xr:uid="{00000000-0005-0000-0000-000057150000}"/>
    <cellStyle name="Comma 4 2 2 2 2 3 2 2 2" xfId="2261" xr:uid="{00000000-0005-0000-0000-000058150000}"/>
    <cellStyle name="Comma 4 2 2 2 2 3 2 2 2 2" xfId="14781" xr:uid="{00000000-0005-0000-0000-000059150000}"/>
    <cellStyle name="Comma 4 2 2 2 2 3 2 2 2 2 2" xfId="27036" xr:uid="{00000000-0005-0000-0000-00005A150000}"/>
    <cellStyle name="Comma 4 2 2 2 2 3 2 2 2 2 3" xfId="39277" xr:uid="{00000000-0005-0000-0000-00005B150000}"/>
    <cellStyle name="Comma 4 2 2 2 2 3 2 2 2 3" xfId="20919" xr:uid="{00000000-0005-0000-0000-00005C150000}"/>
    <cellStyle name="Comma 4 2 2 2 2 3 2 2 2 4" xfId="33163" xr:uid="{00000000-0005-0000-0000-00005D150000}"/>
    <cellStyle name="Comma 4 2 2 2 2 3 2 2 2 5" xfId="45392" xr:uid="{00000000-0005-0000-0000-00005E150000}"/>
    <cellStyle name="Comma 4 2 2 2 2 3 2 2 3" xfId="14780" xr:uid="{00000000-0005-0000-0000-00005F150000}"/>
    <cellStyle name="Comma 4 2 2 2 2 3 2 2 3 2" xfId="27035" xr:uid="{00000000-0005-0000-0000-000060150000}"/>
    <cellStyle name="Comma 4 2 2 2 2 3 2 2 3 3" xfId="39276" xr:uid="{00000000-0005-0000-0000-000061150000}"/>
    <cellStyle name="Comma 4 2 2 2 2 3 2 2 4" xfId="20918" xr:uid="{00000000-0005-0000-0000-000062150000}"/>
    <cellStyle name="Comma 4 2 2 2 2 3 2 2 5" xfId="33162" xr:uid="{00000000-0005-0000-0000-000063150000}"/>
    <cellStyle name="Comma 4 2 2 2 2 3 2 2 6" xfId="45391" xr:uid="{00000000-0005-0000-0000-000064150000}"/>
    <cellStyle name="Comma 4 2 2 2 2 3 2 3" xfId="2262" xr:uid="{00000000-0005-0000-0000-000065150000}"/>
    <cellStyle name="Comma 4 2 2 2 2 3 2 3 2" xfId="14782" xr:uid="{00000000-0005-0000-0000-000066150000}"/>
    <cellStyle name="Comma 4 2 2 2 2 3 2 3 2 2" xfId="27037" xr:uid="{00000000-0005-0000-0000-000067150000}"/>
    <cellStyle name="Comma 4 2 2 2 2 3 2 3 2 3" xfId="39278" xr:uid="{00000000-0005-0000-0000-000068150000}"/>
    <cellStyle name="Comma 4 2 2 2 2 3 2 3 3" xfId="20920" xr:uid="{00000000-0005-0000-0000-000069150000}"/>
    <cellStyle name="Comma 4 2 2 2 2 3 2 3 4" xfId="33164" xr:uid="{00000000-0005-0000-0000-00006A150000}"/>
    <cellStyle name="Comma 4 2 2 2 2 3 2 3 5" xfId="45393" xr:uid="{00000000-0005-0000-0000-00006B150000}"/>
    <cellStyle name="Comma 4 2 2 2 2 3 2 4" xfId="14779" xr:uid="{00000000-0005-0000-0000-00006C150000}"/>
    <cellStyle name="Comma 4 2 2 2 2 3 2 4 2" xfId="27034" xr:uid="{00000000-0005-0000-0000-00006D150000}"/>
    <cellStyle name="Comma 4 2 2 2 2 3 2 4 3" xfId="39275" xr:uid="{00000000-0005-0000-0000-00006E150000}"/>
    <cellStyle name="Comma 4 2 2 2 2 3 2 5" xfId="20917" xr:uid="{00000000-0005-0000-0000-00006F150000}"/>
    <cellStyle name="Comma 4 2 2 2 2 3 2 6" xfId="33161" xr:uid="{00000000-0005-0000-0000-000070150000}"/>
    <cellStyle name="Comma 4 2 2 2 2 3 2 7" xfId="45390" xr:uid="{00000000-0005-0000-0000-000071150000}"/>
    <cellStyle name="Comma 4 2 2 2 2 3 3" xfId="2263" xr:uid="{00000000-0005-0000-0000-000072150000}"/>
    <cellStyle name="Comma 4 2 2 2 2 3 3 2" xfId="2264" xr:uid="{00000000-0005-0000-0000-000073150000}"/>
    <cellStyle name="Comma 4 2 2 2 2 3 3 2 2" xfId="14784" xr:uid="{00000000-0005-0000-0000-000074150000}"/>
    <cellStyle name="Comma 4 2 2 2 2 3 3 2 2 2" xfId="27039" xr:uid="{00000000-0005-0000-0000-000075150000}"/>
    <cellStyle name="Comma 4 2 2 2 2 3 3 2 2 3" xfId="39280" xr:uid="{00000000-0005-0000-0000-000076150000}"/>
    <cellStyle name="Comma 4 2 2 2 2 3 3 2 3" xfId="20922" xr:uid="{00000000-0005-0000-0000-000077150000}"/>
    <cellStyle name="Comma 4 2 2 2 2 3 3 2 4" xfId="33166" xr:uid="{00000000-0005-0000-0000-000078150000}"/>
    <cellStyle name="Comma 4 2 2 2 2 3 3 2 5" xfId="45395" xr:uid="{00000000-0005-0000-0000-000079150000}"/>
    <cellStyle name="Comma 4 2 2 2 2 3 3 3" xfId="14783" xr:uid="{00000000-0005-0000-0000-00007A150000}"/>
    <cellStyle name="Comma 4 2 2 2 2 3 3 3 2" xfId="27038" xr:uid="{00000000-0005-0000-0000-00007B150000}"/>
    <cellStyle name="Comma 4 2 2 2 2 3 3 3 3" xfId="39279" xr:uid="{00000000-0005-0000-0000-00007C150000}"/>
    <cellStyle name="Comma 4 2 2 2 2 3 3 4" xfId="20921" xr:uid="{00000000-0005-0000-0000-00007D150000}"/>
    <cellStyle name="Comma 4 2 2 2 2 3 3 5" xfId="33165" xr:uid="{00000000-0005-0000-0000-00007E150000}"/>
    <cellStyle name="Comma 4 2 2 2 2 3 3 6" xfId="45394" xr:uid="{00000000-0005-0000-0000-00007F150000}"/>
    <cellStyle name="Comma 4 2 2 2 2 3 4" xfId="2265" xr:uid="{00000000-0005-0000-0000-000080150000}"/>
    <cellStyle name="Comma 4 2 2 2 2 3 4 2" xfId="14785" xr:uid="{00000000-0005-0000-0000-000081150000}"/>
    <cellStyle name="Comma 4 2 2 2 2 3 4 2 2" xfId="27040" xr:uid="{00000000-0005-0000-0000-000082150000}"/>
    <cellStyle name="Comma 4 2 2 2 2 3 4 2 3" xfId="39281" xr:uid="{00000000-0005-0000-0000-000083150000}"/>
    <cellStyle name="Comma 4 2 2 2 2 3 4 3" xfId="20923" xr:uid="{00000000-0005-0000-0000-000084150000}"/>
    <cellStyle name="Comma 4 2 2 2 2 3 4 4" xfId="33167" xr:uid="{00000000-0005-0000-0000-000085150000}"/>
    <cellStyle name="Comma 4 2 2 2 2 3 4 5" xfId="45396" xr:uid="{00000000-0005-0000-0000-000086150000}"/>
    <cellStyle name="Comma 4 2 2 2 2 3 5" xfId="14778" xr:uid="{00000000-0005-0000-0000-000087150000}"/>
    <cellStyle name="Comma 4 2 2 2 2 3 5 2" xfId="27033" xr:uid="{00000000-0005-0000-0000-000088150000}"/>
    <cellStyle name="Comma 4 2 2 2 2 3 5 3" xfId="39274" xr:uid="{00000000-0005-0000-0000-000089150000}"/>
    <cellStyle name="Comma 4 2 2 2 2 3 6" xfId="20916" xr:uid="{00000000-0005-0000-0000-00008A150000}"/>
    <cellStyle name="Comma 4 2 2 2 2 3 7" xfId="33160" xr:uid="{00000000-0005-0000-0000-00008B150000}"/>
    <cellStyle name="Comma 4 2 2 2 2 3 8" xfId="45389" xr:uid="{00000000-0005-0000-0000-00008C150000}"/>
    <cellStyle name="Comma 4 2 2 2 2 4" xfId="2266" xr:uid="{00000000-0005-0000-0000-00008D150000}"/>
    <cellStyle name="Comma 4 2 2 2 2 4 2" xfId="2267" xr:uid="{00000000-0005-0000-0000-00008E150000}"/>
    <cellStyle name="Comma 4 2 2 2 2 4 2 2" xfId="2268" xr:uid="{00000000-0005-0000-0000-00008F150000}"/>
    <cellStyle name="Comma 4 2 2 2 2 4 2 2 2" xfId="14788" xr:uid="{00000000-0005-0000-0000-000090150000}"/>
    <cellStyle name="Comma 4 2 2 2 2 4 2 2 2 2" xfId="27043" xr:uid="{00000000-0005-0000-0000-000091150000}"/>
    <cellStyle name="Comma 4 2 2 2 2 4 2 2 2 3" xfId="39284" xr:uid="{00000000-0005-0000-0000-000092150000}"/>
    <cellStyle name="Comma 4 2 2 2 2 4 2 2 3" xfId="20926" xr:uid="{00000000-0005-0000-0000-000093150000}"/>
    <cellStyle name="Comma 4 2 2 2 2 4 2 2 4" xfId="33170" xr:uid="{00000000-0005-0000-0000-000094150000}"/>
    <cellStyle name="Comma 4 2 2 2 2 4 2 2 5" xfId="45399" xr:uid="{00000000-0005-0000-0000-000095150000}"/>
    <cellStyle name="Comma 4 2 2 2 2 4 2 3" xfId="14787" xr:uid="{00000000-0005-0000-0000-000096150000}"/>
    <cellStyle name="Comma 4 2 2 2 2 4 2 3 2" xfId="27042" xr:uid="{00000000-0005-0000-0000-000097150000}"/>
    <cellStyle name="Comma 4 2 2 2 2 4 2 3 3" xfId="39283" xr:uid="{00000000-0005-0000-0000-000098150000}"/>
    <cellStyle name="Comma 4 2 2 2 2 4 2 4" xfId="20925" xr:uid="{00000000-0005-0000-0000-000099150000}"/>
    <cellStyle name="Comma 4 2 2 2 2 4 2 5" xfId="33169" xr:uid="{00000000-0005-0000-0000-00009A150000}"/>
    <cellStyle name="Comma 4 2 2 2 2 4 2 6" xfId="45398" xr:uid="{00000000-0005-0000-0000-00009B150000}"/>
    <cellStyle name="Comma 4 2 2 2 2 4 3" xfId="2269" xr:uid="{00000000-0005-0000-0000-00009C150000}"/>
    <cellStyle name="Comma 4 2 2 2 2 4 3 2" xfId="14789" xr:uid="{00000000-0005-0000-0000-00009D150000}"/>
    <cellStyle name="Comma 4 2 2 2 2 4 3 2 2" xfId="27044" xr:uid="{00000000-0005-0000-0000-00009E150000}"/>
    <cellStyle name="Comma 4 2 2 2 2 4 3 2 3" xfId="39285" xr:uid="{00000000-0005-0000-0000-00009F150000}"/>
    <cellStyle name="Comma 4 2 2 2 2 4 3 3" xfId="20927" xr:uid="{00000000-0005-0000-0000-0000A0150000}"/>
    <cellStyle name="Comma 4 2 2 2 2 4 3 4" xfId="33171" xr:uid="{00000000-0005-0000-0000-0000A1150000}"/>
    <cellStyle name="Comma 4 2 2 2 2 4 3 5" xfId="45400" xr:uid="{00000000-0005-0000-0000-0000A2150000}"/>
    <cellStyle name="Comma 4 2 2 2 2 4 4" xfId="14786" xr:uid="{00000000-0005-0000-0000-0000A3150000}"/>
    <cellStyle name="Comma 4 2 2 2 2 4 4 2" xfId="27041" xr:uid="{00000000-0005-0000-0000-0000A4150000}"/>
    <cellStyle name="Comma 4 2 2 2 2 4 4 3" xfId="39282" xr:uid="{00000000-0005-0000-0000-0000A5150000}"/>
    <cellStyle name="Comma 4 2 2 2 2 4 5" xfId="20924" xr:uid="{00000000-0005-0000-0000-0000A6150000}"/>
    <cellStyle name="Comma 4 2 2 2 2 4 6" xfId="33168" xr:uid="{00000000-0005-0000-0000-0000A7150000}"/>
    <cellStyle name="Comma 4 2 2 2 2 4 7" xfId="45397" xr:uid="{00000000-0005-0000-0000-0000A8150000}"/>
    <cellStyle name="Comma 4 2 2 2 2 5" xfId="2270" xr:uid="{00000000-0005-0000-0000-0000A9150000}"/>
    <cellStyle name="Comma 4 2 2 2 2 5 2" xfId="2271" xr:uid="{00000000-0005-0000-0000-0000AA150000}"/>
    <cellStyle name="Comma 4 2 2 2 2 5 2 2" xfId="14791" xr:uid="{00000000-0005-0000-0000-0000AB150000}"/>
    <cellStyle name="Comma 4 2 2 2 2 5 2 2 2" xfId="27046" xr:uid="{00000000-0005-0000-0000-0000AC150000}"/>
    <cellStyle name="Comma 4 2 2 2 2 5 2 2 3" xfId="39287" xr:uid="{00000000-0005-0000-0000-0000AD150000}"/>
    <cellStyle name="Comma 4 2 2 2 2 5 2 3" xfId="20929" xr:uid="{00000000-0005-0000-0000-0000AE150000}"/>
    <cellStyle name="Comma 4 2 2 2 2 5 2 4" xfId="33173" xr:uid="{00000000-0005-0000-0000-0000AF150000}"/>
    <cellStyle name="Comma 4 2 2 2 2 5 2 5" xfId="45402" xr:uid="{00000000-0005-0000-0000-0000B0150000}"/>
    <cellStyle name="Comma 4 2 2 2 2 5 3" xfId="14790" xr:uid="{00000000-0005-0000-0000-0000B1150000}"/>
    <cellStyle name="Comma 4 2 2 2 2 5 3 2" xfId="27045" xr:uid="{00000000-0005-0000-0000-0000B2150000}"/>
    <cellStyle name="Comma 4 2 2 2 2 5 3 3" xfId="39286" xr:uid="{00000000-0005-0000-0000-0000B3150000}"/>
    <cellStyle name="Comma 4 2 2 2 2 5 4" xfId="20928" xr:uid="{00000000-0005-0000-0000-0000B4150000}"/>
    <cellStyle name="Comma 4 2 2 2 2 5 5" xfId="33172" xr:uid="{00000000-0005-0000-0000-0000B5150000}"/>
    <cellStyle name="Comma 4 2 2 2 2 5 6" xfId="45401" xr:uid="{00000000-0005-0000-0000-0000B6150000}"/>
    <cellStyle name="Comma 4 2 2 2 2 6" xfId="2272" xr:uid="{00000000-0005-0000-0000-0000B7150000}"/>
    <cellStyle name="Comma 4 2 2 2 2 6 2" xfId="14792" xr:uid="{00000000-0005-0000-0000-0000B8150000}"/>
    <cellStyle name="Comma 4 2 2 2 2 6 2 2" xfId="27047" xr:uid="{00000000-0005-0000-0000-0000B9150000}"/>
    <cellStyle name="Comma 4 2 2 2 2 6 2 3" xfId="39288" xr:uid="{00000000-0005-0000-0000-0000BA150000}"/>
    <cellStyle name="Comma 4 2 2 2 2 6 3" xfId="20930" xr:uid="{00000000-0005-0000-0000-0000BB150000}"/>
    <cellStyle name="Comma 4 2 2 2 2 6 4" xfId="33174" xr:uid="{00000000-0005-0000-0000-0000BC150000}"/>
    <cellStyle name="Comma 4 2 2 2 2 6 5" xfId="45403" xr:uid="{00000000-0005-0000-0000-0000BD150000}"/>
    <cellStyle name="Comma 4 2 2 2 2 7" xfId="14761" xr:uid="{00000000-0005-0000-0000-0000BE150000}"/>
    <cellStyle name="Comma 4 2 2 2 2 7 2" xfId="27016" xr:uid="{00000000-0005-0000-0000-0000BF150000}"/>
    <cellStyle name="Comma 4 2 2 2 2 7 3" xfId="39257" xr:uid="{00000000-0005-0000-0000-0000C0150000}"/>
    <cellStyle name="Comma 4 2 2 2 2 8" xfId="20899" xr:uid="{00000000-0005-0000-0000-0000C1150000}"/>
    <cellStyle name="Comma 4 2 2 2 2 9" xfId="33143" xr:uid="{00000000-0005-0000-0000-0000C2150000}"/>
    <cellStyle name="Comma 4 2 2 2 3" xfId="2273" xr:uid="{00000000-0005-0000-0000-0000C3150000}"/>
    <cellStyle name="Comma 4 2 2 2 3 2" xfId="2274" xr:uid="{00000000-0005-0000-0000-0000C4150000}"/>
    <cellStyle name="Comma 4 2 2 2 3 2 2" xfId="2275" xr:uid="{00000000-0005-0000-0000-0000C5150000}"/>
    <cellStyle name="Comma 4 2 2 2 3 2 2 2" xfId="2276" xr:uid="{00000000-0005-0000-0000-0000C6150000}"/>
    <cellStyle name="Comma 4 2 2 2 3 2 2 2 2" xfId="2277" xr:uid="{00000000-0005-0000-0000-0000C7150000}"/>
    <cellStyle name="Comma 4 2 2 2 3 2 2 2 2 2" xfId="14797" xr:uid="{00000000-0005-0000-0000-0000C8150000}"/>
    <cellStyle name="Comma 4 2 2 2 3 2 2 2 2 2 2" xfId="27052" xr:uid="{00000000-0005-0000-0000-0000C9150000}"/>
    <cellStyle name="Comma 4 2 2 2 3 2 2 2 2 2 3" xfId="39293" xr:uid="{00000000-0005-0000-0000-0000CA150000}"/>
    <cellStyle name="Comma 4 2 2 2 3 2 2 2 2 3" xfId="20935" xr:uid="{00000000-0005-0000-0000-0000CB150000}"/>
    <cellStyle name="Comma 4 2 2 2 3 2 2 2 2 4" xfId="33179" xr:uid="{00000000-0005-0000-0000-0000CC150000}"/>
    <cellStyle name="Comma 4 2 2 2 3 2 2 2 2 5" xfId="45408" xr:uid="{00000000-0005-0000-0000-0000CD150000}"/>
    <cellStyle name="Comma 4 2 2 2 3 2 2 2 3" xfId="14796" xr:uid="{00000000-0005-0000-0000-0000CE150000}"/>
    <cellStyle name="Comma 4 2 2 2 3 2 2 2 3 2" xfId="27051" xr:uid="{00000000-0005-0000-0000-0000CF150000}"/>
    <cellStyle name="Comma 4 2 2 2 3 2 2 2 3 3" xfId="39292" xr:uid="{00000000-0005-0000-0000-0000D0150000}"/>
    <cellStyle name="Comma 4 2 2 2 3 2 2 2 4" xfId="20934" xr:uid="{00000000-0005-0000-0000-0000D1150000}"/>
    <cellStyle name="Comma 4 2 2 2 3 2 2 2 5" xfId="33178" xr:uid="{00000000-0005-0000-0000-0000D2150000}"/>
    <cellStyle name="Comma 4 2 2 2 3 2 2 2 6" xfId="45407" xr:uid="{00000000-0005-0000-0000-0000D3150000}"/>
    <cellStyle name="Comma 4 2 2 2 3 2 2 3" xfId="2278" xr:uid="{00000000-0005-0000-0000-0000D4150000}"/>
    <cellStyle name="Comma 4 2 2 2 3 2 2 3 2" xfId="14798" xr:uid="{00000000-0005-0000-0000-0000D5150000}"/>
    <cellStyle name="Comma 4 2 2 2 3 2 2 3 2 2" xfId="27053" xr:uid="{00000000-0005-0000-0000-0000D6150000}"/>
    <cellStyle name="Comma 4 2 2 2 3 2 2 3 2 3" xfId="39294" xr:uid="{00000000-0005-0000-0000-0000D7150000}"/>
    <cellStyle name="Comma 4 2 2 2 3 2 2 3 3" xfId="20936" xr:uid="{00000000-0005-0000-0000-0000D8150000}"/>
    <cellStyle name="Comma 4 2 2 2 3 2 2 3 4" xfId="33180" xr:uid="{00000000-0005-0000-0000-0000D9150000}"/>
    <cellStyle name="Comma 4 2 2 2 3 2 2 3 5" xfId="45409" xr:uid="{00000000-0005-0000-0000-0000DA150000}"/>
    <cellStyle name="Comma 4 2 2 2 3 2 2 4" xfId="14795" xr:uid="{00000000-0005-0000-0000-0000DB150000}"/>
    <cellStyle name="Comma 4 2 2 2 3 2 2 4 2" xfId="27050" xr:uid="{00000000-0005-0000-0000-0000DC150000}"/>
    <cellStyle name="Comma 4 2 2 2 3 2 2 4 3" xfId="39291" xr:uid="{00000000-0005-0000-0000-0000DD150000}"/>
    <cellStyle name="Comma 4 2 2 2 3 2 2 5" xfId="20933" xr:uid="{00000000-0005-0000-0000-0000DE150000}"/>
    <cellStyle name="Comma 4 2 2 2 3 2 2 6" xfId="33177" xr:uid="{00000000-0005-0000-0000-0000DF150000}"/>
    <cellStyle name="Comma 4 2 2 2 3 2 2 7" xfId="45406" xr:uid="{00000000-0005-0000-0000-0000E0150000}"/>
    <cellStyle name="Comma 4 2 2 2 3 2 3" xfId="2279" xr:uid="{00000000-0005-0000-0000-0000E1150000}"/>
    <cellStyle name="Comma 4 2 2 2 3 2 3 2" xfId="2280" xr:uid="{00000000-0005-0000-0000-0000E2150000}"/>
    <cellStyle name="Comma 4 2 2 2 3 2 3 2 2" xfId="14800" xr:uid="{00000000-0005-0000-0000-0000E3150000}"/>
    <cellStyle name="Comma 4 2 2 2 3 2 3 2 2 2" xfId="27055" xr:uid="{00000000-0005-0000-0000-0000E4150000}"/>
    <cellStyle name="Comma 4 2 2 2 3 2 3 2 2 3" xfId="39296" xr:uid="{00000000-0005-0000-0000-0000E5150000}"/>
    <cellStyle name="Comma 4 2 2 2 3 2 3 2 3" xfId="20938" xr:uid="{00000000-0005-0000-0000-0000E6150000}"/>
    <cellStyle name="Comma 4 2 2 2 3 2 3 2 4" xfId="33182" xr:uid="{00000000-0005-0000-0000-0000E7150000}"/>
    <cellStyle name="Comma 4 2 2 2 3 2 3 2 5" xfId="45411" xr:uid="{00000000-0005-0000-0000-0000E8150000}"/>
    <cellStyle name="Comma 4 2 2 2 3 2 3 3" xfId="14799" xr:uid="{00000000-0005-0000-0000-0000E9150000}"/>
    <cellStyle name="Comma 4 2 2 2 3 2 3 3 2" xfId="27054" xr:uid="{00000000-0005-0000-0000-0000EA150000}"/>
    <cellStyle name="Comma 4 2 2 2 3 2 3 3 3" xfId="39295" xr:uid="{00000000-0005-0000-0000-0000EB150000}"/>
    <cellStyle name="Comma 4 2 2 2 3 2 3 4" xfId="20937" xr:uid="{00000000-0005-0000-0000-0000EC150000}"/>
    <cellStyle name="Comma 4 2 2 2 3 2 3 5" xfId="33181" xr:uid="{00000000-0005-0000-0000-0000ED150000}"/>
    <cellStyle name="Comma 4 2 2 2 3 2 3 6" xfId="45410" xr:uid="{00000000-0005-0000-0000-0000EE150000}"/>
    <cellStyle name="Comma 4 2 2 2 3 2 4" xfId="2281" xr:uid="{00000000-0005-0000-0000-0000EF150000}"/>
    <cellStyle name="Comma 4 2 2 2 3 2 4 2" xfId="14801" xr:uid="{00000000-0005-0000-0000-0000F0150000}"/>
    <cellStyle name="Comma 4 2 2 2 3 2 4 2 2" xfId="27056" xr:uid="{00000000-0005-0000-0000-0000F1150000}"/>
    <cellStyle name="Comma 4 2 2 2 3 2 4 2 3" xfId="39297" xr:uid="{00000000-0005-0000-0000-0000F2150000}"/>
    <cellStyle name="Comma 4 2 2 2 3 2 4 3" xfId="20939" xr:uid="{00000000-0005-0000-0000-0000F3150000}"/>
    <cellStyle name="Comma 4 2 2 2 3 2 4 4" xfId="33183" xr:uid="{00000000-0005-0000-0000-0000F4150000}"/>
    <cellStyle name="Comma 4 2 2 2 3 2 4 5" xfId="45412" xr:uid="{00000000-0005-0000-0000-0000F5150000}"/>
    <cellStyle name="Comma 4 2 2 2 3 2 5" xfId="14794" xr:uid="{00000000-0005-0000-0000-0000F6150000}"/>
    <cellStyle name="Comma 4 2 2 2 3 2 5 2" xfId="27049" xr:uid="{00000000-0005-0000-0000-0000F7150000}"/>
    <cellStyle name="Comma 4 2 2 2 3 2 5 3" xfId="39290" xr:uid="{00000000-0005-0000-0000-0000F8150000}"/>
    <cellStyle name="Comma 4 2 2 2 3 2 6" xfId="20932" xr:uid="{00000000-0005-0000-0000-0000F9150000}"/>
    <cellStyle name="Comma 4 2 2 2 3 2 7" xfId="33176" xr:uid="{00000000-0005-0000-0000-0000FA150000}"/>
    <cellStyle name="Comma 4 2 2 2 3 2 8" xfId="45405" xr:uid="{00000000-0005-0000-0000-0000FB150000}"/>
    <cellStyle name="Comma 4 2 2 2 3 3" xfId="2282" xr:uid="{00000000-0005-0000-0000-0000FC150000}"/>
    <cellStyle name="Comma 4 2 2 2 3 3 2" xfId="2283" xr:uid="{00000000-0005-0000-0000-0000FD150000}"/>
    <cellStyle name="Comma 4 2 2 2 3 3 2 2" xfId="2284" xr:uid="{00000000-0005-0000-0000-0000FE150000}"/>
    <cellStyle name="Comma 4 2 2 2 3 3 2 2 2" xfId="14804" xr:uid="{00000000-0005-0000-0000-0000FF150000}"/>
    <cellStyle name="Comma 4 2 2 2 3 3 2 2 2 2" xfId="27059" xr:uid="{00000000-0005-0000-0000-000000160000}"/>
    <cellStyle name="Comma 4 2 2 2 3 3 2 2 2 3" xfId="39300" xr:uid="{00000000-0005-0000-0000-000001160000}"/>
    <cellStyle name="Comma 4 2 2 2 3 3 2 2 3" xfId="20942" xr:uid="{00000000-0005-0000-0000-000002160000}"/>
    <cellStyle name="Comma 4 2 2 2 3 3 2 2 4" xfId="33186" xr:uid="{00000000-0005-0000-0000-000003160000}"/>
    <cellStyle name="Comma 4 2 2 2 3 3 2 2 5" xfId="45415" xr:uid="{00000000-0005-0000-0000-000004160000}"/>
    <cellStyle name="Comma 4 2 2 2 3 3 2 3" xfId="14803" xr:uid="{00000000-0005-0000-0000-000005160000}"/>
    <cellStyle name="Comma 4 2 2 2 3 3 2 3 2" xfId="27058" xr:uid="{00000000-0005-0000-0000-000006160000}"/>
    <cellStyle name="Comma 4 2 2 2 3 3 2 3 3" xfId="39299" xr:uid="{00000000-0005-0000-0000-000007160000}"/>
    <cellStyle name="Comma 4 2 2 2 3 3 2 4" xfId="20941" xr:uid="{00000000-0005-0000-0000-000008160000}"/>
    <cellStyle name="Comma 4 2 2 2 3 3 2 5" xfId="33185" xr:uid="{00000000-0005-0000-0000-000009160000}"/>
    <cellStyle name="Comma 4 2 2 2 3 3 2 6" xfId="45414" xr:uid="{00000000-0005-0000-0000-00000A160000}"/>
    <cellStyle name="Comma 4 2 2 2 3 3 3" xfId="2285" xr:uid="{00000000-0005-0000-0000-00000B160000}"/>
    <cellStyle name="Comma 4 2 2 2 3 3 3 2" xfId="14805" xr:uid="{00000000-0005-0000-0000-00000C160000}"/>
    <cellStyle name="Comma 4 2 2 2 3 3 3 2 2" xfId="27060" xr:uid="{00000000-0005-0000-0000-00000D160000}"/>
    <cellStyle name="Comma 4 2 2 2 3 3 3 2 3" xfId="39301" xr:uid="{00000000-0005-0000-0000-00000E160000}"/>
    <cellStyle name="Comma 4 2 2 2 3 3 3 3" xfId="20943" xr:uid="{00000000-0005-0000-0000-00000F160000}"/>
    <cellStyle name="Comma 4 2 2 2 3 3 3 4" xfId="33187" xr:uid="{00000000-0005-0000-0000-000010160000}"/>
    <cellStyle name="Comma 4 2 2 2 3 3 3 5" xfId="45416" xr:uid="{00000000-0005-0000-0000-000011160000}"/>
    <cellStyle name="Comma 4 2 2 2 3 3 4" xfId="14802" xr:uid="{00000000-0005-0000-0000-000012160000}"/>
    <cellStyle name="Comma 4 2 2 2 3 3 4 2" xfId="27057" xr:uid="{00000000-0005-0000-0000-000013160000}"/>
    <cellStyle name="Comma 4 2 2 2 3 3 4 3" xfId="39298" xr:uid="{00000000-0005-0000-0000-000014160000}"/>
    <cellStyle name="Comma 4 2 2 2 3 3 5" xfId="20940" xr:uid="{00000000-0005-0000-0000-000015160000}"/>
    <cellStyle name="Comma 4 2 2 2 3 3 6" xfId="33184" xr:uid="{00000000-0005-0000-0000-000016160000}"/>
    <cellStyle name="Comma 4 2 2 2 3 3 7" xfId="45413" xr:uid="{00000000-0005-0000-0000-000017160000}"/>
    <cellStyle name="Comma 4 2 2 2 3 4" xfId="2286" xr:uid="{00000000-0005-0000-0000-000018160000}"/>
    <cellStyle name="Comma 4 2 2 2 3 4 2" xfId="2287" xr:uid="{00000000-0005-0000-0000-000019160000}"/>
    <cellStyle name="Comma 4 2 2 2 3 4 2 2" xfId="14807" xr:uid="{00000000-0005-0000-0000-00001A160000}"/>
    <cellStyle name="Comma 4 2 2 2 3 4 2 2 2" xfId="27062" xr:uid="{00000000-0005-0000-0000-00001B160000}"/>
    <cellStyle name="Comma 4 2 2 2 3 4 2 2 3" xfId="39303" xr:uid="{00000000-0005-0000-0000-00001C160000}"/>
    <cellStyle name="Comma 4 2 2 2 3 4 2 3" xfId="20945" xr:uid="{00000000-0005-0000-0000-00001D160000}"/>
    <cellStyle name="Comma 4 2 2 2 3 4 2 4" xfId="33189" xr:uid="{00000000-0005-0000-0000-00001E160000}"/>
    <cellStyle name="Comma 4 2 2 2 3 4 2 5" xfId="45418" xr:uid="{00000000-0005-0000-0000-00001F160000}"/>
    <cellStyle name="Comma 4 2 2 2 3 4 3" xfId="14806" xr:uid="{00000000-0005-0000-0000-000020160000}"/>
    <cellStyle name="Comma 4 2 2 2 3 4 3 2" xfId="27061" xr:uid="{00000000-0005-0000-0000-000021160000}"/>
    <cellStyle name="Comma 4 2 2 2 3 4 3 3" xfId="39302" xr:uid="{00000000-0005-0000-0000-000022160000}"/>
    <cellStyle name="Comma 4 2 2 2 3 4 4" xfId="20944" xr:uid="{00000000-0005-0000-0000-000023160000}"/>
    <cellStyle name="Comma 4 2 2 2 3 4 5" xfId="33188" xr:uid="{00000000-0005-0000-0000-000024160000}"/>
    <cellStyle name="Comma 4 2 2 2 3 4 6" xfId="45417" xr:uid="{00000000-0005-0000-0000-000025160000}"/>
    <cellStyle name="Comma 4 2 2 2 3 5" xfId="2288" xr:uid="{00000000-0005-0000-0000-000026160000}"/>
    <cellStyle name="Comma 4 2 2 2 3 5 2" xfId="14808" xr:uid="{00000000-0005-0000-0000-000027160000}"/>
    <cellStyle name="Comma 4 2 2 2 3 5 2 2" xfId="27063" xr:uid="{00000000-0005-0000-0000-000028160000}"/>
    <cellStyle name="Comma 4 2 2 2 3 5 2 3" xfId="39304" xr:uid="{00000000-0005-0000-0000-000029160000}"/>
    <cellStyle name="Comma 4 2 2 2 3 5 3" xfId="20946" xr:uid="{00000000-0005-0000-0000-00002A160000}"/>
    <cellStyle name="Comma 4 2 2 2 3 5 4" xfId="33190" xr:uid="{00000000-0005-0000-0000-00002B160000}"/>
    <cellStyle name="Comma 4 2 2 2 3 5 5" xfId="45419" xr:uid="{00000000-0005-0000-0000-00002C160000}"/>
    <cellStyle name="Comma 4 2 2 2 3 6" xfId="14793" xr:uid="{00000000-0005-0000-0000-00002D160000}"/>
    <cellStyle name="Comma 4 2 2 2 3 6 2" xfId="27048" xr:uid="{00000000-0005-0000-0000-00002E160000}"/>
    <cellStyle name="Comma 4 2 2 2 3 6 3" xfId="39289" xr:uid="{00000000-0005-0000-0000-00002F160000}"/>
    <cellStyle name="Comma 4 2 2 2 3 7" xfId="20931" xr:uid="{00000000-0005-0000-0000-000030160000}"/>
    <cellStyle name="Comma 4 2 2 2 3 8" xfId="33175" xr:uid="{00000000-0005-0000-0000-000031160000}"/>
    <cellStyle name="Comma 4 2 2 2 3 9" xfId="45404" xr:uid="{00000000-0005-0000-0000-000032160000}"/>
    <cellStyle name="Comma 4 2 2 2 4" xfId="2289" xr:uid="{00000000-0005-0000-0000-000033160000}"/>
    <cellStyle name="Comma 4 2 2 2 4 2" xfId="2290" xr:uid="{00000000-0005-0000-0000-000034160000}"/>
    <cellStyle name="Comma 4 2 2 2 4 2 2" xfId="2291" xr:uid="{00000000-0005-0000-0000-000035160000}"/>
    <cellStyle name="Comma 4 2 2 2 4 2 2 2" xfId="2292" xr:uid="{00000000-0005-0000-0000-000036160000}"/>
    <cellStyle name="Comma 4 2 2 2 4 2 2 2 2" xfId="14812" xr:uid="{00000000-0005-0000-0000-000037160000}"/>
    <cellStyle name="Comma 4 2 2 2 4 2 2 2 2 2" xfId="27067" xr:uid="{00000000-0005-0000-0000-000038160000}"/>
    <cellStyle name="Comma 4 2 2 2 4 2 2 2 2 3" xfId="39308" xr:uid="{00000000-0005-0000-0000-000039160000}"/>
    <cellStyle name="Comma 4 2 2 2 4 2 2 2 3" xfId="20950" xr:uid="{00000000-0005-0000-0000-00003A160000}"/>
    <cellStyle name="Comma 4 2 2 2 4 2 2 2 4" xfId="33194" xr:uid="{00000000-0005-0000-0000-00003B160000}"/>
    <cellStyle name="Comma 4 2 2 2 4 2 2 2 5" xfId="45423" xr:uid="{00000000-0005-0000-0000-00003C160000}"/>
    <cellStyle name="Comma 4 2 2 2 4 2 2 3" xfId="14811" xr:uid="{00000000-0005-0000-0000-00003D160000}"/>
    <cellStyle name="Comma 4 2 2 2 4 2 2 3 2" xfId="27066" xr:uid="{00000000-0005-0000-0000-00003E160000}"/>
    <cellStyle name="Comma 4 2 2 2 4 2 2 3 3" xfId="39307" xr:uid="{00000000-0005-0000-0000-00003F160000}"/>
    <cellStyle name="Comma 4 2 2 2 4 2 2 4" xfId="20949" xr:uid="{00000000-0005-0000-0000-000040160000}"/>
    <cellStyle name="Comma 4 2 2 2 4 2 2 5" xfId="33193" xr:uid="{00000000-0005-0000-0000-000041160000}"/>
    <cellStyle name="Comma 4 2 2 2 4 2 2 6" xfId="45422" xr:uid="{00000000-0005-0000-0000-000042160000}"/>
    <cellStyle name="Comma 4 2 2 2 4 2 3" xfId="2293" xr:uid="{00000000-0005-0000-0000-000043160000}"/>
    <cellStyle name="Comma 4 2 2 2 4 2 3 2" xfId="14813" xr:uid="{00000000-0005-0000-0000-000044160000}"/>
    <cellStyle name="Comma 4 2 2 2 4 2 3 2 2" xfId="27068" xr:uid="{00000000-0005-0000-0000-000045160000}"/>
    <cellStyle name="Comma 4 2 2 2 4 2 3 2 3" xfId="39309" xr:uid="{00000000-0005-0000-0000-000046160000}"/>
    <cellStyle name="Comma 4 2 2 2 4 2 3 3" xfId="20951" xr:uid="{00000000-0005-0000-0000-000047160000}"/>
    <cellStyle name="Comma 4 2 2 2 4 2 3 4" xfId="33195" xr:uid="{00000000-0005-0000-0000-000048160000}"/>
    <cellStyle name="Comma 4 2 2 2 4 2 3 5" xfId="45424" xr:uid="{00000000-0005-0000-0000-000049160000}"/>
    <cellStyle name="Comma 4 2 2 2 4 2 4" xfId="14810" xr:uid="{00000000-0005-0000-0000-00004A160000}"/>
    <cellStyle name="Comma 4 2 2 2 4 2 4 2" xfId="27065" xr:uid="{00000000-0005-0000-0000-00004B160000}"/>
    <cellStyle name="Comma 4 2 2 2 4 2 4 3" xfId="39306" xr:uid="{00000000-0005-0000-0000-00004C160000}"/>
    <cellStyle name="Comma 4 2 2 2 4 2 5" xfId="20948" xr:uid="{00000000-0005-0000-0000-00004D160000}"/>
    <cellStyle name="Comma 4 2 2 2 4 2 6" xfId="33192" xr:uid="{00000000-0005-0000-0000-00004E160000}"/>
    <cellStyle name="Comma 4 2 2 2 4 2 7" xfId="45421" xr:uid="{00000000-0005-0000-0000-00004F160000}"/>
    <cellStyle name="Comma 4 2 2 2 4 3" xfId="2294" xr:uid="{00000000-0005-0000-0000-000050160000}"/>
    <cellStyle name="Comma 4 2 2 2 4 3 2" xfId="2295" xr:uid="{00000000-0005-0000-0000-000051160000}"/>
    <cellStyle name="Comma 4 2 2 2 4 3 2 2" xfId="14815" xr:uid="{00000000-0005-0000-0000-000052160000}"/>
    <cellStyle name="Comma 4 2 2 2 4 3 2 2 2" xfId="27070" xr:uid="{00000000-0005-0000-0000-000053160000}"/>
    <cellStyle name="Comma 4 2 2 2 4 3 2 2 3" xfId="39311" xr:uid="{00000000-0005-0000-0000-000054160000}"/>
    <cellStyle name="Comma 4 2 2 2 4 3 2 3" xfId="20953" xr:uid="{00000000-0005-0000-0000-000055160000}"/>
    <cellStyle name="Comma 4 2 2 2 4 3 2 4" xfId="33197" xr:uid="{00000000-0005-0000-0000-000056160000}"/>
    <cellStyle name="Comma 4 2 2 2 4 3 2 5" xfId="45426" xr:uid="{00000000-0005-0000-0000-000057160000}"/>
    <cellStyle name="Comma 4 2 2 2 4 3 3" xfId="14814" xr:uid="{00000000-0005-0000-0000-000058160000}"/>
    <cellStyle name="Comma 4 2 2 2 4 3 3 2" xfId="27069" xr:uid="{00000000-0005-0000-0000-000059160000}"/>
    <cellStyle name="Comma 4 2 2 2 4 3 3 3" xfId="39310" xr:uid="{00000000-0005-0000-0000-00005A160000}"/>
    <cellStyle name="Comma 4 2 2 2 4 3 4" xfId="20952" xr:uid="{00000000-0005-0000-0000-00005B160000}"/>
    <cellStyle name="Comma 4 2 2 2 4 3 5" xfId="33196" xr:uid="{00000000-0005-0000-0000-00005C160000}"/>
    <cellStyle name="Comma 4 2 2 2 4 3 6" xfId="45425" xr:uid="{00000000-0005-0000-0000-00005D160000}"/>
    <cellStyle name="Comma 4 2 2 2 4 4" xfId="2296" xr:uid="{00000000-0005-0000-0000-00005E160000}"/>
    <cellStyle name="Comma 4 2 2 2 4 4 2" xfId="14816" xr:uid="{00000000-0005-0000-0000-00005F160000}"/>
    <cellStyle name="Comma 4 2 2 2 4 4 2 2" xfId="27071" xr:uid="{00000000-0005-0000-0000-000060160000}"/>
    <cellStyle name="Comma 4 2 2 2 4 4 2 3" xfId="39312" xr:uid="{00000000-0005-0000-0000-000061160000}"/>
    <cellStyle name="Comma 4 2 2 2 4 4 3" xfId="20954" xr:uid="{00000000-0005-0000-0000-000062160000}"/>
    <cellStyle name="Comma 4 2 2 2 4 4 4" xfId="33198" xr:uid="{00000000-0005-0000-0000-000063160000}"/>
    <cellStyle name="Comma 4 2 2 2 4 4 5" xfId="45427" xr:uid="{00000000-0005-0000-0000-000064160000}"/>
    <cellStyle name="Comma 4 2 2 2 4 5" xfId="14809" xr:uid="{00000000-0005-0000-0000-000065160000}"/>
    <cellStyle name="Comma 4 2 2 2 4 5 2" xfId="27064" xr:uid="{00000000-0005-0000-0000-000066160000}"/>
    <cellStyle name="Comma 4 2 2 2 4 5 3" xfId="39305" xr:uid="{00000000-0005-0000-0000-000067160000}"/>
    <cellStyle name="Comma 4 2 2 2 4 6" xfId="20947" xr:uid="{00000000-0005-0000-0000-000068160000}"/>
    <cellStyle name="Comma 4 2 2 2 4 7" xfId="33191" xr:uid="{00000000-0005-0000-0000-000069160000}"/>
    <cellStyle name="Comma 4 2 2 2 4 8" xfId="45420" xr:uid="{00000000-0005-0000-0000-00006A160000}"/>
    <cellStyle name="Comma 4 2 2 2 5" xfId="2297" xr:uid="{00000000-0005-0000-0000-00006B160000}"/>
    <cellStyle name="Comma 4 2 2 2 5 2" xfId="2298" xr:uid="{00000000-0005-0000-0000-00006C160000}"/>
    <cellStyle name="Comma 4 2 2 2 5 2 2" xfId="2299" xr:uid="{00000000-0005-0000-0000-00006D160000}"/>
    <cellStyle name="Comma 4 2 2 2 5 2 2 2" xfId="14819" xr:uid="{00000000-0005-0000-0000-00006E160000}"/>
    <cellStyle name="Comma 4 2 2 2 5 2 2 2 2" xfId="27074" xr:uid="{00000000-0005-0000-0000-00006F160000}"/>
    <cellStyle name="Comma 4 2 2 2 5 2 2 2 3" xfId="39315" xr:uid="{00000000-0005-0000-0000-000070160000}"/>
    <cellStyle name="Comma 4 2 2 2 5 2 2 3" xfId="20957" xr:uid="{00000000-0005-0000-0000-000071160000}"/>
    <cellStyle name="Comma 4 2 2 2 5 2 2 4" xfId="33201" xr:uid="{00000000-0005-0000-0000-000072160000}"/>
    <cellStyle name="Comma 4 2 2 2 5 2 2 5" xfId="45430" xr:uid="{00000000-0005-0000-0000-000073160000}"/>
    <cellStyle name="Comma 4 2 2 2 5 2 3" xfId="14818" xr:uid="{00000000-0005-0000-0000-000074160000}"/>
    <cellStyle name="Comma 4 2 2 2 5 2 3 2" xfId="27073" xr:uid="{00000000-0005-0000-0000-000075160000}"/>
    <cellStyle name="Comma 4 2 2 2 5 2 3 3" xfId="39314" xr:uid="{00000000-0005-0000-0000-000076160000}"/>
    <cellStyle name="Comma 4 2 2 2 5 2 4" xfId="20956" xr:uid="{00000000-0005-0000-0000-000077160000}"/>
    <cellStyle name="Comma 4 2 2 2 5 2 5" xfId="33200" xr:uid="{00000000-0005-0000-0000-000078160000}"/>
    <cellStyle name="Comma 4 2 2 2 5 2 6" xfId="45429" xr:uid="{00000000-0005-0000-0000-000079160000}"/>
    <cellStyle name="Comma 4 2 2 2 5 3" xfId="2300" xr:uid="{00000000-0005-0000-0000-00007A160000}"/>
    <cellStyle name="Comma 4 2 2 2 5 3 2" xfId="14820" xr:uid="{00000000-0005-0000-0000-00007B160000}"/>
    <cellStyle name="Comma 4 2 2 2 5 3 2 2" xfId="27075" xr:uid="{00000000-0005-0000-0000-00007C160000}"/>
    <cellStyle name="Comma 4 2 2 2 5 3 2 3" xfId="39316" xr:uid="{00000000-0005-0000-0000-00007D160000}"/>
    <cellStyle name="Comma 4 2 2 2 5 3 3" xfId="20958" xr:uid="{00000000-0005-0000-0000-00007E160000}"/>
    <cellStyle name="Comma 4 2 2 2 5 3 4" xfId="33202" xr:uid="{00000000-0005-0000-0000-00007F160000}"/>
    <cellStyle name="Comma 4 2 2 2 5 3 5" xfId="45431" xr:uid="{00000000-0005-0000-0000-000080160000}"/>
    <cellStyle name="Comma 4 2 2 2 5 4" xfId="14817" xr:uid="{00000000-0005-0000-0000-000081160000}"/>
    <cellStyle name="Comma 4 2 2 2 5 4 2" xfId="27072" xr:uid="{00000000-0005-0000-0000-000082160000}"/>
    <cellStyle name="Comma 4 2 2 2 5 4 3" xfId="39313" xr:uid="{00000000-0005-0000-0000-000083160000}"/>
    <cellStyle name="Comma 4 2 2 2 5 5" xfId="20955" xr:uid="{00000000-0005-0000-0000-000084160000}"/>
    <cellStyle name="Comma 4 2 2 2 5 6" xfId="33199" xr:uid="{00000000-0005-0000-0000-000085160000}"/>
    <cellStyle name="Comma 4 2 2 2 5 7" xfId="45428" xr:uid="{00000000-0005-0000-0000-000086160000}"/>
    <cellStyle name="Comma 4 2 2 2 6" xfId="2301" xr:uid="{00000000-0005-0000-0000-000087160000}"/>
    <cellStyle name="Comma 4 2 2 2 6 2" xfId="2302" xr:uid="{00000000-0005-0000-0000-000088160000}"/>
    <cellStyle name="Comma 4 2 2 2 6 2 2" xfId="14822" xr:uid="{00000000-0005-0000-0000-000089160000}"/>
    <cellStyle name="Comma 4 2 2 2 6 2 2 2" xfId="27077" xr:uid="{00000000-0005-0000-0000-00008A160000}"/>
    <cellStyle name="Comma 4 2 2 2 6 2 2 3" xfId="39318" xr:uid="{00000000-0005-0000-0000-00008B160000}"/>
    <cellStyle name="Comma 4 2 2 2 6 2 3" xfId="20960" xr:uid="{00000000-0005-0000-0000-00008C160000}"/>
    <cellStyle name="Comma 4 2 2 2 6 2 4" xfId="33204" xr:uid="{00000000-0005-0000-0000-00008D160000}"/>
    <cellStyle name="Comma 4 2 2 2 6 2 5" xfId="45433" xr:uid="{00000000-0005-0000-0000-00008E160000}"/>
    <cellStyle name="Comma 4 2 2 2 6 3" xfId="14821" xr:uid="{00000000-0005-0000-0000-00008F160000}"/>
    <cellStyle name="Comma 4 2 2 2 6 3 2" xfId="27076" xr:uid="{00000000-0005-0000-0000-000090160000}"/>
    <cellStyle name="Comma 4 2 2 2 6 3 3" xfId="39317" xr:uid="{00000000-0005-0000-0000-000091160000}"/>
    <cellStyle name="Comma 4 2 2 2 6 4" xfId="20959" xr:uid="{00000000-0005-0000-0000-000092160000}"/>
    <cellStyle name="Comma 4 2 2 2 6 5" xfId="33203" xr:uid="{00000000-0005-0000-0000-000093160000}"/>
    <cellStyle name="Comma 4 2 2 2 6 6" xfId="45432" xr:uid="{00000000-0005-0000-0000-000094160000}"/>
    <cellStyle name="Comma 4 2 2 2 7" xfId="2303" xr:uid="{00000000-0005-0000-0000-000095160000}"/>
    <cellStyle name="Comma 4 2 2 2 7 2" xfId="14823" xr:uid="{00000000-0005-0000-0000-000096160000}"/>
    <cellStyle name="Comma 4 2 2 2 7 2 2" xfId="27078" xr:uid="{00000000-0005-0000-0000-000097160000}"/>
    <cellStyle name="Comma 4 2 2 2 7 2 3" xfId="39319" xr:uid="{00000000-0005-0000-0000-000098160000}"/>
    <cellStyle name="Comma 4 2 2 2 7 3" xfId="20961" xr:uid="{00000000-0005-0000-0000-000099160000}"/>
    <cellStyle name="Comma 4 2 2 2 7 4" xfId="33205" xr:uid="{00000000-0005-0000-0000-00009A160000}"/>
    <cellStyle name="Comma 4 2 2 2 7 5" xfId="45434" xr:uid="{00000000-0005-0000-0000-00009B160000}"/>
    <cellStyle name="Comma 4 2 2 2 8" xfId="14760" xr:uid="{00000000-0005-0000-0000-00009C160000}"/>
    <cellStyle name="Comma 4 2 2 2 8 2" xfId="27015" xr:uid="{00000000-0005-0000-0000-00009D160000}"/>
    <cellStyle name="Comma 4 2 2 2 8 3" xfId="39256" xr:uid="{00000000-0005-0000-0000-00009E160000}"/>
    <cellStyle name="Comma 4 2 2 2 9" xfId="20898" xr:uid="{00000000-0005-0000-0000-00009F160000}"/>
    <cellStyle name="Comma 4 2 2 3" xfId="2304" xr:uid="{00000000-0005-0000-0000-0000A0160000}"/>
    <cellStyle name="Comma 4 2 2 3 10" xfId="45435" xr:uid="{00000000-0005-0000-0000-0000A1160000}"/>
    <cellStyle name="Comma 4 2 2 3 2" xfId="2305" xr:uid="{00000000-0005-0000-0000-0000A2160000}"/>
    <cellStyle name="Comma 4 2 2 3 2 2" xfId="2306" xr:uid="{00000000-0005-0000-0000-0000A3160000}"/>
    <cellStyle name="Comma 4 2 2 3 2 2 2" xfId="2307" xr:uid="{00000000-0005-0000-0000-0000A4160000}"/>
    <cellStyle name="Comma 4 2 2 3 2 2 2 2" xfId="2308" xr:uid="{00000000-0005-0000-0000-0000A5160000}"/>
    <cellStyle name="Comma 4 2 2 3 2 2 2 2 2" xfId="2309" xr:uid="{00000000-0005-0000-0000-0000A6160000}"/>
    <cellStyle name="Comma 4 2 2 3 2 2 2 2 2 2" xfId="14829" xr:uid="{00000000-0005-0000-0000-0000A7160000}"/>
    <cellStyle name="Comma 4 2 2 3 2 2 2 2 2 2 2" xfId="27084" xr:uid="{00000000-0005-0000-0000-0000A8160000}"/>
    <cellStyle name="Comma 4 2 2 3 2 2 2 2 2 2 3" xfId="39325" xr:uid="{00000000-0005-0000-0000-0000A9160000}"/>
    <cellStyle name="Comma 4 2 2 3 2 2 2 2 2 3" xfId="20967" xr:uid="{00000000-0005-0000-0000-0000AA160000}"/>
    <cellStyle name="Comma 4 2 2 3 2 2 2 2 2 4" xfId="33211" xr:uid="{00000000-0005-0000-0000-0000AB160000}"/>
    <cellStyle name="Comma 4 2 2 3 2 2 2 2 2 5" xfId="45440" xr:uid="{00000000-0005-0000-0000-0000AC160000}"/>
    <cellStyle name="Comma 4 2 2 3 2 2 2 2 3" xfId="14828" xr:uid="{00000000-0005-0000-0000-0000AD160000}"/>
    <cellStyle name="Comma 4 2 2 3 2 2 2 2 3 2" xfId="27083" xr:uid="{00000000-0005-0000-0000-0000AE160000}"/>
    <cellStyle name="Comma 4 2 2 3 2 2 2 2 3 3" xfId="39324" xr:uid="{00000000-0005-0000-0000-0000AF160000}"/>
    <cellStyle name="Comma 4 2 2 3 2 2 2 2 4" xfId="20966" xr:uid="{00000000-0005-0000-0000-0000B0160000}"/>
    <cellStyle name="Comma 4 2 2 3 2 2 2 2 5" xfId="33210" xr:uid="{00000000-0005-0000-0000-0000B1160000}"/>
    <cellStyle name="Comma 4 2 2 3 2 2 2 2 6" xfId="45439" xr:uid="{00000000-0005-0000-0000-0000B2160000}"/>
    <cellStyle name="Comma 4 2 2 3 2 2 2 3" xfId="2310" xr:uid="{00000000-0005-0000-0000-0000B3160000}"/>
    <cellStyle name="Comma 4 2 2 3 2 2 2 3 2" xfId="14830" xr:uid="{00000000-0005-0000-0000-0000B4160000}"/>
    <cellStyle name="Comma 4 2 2 3 2 2 2 3 2 2" xfId="27085" xr:uid="{00000000-0005-0000-0000-0000B5160000}"/>
    <cellStyle name="Comma 4 2 2 3 2 2 2 3 2 3" xfId="39326" xr:uid="{00000000-0005-0000-0000-0000B6160000}"/>
    <cellStyle name="Comma 4 2 2 3 2 2 2 3 3" xfId="20968" xr:uid="{00000000-0005-0000-0000-0000B7160000}"/>
    <cellStyle name="Comma 4 2 2 3 2 2 2 3 4" xfId="33212" xr:uid="{00000000-0005-0000-0000-0000B8160000}"/>
    <cellStyle name="Comma 4 2 2 3 2 2 2 3 5" xfId="45441" xr:uid="{00000000-0005-0000-0000-0000B9160000}"/>
    <cellStyle name="Comma 4 2 2 3 2 2 2 4" xfId="14827" xr:uid="{00000000-0005-0000-0000-0000BA160000}"/>
    <cellStyle name="Comma 4 2 2 3 2 2 2 4 2" xfId="27082" xr:uid="{00000000-0005-0000-0000-0000BB160000}"/>
    <cellStyle name="Comma 4 2 2 3 2 2 2 4 3" xfId="39323" xr:uid="{00000000-0005-0000-0000-0000BC160000}"/>
    <cellStyle name="Comma 4 2 2 3 2 2 2 5" xfId="20965" xr:uid="{00000000-0005-0000-0000-0000BD160000}"/>
    <cellStyle name="Comma 4 2 2 3 2 2 2 6" xfId="33209" xr:uid="{00000000-0005-0000-0000-0000BE160000}"/>
    <cellStyle name="Comma 4 2 2 3 2 2 2 7" xfId="45438" xr:uid="{00000000-0005-0000-0000-0000BF160000}"/>
    <cellStyle name="Comma 4 2 2 3 2 2 3" xfId="2311" xr:uid="{00000000-0005-0000-0000-0000C0160000}"/>
    <cellStyle name="Comma 4 2 2 3 2 2 3 2" xfId="2312" xr:uid="{00000000-0005-0000-0000-0000C1160000}"/>
    <cellStyle name="Comma 4 2 2 3 2 2 3 2 2" xfId="14832" xr:uid="{00000000-0005-0000-0000-0000C2160000}"/>
    <cellStyle name="Comma 4 2 2 3 2 2 3 2 2 2" xfId="27087" xr:uid="{00000000-0005-0000-0000-0000C3160000}"/>
    <cellStyle name="Comma 4 2 2 3 2 2 3 2 2 3" xfId="39328" xr:uid="{00000000-0005-0000-0000-0000C4160000}"/>
    <cellStyle name="Comma 4 2 2 3 2 2 3 2 3" xfId="20970" xr:uid="{00000000-0005-0000-0000-0000C5160000}"/>
    <cellStyle name="Comma 4 2 2 3 2 2 3 2 4" xfId="33214" xr:uid="{00000000-0005-0000-0000-0000C6160000}"/>
    <cellStyle name="Comma 4 2 2 3 2 2 3 2 5" xfId="45443" xr:uid="{00000000-0005-0000-0000-0000C7160000}"/>
    <cellStyle name="Comma 4 2 2 3 2 2 3 3" xfId="14831" xr:uid="{00000000-0005-0000-0000-0000C8160000}"/>
    <cellStyle name="Comma 4 2 2 3 2 2 3 3 2" xfId="27086" xr:uid="{00000000-0005-0000-0000-0000C9160000}"/>
    <cellStyle name="Comma 4 2 2 3 2 2 3 3 3" xfId="39327" xr:uid="{00000000-0005-0000-0000-0000CA160000}"/>
    <cellStyle name="Comma 4 2 2 3 2 2 3 4" xfId="20969" xr:uid="{00000000-0005-0000-0000-0000CB160000}"/>
    <cellStyle name="Comma 4 2 2 3 2 2 3 5" xfId="33213" xr:uid="{00000000-0005-0000-0000-0000CC160000}"/>
    <cellStyle name="Comma 4 2 2 3 2 2 3 6" xfId="45442" xr:uid="{00000000-0005-0000-0000-0000CD160000}"/>
    <cellStyle name="Comma 4 2 2 3 2 2 4" xfId="2313" xr:uid="{00000000-0005-0000-0000-0000CE160000}"/>
    <cellStyle name="Comma 4 2 2 3 2 2 4 2" xfId="14833" xr:uid="{00000000-0005-0000-0000-0000CF160000}"/>
    <cellStyle name="Comma 4 2 2 3 2 2 4 2 2" xfId="27088" xr:uid="{00000000-0005-0000-0000-0000D0160000}"/>
    <cellStyle name="Comma 4 2 2 3 2 2 4 2 3" xfId="39329" xr:uid="{00000000-0005-0000-0000-0000D1160000}"/>
    <cellStyle name="Comma 4 2 2 3 2 2 4 3" xfId="20971" xr:uid="{00000000-0005-0000-0000-0000D2160000}"/>
    <cellStyle name="Comma 4 2 2 3 2 2 4 4" xfId="33215" xr:uid="{00000000-0005-0000-0000-0000D3160000}"/>
    <cellStyle name="Comma 4 2 2 3 2 2 4 5" xfId="45444" xr:uid="{00000000-0005-0000-0000-0000D4160000}"/>
    <cellStyle name="Comma 4 2 2 3 2 2 5" xfId="14826" xr:uid="{00000000-0005-0000-0000-0000D5160000}"/>
    <cellStyle name="Comma 4 2 2 3 2 2 5 2" xfId="27081" xr:uid="{00000000-0005-0000-0000-0000D6160000}"/>
    <cellStyle name="Comma 4 2 2 3 2 2 5 3" xfId="39322" xr:uid="{00000000-0005-0000-0000-0000D7160000}"/>
    <cellStyle name="Comma 4 2 2 3 2 2 6" xfId="20964" xr:uid="{00000000-0005-0000-0000-0000D8160000}"/>
    <cellStyle name="Comma 4 2 2 3 2 2 7" xfId="33208" xr:uid="{00000000-0005-0000-0000-0000D9160000}"/>
    <cellStyle name="Comma 4 2 2 3 2 2 8" xfId="45437" xr:uid="{00000000-0005-0000-0000-0000DA160000}"/>
    <cellStyle name="Comma 4 2 2 3 2 3" xfId="2314" xr:uid="{00000000-0005-0000-0000-0000DB160000}"/>
    <cellStyle name="Comma 4 2 2 3 2 3 2" xfId="2315" xr:uid="{00000000-0005-0000-0000-0000DC160000}"/>
    <cellStyle name="Comma 4 2 2 3 2 3 2 2" xfId="2316" xr:uid="{00000000-0005-0000-0000-0000DD160000}"/>
    <cellStyle name="Comma 4 2 2 3 2 3 2 2 2" xfId="14836" xr:uid="{00000000-0005-0000-0000-0000DE160000}"/>
    <cellStyle name="Comma 4 2 2 3 2 3 2 2 2 2" xfId="27091" xr:uid="{00000000-0005-0000-0000-0000DF160000}"/>
    <cellStyle name="Comma 4 2 2 3 2 3 2 2 2 3" xfId="39332" xr:uid="{00000000-0005-0000-0000-0000E0160000}"/>
    <cellStyle name="Comma 4 2 2 3 2 3 2 2 3" xfId="20974" xr:uid="{00000000-0005-0000-0000-0000E1160000}"/>
    <cellStyle name="Comma 4 2 2 3 2 3 2 2 4" xfId="33218" xr:uid="{00000000-0005-0000-0000-0000E2160000}"/>
    <cellStyle name="Comma 4 2 2 3 2 3 2 2 5" xfId="45447" xr:uid="{00000000-0005-0000-0000-0000E3160000}"/>
    <cellStyle name="Comma 4 2 2 3 2 3 2 3" xfId="14835" xr:uid="{00000000-0005-0000-0000-0000E4160000}"/>
    <cellStyle name="Comma 4 2 2 3 2 3 2 3 2" xfId="27090" xr:uid="{00000000-0005-0000-0000-0000E5160000}"/>
    <cellStyle name="Comma 4 2 2 3 2 3 2 3 3" xfId="39331" xr:uid="{00000000-0005-0000-0000-0000E6160000}"/>
    <cellStyle name="Comma 4 2 2 3 2 3 2 4" xfId="20973" xr:uid="{00000000-0005-0000-0000-0000E7160000}"/>
    <cellStyle name="Comma 4 2 2 3 2 3 2 5" xfId="33217" xr:uid="{00000000-0005-0000-0000-0000E8160000}"/>
    <cellStyle name="Comma 4 2 2 3 2 3 2 6" xfId="45446" xr:uid="{00000000-0005-0000-0000-0000E9160000}"/>
    <cellStyle name="Comma 4 2 2 3 2 3 3" xfId="2317" xr:uid="{00000000-0005-0000-0000-0000EA160000}"/>
    <cellStyle name="Comma 4 2 2 3 2 3 3 2" xfId="14837" xr:uid="{00000000-0005-0000-0000-0000EB160000}"/>
    <cellStyle name="Comma 4 2 2 3 2 3 3 2 2" xfId="27092" xr:uid="{00000000-0005-0000-0000-0000EC160000}"/>
    <cellStyle name="Comma 4 2 2 3 2 3 3 2 3" xfId="39333" xr:uid="{00000000-0005-0000-0000-0000ED160000}"/>
    <cellStyle name="Comma 4 2 2 3 2 3 3 3" xfId="20975" xr:uid="{00000000-0005-0000-0000-0000EE160000}"/>
    <cellStyle name="Comma 4 2 2 3 2 3 3 4" xfId="33219" xr:uid="{00000000-0005-0000-0000-0000EF160000}"/>
    <cellStyle name="Comma 4 2 2 3 2 3 3 5" xfId="45448" xr:uid="{00000000-0005-0000-0000-0000F0160000}"/>
    <cellStyle name="Comma 4 2 2 3 2 3 4" xfId="14834" xr:uid="{00000000-0005-0000-0000-0000F1160000}"/>
    <cellStyle name="Comma 4 2 2 3 2 3 4 2" xfId="27089" xr:uid="{00000000-0005-0000-0000-0000F2160000}"/>
    <cellStyle name="Comma 4 2 2 3 2 3 4 3" xfId="39330" xr:uid="{00000000-0005-0000-0000-0000F3160000}"/>
    <cellStyle name="Comma 4 2 2 3 2 3 5" xfId="20972" xr:uid="{00000000-0005-0000-0000-0000F4160000}"/>
    <cellStyle name="Comma 4 2 2 3 2 3 6" xfId="33216" xr:uid="{00000000-0005-0000-0000-0000F5160000}"/>
    <cellStyle name="Comma 4 2 2 3 2 3 7" xfId="45445" xr:uid="{00000000-0005-0000-0000-0000F6160000}"/>
    <cellStyle name="Comma 4 2 2 3 2 4" xfId="2318" xr:uid="{00000000-0005-0000-0000-0000F7160000}"/>
    <cellStyle name="Comma 4 2 2 3 2 4 2" xfId="2319" xr:uid="{00000000-0005-0000-0000-0000F8160000}"/>
    <cellStyle name="Comma 4 2 2 3 2 4 2 2" xfId="14839" xr:uid="{00000000-0005-0000-0000-0000F9160000}"/>
    <cellStyle name="Comma 4 2 2 3 2 4 2 2 2" xfId="27094" xr:uid="{00000000-0005-0000-0000-0000FA160000}"/>
    <cellStyle name="Comma 4 2 2 3 2 4 2 2 3" xfId="39335" xr:uid="{00000000-0005-0000-0000-0000FB160000}"/>
    <cellStyle name="Comma 4 2 2 3 2 4 2 3" xfId="20977" xr:uid="{00000000-0005-0000-0000-0000FC160000}"/>
    <cellStyle name="Comma 4 2 2 3 2 4 2 4" xfId="33221" xr:uid="{00000000-0005-0000-0000-0000FD160000}"/>
    <cellStyle name="Comma 4 2 2 3 2 4 2 5" xfId="45450" xr:uid="{00000000-0005-0000-0000-0000FE160000}"/>
    <cellStyle name="Comma 4 2 2 3 2 4 3" xfId="14838" xr:uid="{00000000-0005-0000-0000-0000FF160000}"/>
    <cellStyle name="Comma 4 2 2 3 2 4 3 2" xfId="27093" xr:uid="{00000000-0005-0000-0000-000000170000}"/>
    <cellStyle name="Comma 4 2 2 3 2 4 3 3" xfId="39334" xr:uid="{00000000-0005-0000-0000-000001170000}"/>
    <cellStyle name="Comma 4 2 2 3 2 4 4" xfId="20976" xr:uid="{00000000-0005-0000-0000-000002170000}"/>
    <cellStyle name="Comma 4 2 2 3 2 4 5" xfId="33220" xr:uid="{00000000-0005-0000-0000-000003170000}"/>
    <cellStyle name="Comma 4 2 2 3 2 4 6" xfId="45449" xr:uid="{00000000-0005-0000-0000-000004170000}"/>
    <cellStyle name="Comma 4 2 2 3 2 5" xfId="2320" xr:uid="{00000000-0005-0000-0000-000005170000}"/>
    <cellStyle name="Comma 4 2 2 3 2 5 2" xfId="14840" xr:uid="{00000000-0005-0000-0000-000006170000}"/>
    <cellStyle name="Comma 4 2 2 3 2 5 2 2" xfId="27095" xr:uid="{00000000-0005-0000-0000-000007170000}"/>
    <cellStyle name="Comma 4 2 2 3 2 5 2 3" xfId="39336" xr:uid="{00000000-0005-0000-0000-000008170000}"/>
    <cellStyle name="Comma 4 2 2 3 2 5 3" xfId="20978" xr:uid="{00000000-0005-0000-0000-000009170000}"/>
    <cellStyle name="Comma 4 2 2 3 2 5 4" xfId="33222" xr:uid="{00000000-0005-0000-0000-00000A170000}"/>
    <cellStyle name="Comma 4 2 2 3 2 5 5" xfId="45451" xr:uid="{00000000-0005-0000-0000-00000B170000}"/>
    <cellStyle name="Comma 4 2 2 3 2 6" xfId="14825" xr:uid="{00000000-0005-0000-0000-00000C170000}"/>
    <cellStyle name="Comma 4 2 2 3 2 6 2" xfId="27080" xr:uid="{00000000-0005-0000-0000-00000D170000}"/>
    <cellStyle name="Comma 4 2 2 3 2 6 3" xfId="39321" xr:uid="{00000000-0005-0000-0000-00000E170000}"/>
    <cellStyle name="Comma 4 2 2 3 2 7" xfId="20963" xr:uid="{00000000-0005-0000-0000-00000F170000}"/>
    <cellStyle name="Comma 4 2 2 3 2 8" xfId="33207" xr:uid="{00000000-0005-0000-0000-000010170000}"/>
    <cellStyle name="Comma 4 2 2 3 2 9" xfId="45436" xr:uid="{00000000-0005-0000-0000-000011170000}"/>
    <cellStyle name="Comma 4 2 2 3 3" xfId="2321" xr:uid="{00000000-0005-0000-0000-000012170000}"/>
    <cellStyle name="Comma 4 2 2 3 3 2" xfId="2322" xr:uid="{00000000-0005-0000-0000-000013170000}"/>
    <cellStyle name="Comma 4 2 2 3 3 2 2" xfId="2323" xr:uid="{00000000-0005-0000-0000-000014170000}"/>
    <cellStyle name="Comma 4 2 2 3 3 2 2 2" xfId="2324" xr:uid="{00000000-0005-0000-0000-000015170000}"/>
    <cellStyle name="Comma 4 2 2 3 3 2 2 2 2" xfId="14844" xr:uid="{00000000-0005-0000-0000-000016170000}"/>
    <cellStyle name="Comma 4 2 2 3 3 2 2 2 2 2" xfId="27099" xr:uid="{00000000-0005-0000-0000-000017170000}"/>
    <cellStyle name="Comma 4 2 2 3 3 2 2 2 2 3" xfId="39340" xr:uid="{00000000-0005-0000-0000-000018170000}"/>
    <cellStyle name="Comma 4 2 2 3 3 2 2 2 3" xfId="20982" xr:uid="{00000000-0005-0000-0000-000019170000}"/>
    <cellStyle name="Comma 4 2 2 3 3 2 2 2 4" xfId="33226" xr:uid="{00000000-0005-0000-0000-00001A170000}"/>
    <cellStyle name="Comma 4 2 2 3 3 2 2 2 5" xfId="45455" xr:uid="{00000000-0005-0000-0000-00001B170000}"/>
    <cellStyle name="Comma 4 2 2 3 3 2 2 3" xfId="14843" xr:uid="{00000000-0005-0000-0000-00001C170000}"/>
    <cellStyle name="Comma 4 2 2 3 3 2 2 3 2" xfId="27098" xr:uid="{00000000-0005-0000-0000-00001D170000}"/>
    <cellStyle name="Comma 4 2 2 3 3 2 2 3 3" xfId="39339" xr:uid="{00000000-0005-0000-0000-00001E170000}"/>
    <cellStyle name="Comma 4 2 2 3 3 2 2 4" xfId="20981" xr:uid="{00000000-0005-0000-0000-00001F170000}"/>
    <cellStyle name="Comma 4 2 2 3 3 2 2 5" xfId="33225" xr:uid="{00000000-0005-0000-0000-000020170000}"/>
    <cellStyle name="Comma 4 2 2 3 3 2 2 6" xfId="45454" xr:uid="{00000000-0005-0000-0000-000021170000}"/>
    <cellStyle name="Comma 4 2 2 3 3 2 3" xfId="2325" xr:uid="{00000000-0005-0000-0000-000022170000}"/>
    <cellStyle name="Comma 4 2 2 3 3 2 3 2" xfId="14845" xr:uid="{00000000-0005-0000-0000-000023170000}"/>
    <cellStyle name="Comma 4 2 2 3 3 2 3 2 2" xfId="27100" xr:uid="{00000000-0005-0000-0000-000024170000}"/>
    <cellStyle name="Comma 4 2 2 3 3 2 3 2 3" xfId="39341" xr:uid="{00000000-0005-0000-0000-000025170000}"/>
    <cellStyle name="Comma 4 2 2 3 3 2 3 3" xfId="20983" xr:uid="{00000000-0005-0000-0000-000026170000}"/>
    <cellStyle name="Comma 4 2 2 3 3 2 3 4" xfId="33227" xr:uid="{00000000-0005-0000-0000-000027170000}"/>
    <cellStyle name="Comma 4 2 2 3 3 2 3 5" xfId="45456" xr:uid="{00000000-0005-0000-0000-000028170000}"/>
    <cellStyle name="Comma 4 2 2 3 3 2 4" xfId="14842" xr:uid="{00000000-0005-0000-0000-000029170000}"/>
    <cellStyle name="Comma 4 2 2 3 3 2 4 2" xfId="27097" xr:uid="{00000000-0005-0000-0000-00002A170000}"/>
    <cellStyle name="Comma 4 2 2 3 3 2 4 3" xfId="39338" xr:uid="{00000000-0005-0000-0000-00002B170000}"/>
    <cellStyle name="Comma 4 2 2 3 3 2 5" xfId="20980" xr:uid="{00000000-0005-0000-0000-00002C170000}"/>
    <cellStyle name="Comma 4 2 2 3 3 2 6" xfId="33224" xr:uid="{00000000-0005-0000-0000-00002D170000}"/>
    <cellStyle name="Comma 4 2 2 3 3 2 7" xfId="45453" xr:uid="{00000000-0005-0000-0000-00002E170000}"/>
    <cellStyle name="Comma 4 2 2 3 3 3" xfId="2326" xr:uid="{00000000-0005-0000-0000-00002F170000}"/>
    <cellStyle name="Comma 4 2 2 3 3 3 2" xfId="2327" xr:uid="{00000000-0005-0000-0000-000030170000}"/>
    <cellStyle name="Comma 4 2 2 3 3 3 2 2" xfId="14847" xr:uid="{00000000-0005-0000-0000-000031170000}"/>
    <cellStyle name="Comma 4 2 2 3 3 3 2 2 2" xfId="27102" xr:uid="{00000000-0005-0000-0000-000032170000}"/>
    <cellStyle name="Comma 4 2 2 3 3 3 2 2 3" xfId="39343" xr:uid="{00000000-0005-0000-0000-000033170000}"/>
    <cellStyle name="Comma 4 2 2 3 3 3 2 3" xfId="20985" xr:uid="{00000000-0005-0000-0000-000034170000}"/>
    <cellStyle name="Comma 4 2 2 3 3 3 2 4" xfId="33229" xr:uid="{00000000-0005-0000-0000-000035170000}"/>
    <cellStyle name="Comma 4 2 2 3 3 3 2 5" xfId="45458" xr:uid="{00000000-0005-0000-0000-000036170000}"/>
    <cellStyle name="Comma 4 2 2 3 3 3 3" xfId="14846" xr:uid="{00000000-0005-0000-0000-000037170000}"/>
    <cellStyle name="Comma 4 2 2 3 3 3 3 2" xfId="27101" xr:uid="{00000000-0005-0000-0000-000038170000}"/>
    <cellStyle name="Comma 4 2 2 3 3 3 3 3" xfId="39342" xr:uid="{00000000-0005-0000-0000-000039170000}"/>
    <cellStyle name="Comma 4 2 2 3 3 3 4" xfId="20984" xr:uid="{00000000-0005-0000-0000-00003A170000}"/>
    <cellStyle name="Comma 4 2 2 3 3 3 5" xfId="33228" xr:uid="{00000000-0005-0000-0000-00003B170000}"/>
    <cellStyle name="Comma 4 2 2 3 3 3 6" xfId="45457" xr:uid="{00000000-0005-0000-0000-00003C170000}"/>
    <cellStyle name="Comma 4 2 2 3 3 4" xfId="2328" xr:uid="{00000000-0005-0000-0000-00003D170000}"/>
    <cellStyle name="Comma 4 2 2 3 3 4 2" xfId="14848" xr:uid="{00000000-0005-0000-0000-00003E170000}"/>
    <cellStyle name="Comma 4 2 2 3 3 4 2 2" xfId="27103" xr:uid="{00000000-0005-0000-0000-00003F170000}"/>
    <cellStyle name="Comma 4 2 2 3 3 4 2 3" xfId="39344" xr:uid="{00000000-0005-0000-0000-000040170000}"/>
    <cellStyle name="Comma 4 2 2 3 3 4 3" xfId="20986" xr:uid="{00000000-0005-0000-0000-000041170000}"/>
    <cellStyle name="Comma 4 2 2 3 3 4 4" xfId="33230" xr:uid="{00000000-0005-0000-0000-000042170000}"/>
    <cellStyle name="Comma 4 2 2 3 3 4 5" xfId="45459" xr:uid="{00000000-0005-0000-0000-000043170000}"/>
    <cellStyle name="Comma 4 2 2 3 3 5" xfId="14841" xr:uid="{00000000-0005-0000-0000-000044170000}"/>
    <cellStyle name="Comma 4 2 2 3 3 5 2" xfId="27096" xr:uid="{00000000-0005-0000-0000-000045170000}"/>
    <cellStyle name="Comma 4 2 2 3 3 5 3" xfId="39337" xr:uid="{00000000-0005-0000-0000-000046170000}"/>
    <cellStyle name="Comma 4 2 2 3 3 6" xfId="20979" xr:uid="{00000000-0005-0000-0000-000047170000}"/>
    <cellStyle name="Comma 4 2 2 3 3 7" xfId="33223" xr:uid="{00000000-0005-0000-0000-000048170000}"/>
    <cellStyle name="Comma 4 2 2 3 3 8" xfId="45452" xr:uid="{00000000-0005-0000-0000-000049170000}"/>
    <cellStyle name="Comma 4 2 2 3 4" xfId="2329" xr:uid="{00000000-0005-0000-0000-00004A170000}"/>
    <cellStyle name="Comma 4 2 2 3 4 2" xfId="2330" xr:uid="{00000000-0005-0000-0000-00004B170000}"/>
    <cellStyle name="Comma 4 2 2 3 4 2 2" xfId="2331" xr:uid="{00000000-0005-0000-0000-00004C170000}"/>
    <cellStyle name="Comma 4 2 2 3 4 2 2 2" xfId="14851" xr:uid="{00000000-0005-0000-0000-00004D170000}"/>
    <cellStyle name="Comma 4 2 2 3 4 2 2 2 2" xfId="27106" xr:uid="{00000000-0005-0000-0000-00004E170000}"/>
    <cellStyle name="Comma 4 2 2 3 4 2 2 2 3" xfId="39347" xr:uid="{00000000-0005-0000-0000-00004F170000}"/>
    <cellStyle name="Comma 4 2 2 3 4 2 2 3" xfId="20989" xr:uid="{00000000-0005-0000-0000-000050170000}"/>
    <cellStyle name="Comma 4 2 2 3 4 2 2 4" xfId="33233" xr:uid="{00000000-0005-0000-0000-000051170000}"/>
    <cellStyle name="Comma 4 2 2 3 4 2 2 5" xfId="45462" xr:uid="{00000000-0005-0000-0000-000052170000}"/>
    <cellStyle name="Comma 4 2 2 3 4 2 3" xfId="14850" xr:uid="{00000000-0005-0000-0000-000053170000}"/>
    <cellStyle name="Comma 4 2 2 3 4 2 3 2" xfId="27105" xr:uid="{00000000-0005-0000-0000-000054170000}"/>
    <cellStyle name="Comma 4 2 2 3 4 2 3 3" xfId="39346" xr:uid="{00000000-0005-0000-0000-000055170000}"/>
    <cellStyle name="Comma 4 2 2 3 4 2 4" xfId="20988" xr:uid="{00000000-0005-0000-0000-000056170000}"/>
    <cellStyle name="Comma 4 2 2 3 4 2 5" xfId="33232" xr:uid="{00000000-0005-0000-0000-000057170000}"/>
    <cellStyle name="Comma 4 2 2 3 4 2 6" xfId="45461" xr:uid="{00000000-0005-0000-0000-000058170000}"/>
    <cellStyle name="Comma 4 2 2 3 4 3" xfId="2332" xr:uid="{00000000-0005-0000-0000-000059170000}"/>
    <cellStyle name="Comma 4 2 2 3 4 3 2" xfId="14852" xr:uid="{00000000-0005-0000-0000-00005A170000}"/>
    <cellStyle name="Comma 4 2 2 3 4 3 2 2" xfId="27107" xr:uid="{00000000-0005-0000-0000-00005B170000}"/>
    <cellStyle name="Comma 4 2 2 3 4 3 2 3" xfId="39348" xr:uid="{00000000-0005-0000-0000-00005C170000}"/>
    <cellStyle name="Comma 4 2 2 3 4 3 3" xfId="20990" xr:uid="{00000000-0005-0000-0000-00005D170000}"/>
    <cellStyle name="Comma 4 2 2 3 4 3 4" xfId="33234" xr:uid="{00000000-0005-0000-0000-00005E170000}"/>
    <cellStyle name="Comma 4 2 2 3 4 3 5" xfId="45463" xr:uid="{00000000-0005-0000-0000-00005F170000}"/>
    <cellStyle name="Comma 4 2 2 3 4 4" xfId="14849" xr:uid="{00000000-0005-0000-0000-000060170000}"/>
    <cellStyle name="Comma 4 2 2 3 4 4 2" xfId="27104" xr:uid="{00000000-0005-0000-0000-000061170000}"/>
    <cellStyle name="Comma 4 2 2 3 4 4 3" xfId="39345" xr:uid="{00000000-0005-0000-0000-000062170000}"/>
    <cellStyle name="Comma 4 2 2 3 4 5" xfId="20987" xr:uid="{00000000-0005-0000-0000-000063170000}"/>
    <cellStyle name="Comma 4 2 2 3 4 6" xfId="33231" xr:uid="{00000000-0005-0000-0000-000064170000}"/>
    <cellStyle name="Comma 4 2 2 3 4 7" xfId="45460" xr:uid="{00000000-0005-0000-0000-000065170000}"/>
    <cellStyle name="Comma 4 2 2 3 5" xfId="2333" xr:uid="{00000000-0005-0000-0000-000066170000}"/>
    <cellStyle name="Comma 4 2 2 3 5 2" xfId="2334" xr:uid="{00000000-0005-0000-0000-000067170000}"/>
    <cellStyle name="Comma 4 2 2 3 5 2 2" xfId="14854" xr:uid="{00000000-0005-0000-0000-000068170000}"/>
    <cellStyle name="Comma 4 2 2 3 5 2 2 2" xfId="27109" xr:uid="{00000000-0005-0000-0000-000069170000}"/>
    <cellStyle name="Comma 4 2 2 3 5 2 2 3" xfId="39350" xr:uid="{00000000-0005-0000-0000-00006A170000}"/>
    <cellStyle name="Comma 4 2 2 3 5 2 3" xfId="20992" xr:uid="{00000000-0005-0000-0000-00006B170000}"/>
    <cellStyle name="Comma 4 2 2 3 5 2 4" xfId="33236" xr:uid="{00000000-0005-0000-0000-00006C170000}"/>
    <cellStyle name="Comma 4 2 2 3 5 2 5" xfId="45465" xr:uid="{00000000-0005-0000-0000-00006D170000}"/>
    <cellStyle name="Comma 4 2 2 3 5 3" xfId="14853" xr:uid="{00000000-0005-0000-0000-00006E170000}"/>
    <cellStyle name="Comma 4 2 2 3 5 3 2" xfId="27108" xr:uid="{00000000-0005-0000-0000-00006F170000}"/>
    <cellStyle name="Comma 4 2 2 3 5 3 3" xfId="39349" xr:uid="{00000000-0005-0000-0000-000070170000}"/>
    <cellStyle name="Comma 4 2 2 3 5 4" xfId="20991" xr:uid="{00000000-0005-0000-0000-000071170000}"/>
    <cellStyle name="Comma 4 2 2 3 5 5" xfId="33235" xr:uid="{00000000-0005-0000-0000-000072170000}"/>
    <cellStyle name="Comma 4 2 2 3 5 6" xfId="45464" xr:uid="{00000000-0005-0000-0000-000073170000}"/>
    <cellStyle name="Comma 4 2 2 3 6" xfId="2335" xr:uid="{00000000-0005-0000-0000-000074170000}"/>
    <cellStyle name="Comma 4 2 2 3 6 2" xfId="14855" xr:uid="{00000000-0005-0000-0000-000075170000}"/>
    <cellStyle name="Comma 4 2 2 3 6 2 2" xfId="27110" xr:uid="{00000000-0005-0000-0000-000076170000}"/>
    <cellStyle name="Comma 4 2 2 3 6 2 3" xfId="39351" xr:uid="{00000000-0005-0000-0000-000077170000}"/>
    <cellStyle name="Comma 4 2 2 3 6 3" xfId="20993" xr:uid="{00000000-0005-0000-0000-000078170000}"/>
    <cellStyle name="Comma 4 2 2 3 6 4" xfId="33237" xr:uid="{00000000-0005-0000-0000-000079170000}"/>
    <cellStyle name="Comma 4 2 2 3 6 5" xfId="45466" xr:uid="{00000000-0005-0000-0000-00007A170000}"/>
    <cellStyle name="Comma 4 2 2 3 7" xfId="14824" xr:uid="{00000000-0005-0000-0000-00007B170000}"/>
    <cellStyle name="Comma 4 2 2 3 7 2" xfId="27079" xr:uid="{00000000-0005-0000-0000-00007C170000}"/>
    <cellStyle name="Comma 4 2 2 3 7 3" xfId="39320" xr:uid="{00000000-0005-0000-0000-00007D170000}"/>
    <cellStyle name="Comma 4 2 2 3 8" xfId="20962" xr:uid="{00000000-0005-0000-0000-00007E170000}"/>
    <cellStyle name="Comma 4 2 2 3 9" xfId="33206" xr:uid="{00000000-0005-0000-0000-00007F170000}"/>
    <cellStyle name="Comma 4 2 2 4" xfId="2336" xr:uid="{00000000-0005-0000-0000-000080170000}"/>
    <cellStyle name="Comma 4 2 2 4 2" xfId="2337" xr:uid="{00000000-0005-0000-0000-000081170000}"/>
    <cellStyle name="Comma 4 2 2 4 2 2" xfId="2338" xr:uid="{00000000-0005-0000-0000-000082170000}"/>
    <cellStyle name="Comma 4 2 2 4 2 2 2" xfId="2339" xr:uid="{00000000-0005-0000-0000-000083170000}"/>
    <cellStyle name="Comma 4 2 2 4 2 2 2 2" xfId="2340" xr:uid="{00000000-0005-0000-0000-000084170000}"/>
    <cellStyle name="Comma 4 2 2 4 2 2 2 2 2" xfId="14860" xr:uid="{00000000-0005-0000-0000-000085170000}"/>
    <cellStyle name="Comma 4 2 2 4 2 2 2 2 2 2" xfId="27115" xr:uid="{00000000-0005-0000-0000-000086170000}"/>
    <cellStyle name="Comma 4 2 2 4 2 2 2 2 2 3" xfId="39356" xr:uid="{00000000-0005-0000-0000-000087170000}"/>
    <cellStyle name="Comma 4 2 2 4 2 2 2 2 3" xfId="20998" xr:uid="{00000000-0005-0000-0000-000088170000}"/>
    <cellStyle name="Comma 4 2 2 4 2 2 2 2 4" xfId="33242" xr:uid="{00000000-0005-0000-0000-000089170000}"/>
    <cellStyle name="Comma 4 2 2 4 2 2 2 2 5" xfId="45471" xr:uid="{00000000-0005-0000-0000-00008A170000}"/>
    <cellStyle name="Comma 4 2 2 4 2 2 2 3" xfId="14859" xr:uid="{00000000-0005-0000-0000-00008B170000}"/>
    <cellStyle name="Comma 4 2 2 4 2 2 2 3 2" xfId="27114" xr:uid="{00000000-0005-0000-0000-00008C170000}"/>
    <cellStyle name="Comma 4 2 2 4 2 2 2 3 3" xfId="39355" xr:uid="{00000000-0005-0000-0000-00008D170000}"/>
    <cellStyle name="Comma 4 2 2 4 2 2 2 4" xfId="20997" xr:uid="{00000000-0005-0000-0000-00008E170000}"/>
    <cellStyle name="Comma 4 2 2 4 2 2 2 5" xfId="33241" xr:uid="{00000000-0005-0000-0000-00008F170000}"/>
    <cellStyle name="Comma 4 2 2 4 2 2 2 6" xfId="45470" xr:uid="{00000000-0005-0000-0000-000090170000}"/>
    <cellStyle name="Comma 4 2 2 4 2 2 3" xfId="2341" xr:uid="{00000000-0005-0000-0000-000091170000}"/>
    <cellStyle name="Comma 4 2 2 4 2 2 3 2" xfId="14861" xr:uid="{00000000-0005-0000-0000-000092170000}"/>
    <cellStyle name="Comma 4 2 2 4 2 2 3 2 2" xfId="27116" xr:uid="{00000000-0005-0000-0000-000093170000}"/>
    <cellStyle name="Comma 4 2 2 4 2 2 3 2 3" xfId="39357" xr:uid="{00000000-0005-0000-0000-000094170000}"/>
    <cellStyle name="Comma 4 2 2 4 2 2 3 3" xfId="20999" xr:uid="{00000000-0005-0000-0000-000095170000}"/>
    <cellStyle name="Comma 4 2 2 4 2 2 3 4" xfId="33243" xr:uid="{00000000-0005-0000-0000-000096170000}"/>
    <cellStyle name="Comma 4 2 2 4 2 2 3 5" xfId="45472" xr:uid="{00000000-0005-0000-0000-000097170000}"/>
    <cellStyle name="Comma 4 2 2 4 2 2 4" xfId="14858" xr:uid="{00000000-0005-0000-0000-000098170000}"/>
    <cellStyle name="Comma 4 2 2 4 2 2 4 2" xfId="27113" xr:uid="{00000000-0005-0000-0000-000099170000}"/>
    <cellStyle name="Comma 4 2 2 4 2 2 4 3" xfId="39354" xr:uid="{00000000-0005-0000-0000-00009A170000}"/>
    <cellStyle name="Comma 4 2 2 4 2 2 5" xfId="20996" xr:uid="{00000000-0005-0000-0000-00009B170000}"/>
    <cellStyle name="Comma 4 2 2 4 2 2 6" xfId="33240" xr:uid="{00000000-0005-0000-0000-00009C170000}"/>
    <cellStyle name="Comma 4 2 2 4 2 2 7" xfId="45469" xr:uid="{00000000-0005-0000-0000-00009D170000}"/>
    <cellStyle name="Comma 4 2 2 4 2 3" xfId="2342" xr:uid="{00000000-0005-0000-0000-00009E170000}"/>
    <cellStyle name="Comma 4 2 2 4 2 3 2" xfId="2343" xr:uid="{00000000-0005-0000-0000-00009F170000}"/>
    <cellStyle name="Comma 4 2 2 4 2 3 2 2" xfId="14863" xr:uid="{00000000-0005-0000-0000-0000A0170000}"/>
    <cellStyle name="Comma 4 2 2 4 2 3 2 2 2" xfId="27118" xr:uid="{00000000-0005-0000-0000-0000A1170000}"/>
    <cellStyle name="Comma 4 2 2 4 2 3 2 2 3" xfId="39359" xr:uid="{00000000-0005-0000-0000-0000A2170000}"/>
    <cellStyle name="Comma 4 2 2 4 2 3 2 3" xfId="21001" xr:uid="{00000000-0005-0000-0000-0000A3170000}"/>
    <cellStyle name="Comma 4 2 2 4 2 3 2 4" xfId="33245" xr:uid="{00000000-0005-0000-0000-0000A4170000}"/>
    <cellStyle name="Comma 4 2 2 4 2 3 2 5" xfId="45474" xr:uid="{00000000-0005-0000-0000-0000A5170000}"/>
    <cellStyle name="Comma 4 2 2 4 2 3 3" xfId="14862" xr:uid="{00000000-0005-0000-0000-0000A6170000}"/>
    <cellStyle name="Comma 4 2 2 4 2 3 3 2" xfId="27117" xr:uid="{00000000-0005-0000-0000-0000A7170000}"/>
    <cellStyle name="Comma 4 2 2 4 2 3 3 3" xfId="39358" xr:uid="{00000000-0005-0000-0000-0000A8170000}"/>
    <cellStyle name="Comma 4 2 2 4 2 3 4" xfId="21000" xr:uid="{00000000-0005-0000-0000-0000A9170000}"/>
    <cellStyle name="Comma 4 2 2 4 2 3 5" xfId="33244" xr:uid="{00000000-0005-0000-0000-0000AA170000}"/>
    <cellStyle name="Comma 4 2 2 4 2 3 6" xfId="45473" xr:uid="{00000000-0005-0000-0000-0000AB170000}"/>
    <cellStyle name="Comma 4 2 2 4 2 4" xfId="2344" xr:uid="{00000000-0005-0000-0000-0000AC170000}"/>
    <cellStyle name="Comma 4 2 2 4 2 4 2" xfId="14864" xr:uid="{00000000-0005-0000-0000-0000AD170000}"/>
    <cellStyle name="Comma 4 2 2 4 2 4 2 2" xfId="27119" xr:uid="{00000000-0005-0000-0000-0000AE170000}"/>
    <cellStyle name="Comma 4 2 2 4 2 4 2 3" xfId="39360" xr:uid="{00000000-0005-0000-0000-0000AF170000}"/>
    <cellStyle name="Comma 4 2 2 4 2 4 3" xfId="21002" xr:uid="{00000000-0005-0000-0000-0000B0170000}"/>
    <cellStyle name="Comma 4 2 2 4 2 4 4" xfId="33246" xr:uid="{00000000-0005-0000-0000-0000B1170000}"/>
    <cellStyle name="Comma 4 2 2 4 2 4 5" xfId="45475" xr:uid="{00000000-0005-0000-0000-0000B2170000}"/>
    <cellStyle name="Comma 4 2 2 4 2 5" xfId="14857" xr:uid="{00000000-0005-0000-0000-0000B3170000}"/>
    <cellStyle name="Comma 4 2 2 4 2 5 2" xfId="27112" xr:uid="{00000000-0005-0000-0000-0000B4170000}"/>
    <cellStyle name="Comma 4 2 2 4 2 5 3" xfId="39353" xr:uid="{00000000-0005-0000-0000-0000B5170000}"/>
    <cellStyle name="Comma 4 2 2 4 2 6" xfId="20995" xr:uid="{00000000-0005-0000-0000-0000B6170000}"/>
    <cellStyle name="Comma 4 2 2 4 2 7" xfId="33239" xr:uid="{00000000-0005-0000-0000-0000B7170000}"/>
    <cellStyle name="Comma 4 2 2 4 2 8" xfId="45468" xr:uid="{00000000-0005-0000-0000-0000B8170000}"/>
    <cellStyle name="Comma 4 2 2 4 3" xfId="2345" xr:uid="{00000000-0005-0000-0000-0000B9170000}"/>
    <cellStyle name="Comma 4 2 2 4 3 2" xfId="2346" xr:uid="{00000000-0005-0000-0000-0000BA170000}"/>
    <cellStyle name="Comma 4 2 2 4 3 2 2" xfId="2347" xr:uid="{00000000-0005-0000-0000-0000BB170000}"/>
    <cellStyle name="Comma 4 2 2 4 3 2 2 2" xfId="14867" xr:uid="{00000000-0005-0000-0000-0000BC170000}"/>
    <cellStyle name="Comma 4 2 2 4 3 2 2 2 2" xfId="27122" xr:uid="{00000000-0005-0000-0000-0000BD170000}"/>
    <cellStyle name="Comma 4 2 2 4 3 2 2 2 3" xfId="39363" xr:uid="{00000000-0005-0000-0000-0000BE170000}"/>
    <cellStyle name="Comma 4 2 2 4 3 2 2 3" xfId="21005" xr:uid="{00000000-0005-0000-0000-0000BF170000}"/>
    <cellStyle name="Comma 4 2 2 4 3 2 2 4" xfId="33249" xr:uid="{00000000-0005-0000-0000-0000C0170000}"/>
    <cellStyle name="Comma 4 2 2 4 3 2 2 5" xfId="45478" xr:uid="{00000000-0005-0000-0000-0000C1170000}"/>
    <cellStyle name="Comma 4 2 2 4 3 2 3" xfId="14866" xr:uid="{00000000-0005-0000-0000-0000C2170000}"/>
    <cellStyle name="Comma 4 2 2 4 3 2 3 2" xfId="27121" xr:uid="{00000000-0005-0000-0000-0000C3170000}"/>
    <cellStyle name="Comma 4 2 2 4 3 2 3 3" xfId="39362" xr:uid="{00000000-0005-0000-0000-0000C4170000}"/>
    <cellStyle name="Comma 4 2 2 4 3 2 4" xfId="21004" xr:uid="{00000000-0005-0000-0000-0000C5170000}"/>
    <cellStyle name="Comma 4 2 2 4 3 2 5" xfId="33248" xr:uid="{00000000-0005-0000-0000-0000C6170000}"/>
    <cellStyle name="Comma 4 2 2 4 3 2 6" xfId="45477" xr:uid="{00000000-0005-0000-0000-0000C7170000}"/>
    <cellStyle name="Comma 4 2 2 4 3 3" xfId="2348" xr:uid="{00000000-0005-0000-0000-0000C8170000}"/>
    <cellStyle name="Comma 4 2 2 4 3 3 2" xfId="14868" xr:uid="{00000000-0005-0000-0000-0000C9170000}"/>
    <cellStyle name="Comma 4 2 2 4 3 3 2 2" xfId="27123" xr:uid="{00000000-0005-0000-0000-0000CA170000}"/>
    <cellStyle name="Comma 4 2 2 4 3 3 2 3" xfId="39364" xr:uid="{00000000-0005-0000-0000-0000CB170000}"/>
    <cellStyle name="Comma 4 2 2 4 3 3 3" xfId="21006" xr:uid="{00000000-0005-0000-0000-0000CC170000}"/>
    <cellStyle name="Comma 4 2 2 4 3 3 4" xfId="33250" xr:uid="{00000000-0005-0000-0000-0000CD170000}"/>
    <cellStyle name="Comma 4 2 2 4 3 3 5" xfId="45479" xr:uid="{00000000-0005-0000-0000-0000CE170000}"/>
    <cellStyle name="Comma 4 2 2 4 3 4" xfId="14865" xr:uid="{00000000-0005-0000-0000-0000CF170000}"/>
    <cellStyle name="Comma 4 2 2 4 3 4 2" xfId="27120" xr:uid="{00000000-0005-0000-0000-0000D0170000}"/>
    <cellStyle name="Comma 4 2 2 4 3 4 3" xfId="39361" xr:uid="{00000000-0005-0000-0000-0000D1170000}"/>
    <cellStyle name="Comma 4 2 2 4 3 5" xfId="21003" xr:uid="{00000000-0005-0000-0000-0000D2170000}"/>
    <cellStyle name="Comma 4 2 2 4 3 6" xfId="33247" xr:uid="{00000000-0005-0000-0000-0000D3170000}"/>
    <cellStyle name="Comma 4 2 2 4 3 7" xfId="45476" xr:uid="{00000000-0005-0000-0000-0000D4170000}"/>
    <cellStyle name="Comma 4 2 2 4 4" xfId="2349" xr:uid="{00000000-0005-0000-0000-0000D5170000}"/>
    <cellStyle name="Comma 4 2 2 4 4 2" xfId="2350" xr:uid="{00000000-0005-0000-0000-0000D6170000}"/>
    <cellStyle name="Comma 4 2 2 4 4 2 2" xfId="14870" xr:uid="{00000000-0005-0000-0000-0000D7170000}"/>
    <cellStyle name="Comma 4 2 2 4 4 2 2 2" xfId="27125" xr:uid="{00000000-0005-0000-0000-0000D8170000}"/>
    <cellStyle name="Comma 4 2 2 4 4 2 2 3" xfId="39366" xr:uid="{00000000-0005-0000-0000-0000D9170000}"/>
    <cellStyle name="Comma 4 2 2 4 4 2 3" xfId="21008" xr:uid="{00000000-0005-0000-0000-0000DA170000}"/>
    <cellStyle name="Comma 4 2 2 4 4 2 4" xfId="33252" xr:uid="{00000000-0005-0000-0000-0000DB170000}"/>
    <cellStyle name="Comma 4 2 2 4 4 2 5" xfId="45481" xr:uid="{00000000-0005-0000-0000-0000DC170000}"/>
    <cellStyle name="Comma 4 2 2 4 4 3" xfId="14869" xr:uid="{00000000-0005-0000-0000-0000DD170000}"/>
    <cellStyle name="Comma 4 2 2 4 4 3 2" xfId="27124" xr:uid="{00000000-0005-0000-0000-0000DE170000}"/>
    <cellStyle name="Comma 4 2 2 4 4 3 3" xfId="39365" xr:uid="{00000000-0005-0000-0000-0000DF170000}"/>
    <cellStyle name="Comma 4 2 2 4 4 4" xfId="21007" xr:uid="{00000000-0005-0000-0000-0000E0170000}"/>
    <cellStyle name="Comma 4 2 2 4 4 5" xfId="33251" xr:uid="{00000000-0005-0000-0000-0000E1170000}"/>
    <cellStyle name="Comma 4 2 2 4 4 6" xfId="45480" xr:uid="{00000000-0005-0000-0000-0000E2170000}"/>
    <cellStyle name="Comma 4 2 2 4 5" xfId="2351" xr:uid="{00000000-0005-0000-0000-0000E3170000}"/>
    <cellStyle name="Comma 4 2 2 4 5 2" xfId="14871" xr:uid="{00000000-0005-0000-0000-0000E4170000}"/>
    <cellStyle name="Comma 4 2 2 4 5 2 2" xfId="27126" xr:uid="{00000000-0005-0000-0000-0000E5170000}"/>
    <cellStyle name="Comma 4 2 2 4 5 2 3" xfId="39367" xr:uid="{00000000-0005-0000-0000-0000E6170000}"/>
    <cellStyle name="Comma 4 2 2 4 5 3" xfId="21009" xr:uid="{00000000-0005-0000-0000-0000E7170000}"/>
    <cellStyle name="Comma 4 2 2 4 5 4" xfId="33253" xr:uid="{00000000-0005-0000-0000-0000E8170000}"/>
    <cellStyle name="Comma 4 2 2 4 5 5" xfId="45482" xr:uid="{00000000-0005-0000-0000-0000E9170000}"/>
    <cellStyle name="Comma 4 2 2 4 6" xfId="14856" xr:uid="{00000000-0005-0000-0000-0000EA170000}"/>
    <cellStyle name="Comma 4 2 2 4 6 2" xfId="27111" xr:uid="{00000000-0005-0000-0000-0000EB170000}"/>
    <cellStyle name="Comma 4 2 2 4 6 3" xfId="39352" xr:uid="{00000000-0005-0000-0000-0000EC170000}"/>
    <cellStyle name="Comma 4 2 2 4 7" xfId="20994" xr:uid="{00000000-0005-0000-0000-0000ED170000}"/>
    <cellStyle name="Comma 4 2 2 4 8" xfId="33238" xr:uid="{00000000-0005-0000-0000-0000EE170000}"/>
    <cellStyle name="Comma 4 2 2 4 9" xfId="45467" xr:uid="{00000000-0005-0000-0000-0000EF170000}"/>
    <cellStyle name="Comma 4 2 2 5" xfId="2352" xr:uid="{00000000-0005-0000-0000-0000F0170000}"/>
    <cellStyle name="Comma 4 2 2 5 2" xfId="2353" xr:uid="{00000000-0005-0000-0000-0000F1170000}"/>
    <cellStyle name="Comma 4 2 2 5 2 2" xfId="2354" xr:uid="{00000000-0005-0000-0000-0000F2170000}"/>
    <cellStyle name="Comma 4 2 2 5 2 2 2" xfId="2355" xr:uid="{00000000-0005-0000-0000-0000F3170000}"/>
    <cellStyle name="Comma 4 2 2 5 2 2 2 2" xfId="14875" xr:uid="{00000000-0005-0000-0000-0000F4170000}"/>
    <cellStyle name="Comma 4 2 2 5 2 2 2 2 2" xfId="27130" xr:uid="{00000000-0005-0000-0000-0000F5170000}"/>
    <cellStyle name="Comma 4 2 2 5 2 2 2 2 3" xfId="39371" xr:uid="{00000000-0005-0000-0000-0000F6170000}"/>
    <cellStyle name="Comma 4 2 2 5 2 2 2 3" xfId="21013" xr:uid="{00000000-0005-0000-0000-0000F7170000}"/>
    <cellStyle name="Comma 4 2 2 5 2 2 2 4" xfId="33257" xr:uid="{00000000-0005-0000-0000-0000F8170000}"/>
    <cellStyle name="Comma 4 2 2 5 2 2 2 5" xfId="45486" xr:uid="{00000000-0005-0000-0000-0000F9170000}"/>
    <cellStyle name="Comma 4 2 2 5 2 2 3" xfId="14874" xr:uid="{00000000-0005-0000-0000-0000FA170000}"/>
    <cellStyle name="Comma 4 2 2 5 2 2 3 2" xfId="27129" xr:uid="{00000000-0005-0000-0000-0000FB170000}"/>
    <cellStyle name="Comma 4 2 2 5 2 2 3 3" xfId="39370" xr:uid="{00000000-0005-0000-0000-0000FC170000}"/>
    <cellStyle name="Comma 4 2 2 5 2 2 4" xfId="21012" xr:uid="{00000000-0005-0000-0000-0000FD170000}"/>
    <cellStyle name="Comma 4 2 2 5 2 2 5" xfId="33256" xr:uid="{00000000-0005-0000-0000-0000FE170000}"/>
    <cellStyle name="Comma 4 2 2 5 2 2 6" xfId="45485" xr:uid="{00000000-0005-0000-0000-0000FF170000}"/>
    <cellStyle name="Comma 4 2 2 5 2 3" xfId="2356" xr:uid="{00000000-0005-0000-0000-000000180000}"/>
    <cellStyle name="Comma 4 2 2 5 2 3 2" xfId="14876" xr:uid="{00000000-0005-0000-0000-000001180000}"/>
    <cellStyle name="Comma 4 2 2 5 2 3 2 2" xfId="27131" xr:uid="{00000000-0005-0000-0000-000002180000}"/>
    <cellStyle name="Comma 4 2 2 5 2 3 2 3" xfId="39372" xr:uid="{00000000-0005-0000-0000-000003180000}"/>
    <cellStyle name="Comma 4 2 2 5 2 3 3" xfId="21014" xr:uid="{00000000-0005-0000-0000-000004180000}"/>
    <cellStyle name="Comma 4 2 2 5 2 3 4" xfId="33258" xr:uid="{00000000-0005-0000-0000-000005180000}"/>
    <cellStyle name="Comma 4 2 2 5 2 3 5" xfId="45487" xr:uid="{00000000-0005-0000-0000-000006180000}"/>
    <cellStyle name="Comma 4 2 2 5 2 4" xfId="14873" xr:uid="{00000000-0005-0000-0000-000007180000}"/>
    <cellStyle name="Comma 4 2 2 5 2 4 2" xfId="27128" xr:uid="{00000000-0005-0000-0000-000008180000}"/>
    <cellStyle name="Comma 4 2 2 5 2 4 3" xfId="39369" xr:uid="{00000000-0005-0000-0000-000009180000}"/>
    <cellStyle name="Comma 4 2 2 5 2 5" xfId="21011" xr:uid="{00000000-0005-0000-0000-00000A180000}"/>
    <cellStyle name="Comma 4 2 2 5 2 6" xfId="33255" xr:uid="{00000000-0005-0000-0000-00000B180000}"/>
    <cellStyle name="Comma 4 2 2 5 2 7" xfId="45484" xr:uid="{00000000-0005-0000-0000-00000C180000}"/>
    <cellStyle name="Comma 4 2 2 5 3" xfId="2357" xr:uid="{00000000-0005-0000-0000-00000D180000}"/>
    <cellStyle name="Comma 4 2 2 5 3 2" xfId="2358" xr:uid="{00000000-0005-0000-0000-00000E180000}"/>
    <cellStyle name="Comma 4 2 2 5 3 2 2" xfId="14878" xr:uid="{00000000-0005-0000-0000-00000F180000}"/>
    <cellStyle name="Comma 4 2 2 5 3 2 2 2" xfId="27133" xr:uid="{00000000-0005-0000-0000-000010180000}"/>
    <cellStyle name="Comma 4 2 2 5 3 2 2 3" xfId="39374" xr:uid="{00000000-0005-0000-0000-000011180000}"/>
    <cellStyle name="Comma 4 2 2 5 3 2 3" xfId="21016" xr:uid="{00000000-0005-0000-0000-000012180000}"/>
    <cellStyle name="Comma 4 2 2 5 3 2 4" xfId="33260" xr:uid="{00000000-0005-0000-0000-000013180000}"/>
    <cellStyle name="Comma 4 2 2 5 3 2 5" xfId="45489" xr:uid="{00000000-0005-0000-0000-000014180000}"/>
    <cellStyle name="Comma 4 2 2 5 3 3" xfId="14877" xr:uid="{00000000-0005-0000-0000-000015180000}"/>
    <cellStyle name="Comma 4 2 2 5 3 3 2" xfId="27132" xr:uid="{00000000-0005-0000-0000-000016180000}"/>
    <cellStyle name="Comma 4 2 2 5 3 3 3" xfId="39373" xr:uid="{00000000-0005-0000-0000-000017180000}"/>
    <cellStyle name="Comma 4 2 2 5 3 4" xfId="21015" xr:uid="{00000000-0005-0000-0000-000018180000}"/>
    <cellStyle name="Comma 4 2 2 5 3 5" xfId="33259" xr:uid="{00000000-0005-0000-0000-000019180000}"/>
    <cellStyle name="Comma 4 2 2 5 3 6" xfId="45488" xr:uid="{00000000-0005-0000-0000-00001A180000}"/>
    <cellStyle name="Comma 4 2 2 5 4" xfId="2359" xr:uid="{00000000-0005-0000-0000-00001B180000}"/>
    <cellStyle name="Comma 4 2 2 5 4 2" xfId="14879" xr:uid="{00000000-0005-0000-0000-00001C180000}"/>
    <cellStyle name="Comma 4 2 2 5 4 2 2" xfId="27134" xr:uid="{00000000-0005-0000-0000-00001D180000}"/>
    <cellStyle name="Comma 4 2 2 5 4 2 3" xfId="39375" xr:uid="{00000000-0005-0000-0000-00001E180000}"/>
    <cellStyle name="Comma 4 2 2 5 4 3" xfId="21017" xr:uid="{00000000-0005-0000-0000-00001F180000}"/>
    <cellStyle name="Comma 4 2 2 5 4 4" xfId="33261" xr:uid="{00000000-0005-0000-0000-000020180000}"/>
    <cellStyle name="Comma 4 2 2 5 4 5" xfId="45490" xr:uid="{00000000-0005-0000-0000-000021180000}"/>
    <cellStyle name="Comma 4 2 2 5 5" xfId="14872" xr:uid="{00000000-0005-0000-0000-000022180000}"/>
    <cellStyle name="Comma 4 2 2 5 5 2" xfId="27127" xr:uid="{00000000-0005-0000-0000-000023180000}"/>
    <cellStyle name="Comma 4 2 2 5 5 3" xfId="39368" xr:uid="{00000000-0005-0000-0000-000024180000}"/>
    <cellStyle name="Comma 4 2 2 5 6" xfId="21010" xr:uid="{00000000-0005-0000-0000-000025180000}"/>
    <cellStyle name="Comma 4 2 2 5 7" xfId="33254" xr:uid="{00000000-0005-0000-0000-000026180000}"/>
    <cellStyle name="Comma 4 2 2 5 8" xfId="45483" xr:uid="{00000000-0005-0000-0000-000027180000}"/>
    <cellStyle name="Comma 4 2 2 6" xfId="2360" xr:uid="{00000000-0005-0000-0000-000028180000}"/>
    <cellStyle name="Comma 4 2 2 6 2" xfId="2361" xr:uid="{00000000-0005-0000-0000-000029180000}"/>
    <cellStyle name="Comma 4 2 2 6 2 2" xfId="2362" xr:uid="{00000000-0005-0000-0000-00002A180000}"/>
    <cellStyle name="Comma 4 2 2 6 2 2 2" xfId="14882" xr:uid="{00000000-0005-0000-0000-00002B180000}"/>
    <cellStyle name="Comma 4 2 2 6 2 2 2 2" xfId="27137" xr:uid="{00000000-0005-0000-0000-00002C180000}"/>
    <cellStyle name="Comma 4 2 2 6 2 2 2 3" xfId="39378" xr:uid="{00000000-0005-0000-0000-00002D180000}"/>
    <cellStyle name="Comma 4 2 2 6 2 2 3" xfId="21020" xr:uid="{00000000-0005-0000-0000-00002E180000}"/>
    <cellStyle name="Comma 4 2 2 6 2 2 4" xfId="33264" xr:uid="{00000000-0005-0000-0000-00002F180000}"/>
    <cellStyle name="Comma 4 2 2 6 2 2 5" xfId="45493" xr:uid="{00000000-0005-0000-0000-000030180000}"/>
    <cellStyle name="Comma 4 2 2 6 2 3" xfId="14881" xr:uid="{00000000-0005-0000-0000-000031180000}"/>
    <cellStyle name="Comma 4 2 2 6 2 3 2" xfId="27136" xr:uid="{00000000-0005-0000-0000-000032180000}"/>
    <cellStyle name="Comma 4 2 2 6 2 3 3" xfId="39377" xr:uid="{00000000-0005-0000-0000-000033180000}"/>
    <cellStyle name="Comma 4 2 2 6 2 4" xfId="21019" xr:uid="{00000000-0005-0000-0000-000034180000}"/>
    <cellStyle name="Comma 4 2 2 6 2 5" xfId="33263" xr:uid="{00000000-0005-0000-0000-000035180000}"/>
    <cellStyle name="Comma 4 2 2 6 2 6" xfId="45492" xr:uid="{00000000-0005-0000-0000-000036180000}"/>
    <cellStyle name="Comma 4 2 2 6 3" xfId="2363" xr:uid="{00000000-0005-0000-0000-000037180000}"/>
    <cellStyle name="Comma 4 2 2 6 3 2" xfId="14883" xr:uid="{00000000-0005-0000-0000-000038180000}"/>
    <cellStyle name="Comma 4 2 2 6 3 2 2" xfId="27138" xr:uid="{00000000-0005-0000-0000-000039180000}"/>
    <cellStyle name="Comma 4 2 2 6 3 2 3" xfId="39379" xr:uid="{00000000-0005-0000-0000-00003A180000}"/>
    <cellStyle name="Comma 4 2 2 6 3 3" xfId="21021" xr:uid="{00000000-0005-0000-0000-00003B180000}"/>
    <cellStyle name="Comma 4 2 2 6 3 4" xfId="33265" xr:uid="{00000000-0005-0000-0000-00003C180000}"/>
    <cellStyle name="Comma 4 2 2 6 3 5" xfId="45494" xr:uid="{00000000-0005-0000-0000-00003D180000}"/>
    <cellStyle name="Comma 4 2 2 6 4" xfId="14880" xr:uid="{00000000-0005-0000-0000-00003E180000}"/>
    <cellStyle name="Comma 4 2 2 6 4 2" xfId="27135" xr:uid="{00000000-0005-0000-0000-00003F180000}"/>
    <cellStyle name="Comma 4 2 2 6 4 3" xfId="39376" xr:uid="{00000000-0005-0000-0000-000040180000}"/>
    <cellStyle name="Comma 4 2 2 6 5" xfId="21018" xr:uid="{00000000-0005-0000-0000-000041180000}"/>
    <cellStyle name="Comma 4 2 2 6 6" xfId="33262" xr:uid="{00000000-0005-0000-0000-000042180000}"/>
    <cellStyle name="Comma 4 2 2 6 7" xfId="45491" xr:uid="{00000000-0005-0000-0000-000043180000}"/>
    <cellStyle name="Comma 4 2 2 7" xfId="2364" xr:uid="{00000000-0005-0000-0000-000044180000}"/>
    <cellStyle name="Comma 4 2 2 7 2" xfId="2365" xr:uid="{00000000-0005-0000-0000-000045180000}"/>
    <cellStyle name="Comma 4 2 2 7 2 2" xfId="2366" xr:uid="{00000000-0005-0000-0000-000046180000}"/>
    <cellStyle name="Comma 4 2 2 7 2 2 2" xfId="14886" xr:uid="{00000000-0005-0000-0000-000047180000}"/>
    <cellStyle name="Comma 4 2 2 7 2 2 2 2" xfId="27141" xr:uid="{00000000-0005-0000-0000-000048180000}"/>
    <cellStyle name="Comma 4 2 2 7 2 2 2 3" xfId="39382" xr:uid="{00000000-0005-0000-0000-000049180000}"/>
    <cellStyle name="Comma 4 2 2 7 2 2 3" xfId="21024" xr:uid="{00000000-0005-0000-0000-00004A180000}"/>
    <cellStyle name="Comma 4 2 2 7 2 2 4" xfId="33268" xr:uid="{00000000-0005-0000-0000-00004B180000}"/>
    <cellStyle name="Comma 4 2 2 7 2 2 5" xfId="45497" xr:uid="{00000000-0005-0000-0000-00004C180000}"/>
    <cellStyle name="Comma 4 2 2 7 2 3" xfId="14885" xr:uid="{00000000-0005-0000-0000-00004D180000}"/>
    <cellStyle name="Comma 4 2 2 7 2 3 2" xfId="27140" xr:uid="{00000000-0005-0000-0000-00004E180000}"/>
    <cellStyle name="Comma 4 2 2 7 2 3 3" xfId="39381" xr:uid="{00000000-0005-0000-0000-00004F180000}"/>
    <cellStyle name="Comma 4 2 2 7 2 4" xfId="21023" xr:uid="{00000000-0005-0000-0000-000050180000}"/>
    <cellStyle name="Comma 4 2 2 7 2 5" xfId="33267" xr:uid="{00000000-0005-0000-0000-000051180000}"/>
    <cellStyle name="Comma 4 2 2 7 2 6" xfId="45496" xr:uid="{00000000-0005-0000-0000-000052180000}"/>
    <cellStyle name="Comma 4 2 2 7 3" xfId="2367" xr:uid="{00000000-0005-0000-0000-000053180000}"/>
    <cellStyle name="Comma 4 2 2 7 3 2" xfId="14887" xr:uid="{00000000-0005-0000-0000-000054180000}"/>
    <cellStyle name="Comma 4 2 2 7 3 2 2" xfId="27142" xr:uid="{00000000-0005-0000-0000-000055180000}"/>
    <cellStyle name="Comma 4 2 2 7 3 2 3" xfId="39383" xr:uid="{00000000-0005-0000-0000-000056180000}"/>
    <cellStyle name="Comma 4 2 2 7 3 3" xfId="21025" xr:uid="{00000000-0005-0000-0000-000057180000}"/>
    <cellStyle name="Comma 4 2 2 7 3 4" xfId="33269" xr:uid="{00000000-0005-0000-0000-000058180000}"/>
    <cellStyle name="Comma 4 2 2 7 3 5" xfId="45498" xr:uid="{00000000-0005-0000-0000-000059180000}"/>
    <cellStyle name="Comma 4 2 2 7 4" xfId="14884" xr:uid="{00000000-0005-0000-0000-00005A180000}"/>
    <cellStyle name="Comma 4 2 2 7 4 2" xfId="27139" xr:uid="{00000000-0005-0000-0000-00005B180000}"/>
    <cellStyle name="Comma 4 2 2 7 4 3" xfId="39380" xr:uid="{00000000-0005-0000-0000-00005C180000}"/>
    <cellStyle name="Comma 4 2 2 7 5" xfId="21022" xr:uid="{00000000-0005-0000-0000-00005D180000}"/>
    <cellStyle name="Comma 4 2 2 7 6" xfId="33266" xr:uid="{00000000-0005-0000-0000-00005E180000}"/>
    <cellStyle name="Comma 4 2 2 7 7" xfId="45495" xr:uid="{00000000-0005-0000-0000-00005F180000}"/>
    <cellStyle name="Comma 4 2 2 8" xfId="2368" xr:uid="{00000000-0005-0000-0000-000060180000}"/>
    <cellStyle name="Comma 4 2 2 8 2" xfId="2369" xr:uid="{00000000-0005-0000-0000-000061180000}"/>
    <cellStyle name="Comma 4 2 2 8 2 2" xfId="14889" xr:uid="{00000000-0005-0000-0000-000062180000}"/>
    <cellStyle name="Comma 4 2 2 8 2 2 2" xfId="27144" xr:uid="{00000000-0005-0000-0000-000063180000}"/>
    <cellStyle name="Comma 4 2 2 8 2 2 3" xfId="39385" xr:uid="{00000000-0005-0000-0000-000064180000}"/>
    <cellStyle name="Comma 4 2 2 8 2 3" xfId="21027" xr:uid="{00000000-0005-0000-0000-000065180000}"/>
    <cellStyle name="Comma 4 2 2 8 2 4" xfId="33271" xr:uid="{00000000-0005-0000-0000-000066180000}"/>
    <cellStyle name="Comma 4 2 2 8 2 5" xfId="45500" xr:uid="{00000000-0005-0000-0000-000067180000}"/>
    <cellStyle name="Comma 4 2 2 8 3" xfId="14888" xr:uid="{00000000-0005-0000-0000-000068180000}"/>
    <cellStyle name="Comma 4 2 2 8 3 2" xfId="27143" xr:uid="{00000000-0005-0000-0000-000069180000}"/>
    <cellStyle name="Comma 4 2 2 8 3 3" xfId="39384" xr:uid="{00000000-0005-0000-0000-00006A180000}"/>
    <cellStyle name="Comma 4 2 2 8 4" xfId="21026" xr:uid="{00000000-0005-0000-0000-00006B180000}"/>
    <cellStyle name="Comma 4 2 2 8 5" xfId="33270" xr:uid="{00000000-0005-0000-0000-00006C180000}"/>
    <cellStyle name="Comma 4 2 2 8 6" xfId="45499" xr:uid="{00000000-0005-0000-0000-00006D180000}"/>
    <cellStyle name="Comma 4 2 2 9" xfId="2370" xr:uid="{00000000-0005-0000-0000-00006E180000}"/>
    <cellStyle name="Comma 4 2 2 9 2" xfId="14890" xr:uid="{00000000-0005-0000-0000-00006F180000}"/>
    <cellStyle name="Comma 4 2 2 9 2 2" xfId="27145" xr:uid="{00000000-0005-0000-0000-000070180000}"/>
    <cellStyle name="Comma 4 2 2 9 2 3" xfId="39386" xr:uid="{00000000-0005-0000-0000-000071180000}"/>
    <cellStyle name="Comma 4 2 2 9 3" xfId="21028" xr:uid="{00000000-0005-0000-0000-000072180000}"/>
    <cellStyle name="Comma 4 2 2 9 4" xfId="33272" xr:uid="{00000000-0005-0000-0000-000073180000}"/>
    <cellStyle name="Comma 4 2 2 9 5" xfId="45501" xr:uid="{00000000-0005-0000-0000-000074180000}"/>
    <cellStyle name="Comma 4 2 3" xfId="2371" xr:uid="{00000000-0005-0000-0000-000075180000}"/>
    <cellStyle name="Comma 4 2 3 10" xfId="33273" xr:uid="{00000000-0005-0000-0000-000076180000}"/>
    <cellStyle name="Comma 4 2 3 11" xfId="45502" xr:uid="{00000000-0005-0000-0000-000077180000}"/>
    <cellStyle name="Comma 4 2 3 2" xfId="2372" xr:uid="{00000000-0005-0000-0000-000078180000}"/>
    <cellStyle name="Comma 4 2 3 2 10" xfId="45503" xr:uid="{00000000-0005-0000-0000-000079180000}"/>
    <cellStyle name="Comma 4 2 3 2 2" xfId="2373" xr:uid="{00000000-0005-0000-0000-00007A180000}"/>
    <cellStyle name="Comma 4 2 3 2 2 2" xfId="2374" xr:uid="{00000000-0005-0000-0000-00007B180000}"/>
    <cellStyle name="Comma 4 2 3 2 2 2 2" xfId="2375" xr:uid="{00000000-0005-0000-0000-00007C180000}"/>
    <cellStyle name="Comma 4 2 3 2 2 2 2 2" xfId="2376" xr:uid="{00000000-0005-0000-0000-00007D180000}"/>
    <cellStyle name="Comma 4 2 3 2 2 2 2 2 2" xfId="2377" xr:uid="{00000000-0005-0000-0000-00007E180000}"/>
    <cellStyle name="Comma 4 2 3 2 2 2 2 2 2 2" xfId="14897" xr:uid="{00000000-0005-0000-0000-00007F180000}"/>
    <cellStyle name="Comma 4 2 3 2 2 2 2 2 2 2 2" xfId="27152" xr:uid="{00000000-0005-0000-0000-000080180000}"/>
    <cellStyle name="Comma 4 2 3 2 2 2 2 2 2 2 3" xfId="39393" xr:uid="{00000000-0005-0000-0000-000081180000}"/>
    <cellStyle name="Comma 4 2 3 2 2 2 2 2 2 3" xfId="21035" xr:uid="{00000000-0005-0000-0000-000082180000}"/>
    <cellStyle name="Comma 4 2 3 2 2 2 2 2 2 4" xfId="33279" xr:uid="{00000000-0005-0000-0000-000083180000}"/>
    <cellStyle name="Comma 4 2 3 2 2 2 2 2 2 5" xfId="45508" xr:uid="{00000000-0005-0000-0000-000084180000}"/>
    <cellStyle name="Comma 4 2 3 2 2 2 2 2 3" xfId="14896" xr:uid="{00000000-0005-0000-0000-000085180000}"/>
    <cellStyle name="Comma 4 2 3 2 2 2 2 2 3 2" xfId="27151" xr:uid="{00000000-0005-0000-0000-000086180000}"/>
    <cellStyle name="Comma 4 2 3 2 2 2 2 2 3 3" xfId="39392" xr:uid="{00000000-0005-0000-0000-000087180000}"/>
    <cellStyle name="Comma 4 2 3 2 2 2 2 2 4" xfId="21034" xr:uid="{00000000-0005-0000-0000-000088180000}"/>
    <cellStyle name="Comma 4 2 3 2 2 2 2 2 5" xfId="33278" xr:uid="{00000000-0005-0000-0000-000089180000}"/>
    <cellStyle name="Comma 4 2 3 2 2 2 2 2 6" xfId="45507" xr:uid="{00000000-0005-0000-0000-00008A180000}"/>
    <cellStyle name="Comma 4 2 3 2 2 2 2 3" xfId="2378" xr:uid="{00000000-0005-0000-0000-00008B180000}"/>
    <cellStyle name="Comma 4 2 3 2 2 2 2 3 2" xfId="14898" xr:uid="{00000000-0005-0000-0000-00008C180000}"/>
    <cellStyle name="Comma 4 2 3 2 2 2 2 3 2 2" xfId="27153" xr:uid="{00000000-0005-0000-0000-00008D180000}"/>
    <cellStyle name="Comma 4 2 3 2 2 2 2 3 2 3" xfId="39394" xr:uid="{00000000-0005-0000-0000-00008E180000}"/>
    <cellStyle name="Comma 4 2 3 2 2 2 2 3 3" xfId="21036" xr:uid="{00000000-0005-0000-0000-00008F180000}"/>
    <cellStyle name="Comma 4 2 3 2 2 2 2 3 4" xfId="33280" xr:uid="{00000000-0005-0000-0000-000090180000}"/>
    <cellStyle name="Comma 4 2 3 2 2 2 2 3 5" xfId="45509" xr:uid="{00000000-0005-0000-0000-000091180000}"/>
    <cellStyle name="Comma 4 2 3 2 2 2 2 4" xfId="14895" xr:uid="{00000000-0005-0000-0000-000092180000}"/>
    <cellStyle name="Comma 4 2 3 2 2 2 2 4 2" xfId="27150" xr:uid="{00000000-0005-0000-0000-000093180000}"/>
    <cellStyle name="Comma 4 2 3 2 2 2 2 4 3" xfId="39391" xr:uid="{00000000-0005-0000-0000-000094180000}"/>
    <cellStyle name="Comma 4 2 3 2 2 2 2 5" xfId="21033" xr:uid="{00000000-0005-0000-0000-000095180000}"/>
    <cellStyle name="Comma 4 2 3 2 2 2 2 6" xfId="33277" xr:uid="{00000000-0005-0000-0000-000096180000}"/>
    <cellStyle name="Comma 4 2 3 2 2 2 2 7" xfId="45506" xr:uid="{00000000-0005-0000-0000-000097180000}"/>
    <cellStyle name="Comma 4 2 3 2 2 2 3" xfId="2379" xr:uid="{00000000-0005-0000-0000-000098180000}"/>
    <cellStyle name="Comma 4 2 3 2 2 2 3 2" xfId="2380" xr:uid="{00000000-0005-0000-0000-000099180000}"/>
    <cellStyle name="Comma 4 2 3 2 2 2 3 2 2" xfId="14900" xr:uid="{00000000-0005-0000-0000-00009A180000}"/>
    <cellStyle name="Comma 4 2 3 2 2 2 3 2 2 2" xfId="27155" xr:uid="{00000000-0005-0000-0000-00009B180000}"/>
    <cellStyle name="Comma 4 2 3 2 2 2 3 2 2 3" xfId="39396" xr:uid="{00000000-0005-0000-0000-00009C180000}"/>
    <cellStyle name="Comma 4 2 3 2 2 2 3 2 3" xfId="21038" xr:uid="{00000000-0005-0000-0000-00009D180000}"/>
    <cellStyle name="Comma 4 2 3 2 2 2 3 2 4" xfId="33282" xr:uid="{00000000-0005-0000-0000-00009E180000}"/>
    <cellStyle name="Comma 4 2 3 2 2 2 3 2 5" xfId="45511" xr:uid="{00000000-0005-0000-0000-00009F180000}"/>
    <cellStyle name="Comma 4 2 3 2 2 2 3 3" xfId="14899" xr:uid="{00000000-0005-0000-0000-0000A0180000}"/>
    <cellStyle name="Comma 4 2 3 2 2 2 3 3 2" xfId="27154" xr:uid="{00000000-0005-0000-0000-0000A1180000}"/>
    <cellStyle name="Comma 4 2 3 2 2 2 3 3 3" xfId="39395" xr:uid="{00000000-0005-0000-0000-0000A2180000}"/>
    <cellStyle name="Comma 4 2 3 2 2 2 3 4" xfId="21037" xr:uid="{00000000-0005-0000-0000-0000A3180000}"/>
    <cellStyle name="Comma 4 2 3 2 2 2 3 5" xfId="33281" xr:uid="{00000000-0005-0000-0000-0000A4180000}"/>
    <cellStyle name="Comma 4 2 3 2 2 2 3 6" xfId="45510" xr:uid="{00000000-0005-0000-0000-0000A5180000}"/>
    <cellStyle name="Comma 4 2 3 2 2 2 4" xfId="2381" xr:uid="{00000000-0005-0000-0000-0000A6180000}"/>
    <cellStyle name="Comma 4 2 3 2 2 2 4 2" xfId="14901" xr:uid="{00000000-0005-0000-0000-0000A7180000}"/>
    <cellStyle name="Comma 4 2 3 2 2 2 4 2 2" xfId="27156" xr:uid="{00000000-0005-0000-0000-0000A8180000}"/>
    <cellStyle name="Comma 4 2 3 2 2 2 4 2 3" xfId="39397" xr:uid="{00000000-0005-0000-0000-0000A9180000}"/>
    <cellStyle name="Comma 4 2 3 2 2 2 4 3" xfId="21039" xr:uid="{00000000-0005-0000-0000-0000AA180000}"/>
    <cellStyle name="Comma 4 2 3 2 2 2 4 4" xfId="33283" xr:uid="{00000000-0005-0000-0000-0000AB180000}"/>
    <cellStyle name="Comma 4 2 3 2 2 2 4 5" xfId="45512" xr:uid="{00000000-0005-0000-0000-0000AC180000}"/>
    <cellStyle name="Comma 4 2 3 2 2 2 5" xfId="14894" xr:uid="{00000000-0005-0000-0000-0000AD180000}"/>
    <cellStyle name="Comma 4 2 3 2 2 2 5 2" xfId="27149" xr:uid="{00000000-0005-0000-0000-0000AE180000}"/>
    <cellStyle name="Comma 4 2 3 2 2 2 5 3" xfId="39390" xr:uid="{00000000-0005-0000-0000-0000AF180000}"/>
    <cellStyle name="Comma 4 2 3 2 2 2 6" xfId="21032" xr:uid="{00000000-0005-0000-0000-0000B0180000}"/>
    <cellStyle name="Comma 4 2 3 2 2 2 7" xfId="33276" xr:uid="{00000000-0005-0000-0000-0000B1180000}"/>
    <cellStyle name="Comma 4 2 3 2 2 2 8" xfId="45505" xr:uid="{00000000-0005-0000-0000-0000B2180000}"/>
    <cellStyle name="Comma 4 2 3 2 2 3" xfId="2382" xr:uid="{00000000-0005-0000-0000-0000B3180000}"/>
    <cellStyle name="Comma 4 2 3 2 2 3 2" xfId="2383" xr:uid="{00000000-0005-0000-0000-0000B4180000}"/>
    <cellStyle name="Comma 4 2 3 2 2 3 2 2" xfId="2384" xr:uid="{00000000-0005-0000-0000-0000B5180000}"/>
    <cellStyle name="Comma 4 2 3 2 2 3 2 2 2" xfId="14904" xr:uid="{00000000-0005-0000-0000-0000B6180000}"/>
    <cellStyle name="Comma 4 2 3 2 2 3 2 2 2 2" xfId="27159" xr:uid="{00000000-0005-0000-0000-0000B7180000}"/>
    <cellStyle name="Comma 4 2 3 2 2 3 2 2 2 3" xfId="39400" xr:uid="{00000000-0005-0000-0000-0000B8180000}"/>
    <cellStyle name="Comma 4 2 3 2 2 3 2 2 3" xfId="21042" xr:uid="{00000000-0005-0000-0000-0000B9180000}"/>
    <cellStyle name="Comma 4 2 3 2 2 3 2 2 4" xfId="33286" xr:uid="{00000000-0005-0000-0000-0000BA180000}"/>
    <cellStyle name="Comma 4 2 3 2 2 3 2 2 5" xfId="45515" xr:uid="{00000000-0005-0000-0000-0000BB180000}"/>
    <cellStyle name="Comma 4 2 3 2 2 3 2 3" xfId="14903" xr:uid="{00000000-0005-0000-0000-0000BC180000}"/>
    <cellStyle name="Comma 4 2 3 2 2 3 2 3 2" xfId="27158" xr:uid="{00000000-0005-0000-0000-0000BD180000}"/>
    <cellStyle name="Comma 4 2 3 2 2 3 2 3 3" xfId="39399" xr:uid="{00000000-0005-0000-0000-0000BE180000}"/>
    <cellStyle name="Comma 4 2 3 2 2 3 2 4" xfId="21041" xr:uid="{00000000-0005-0000-0000-0000BF180000}"/>
    <cellStyle name="Comma 4 2 3 2 2 3 2 5" xfId="33285" xr:uid="{00000000-0005-0000-0000-0000C0180000}"/>
    <cellStyle name="Comma 4 2 3 2 2 3 2 6" xfId="45514" xr:uid="{00000000-0005-0000-0000-0000C1180000}"/>
    <cellStyle name="Comma 4 2 3 2 2 3 3" xfId="2385" xr:uid="{00000000-0005-0000-0000-0000C2180000}"/>
    <cellStyle name="Comma 4 2 3 2 2 3 3 2" xfId="14905" xr:uid="{00000000-0005-0000-0000-0000C3180000}"/>
    <cellStyle name="Comma 4 2 3 2 2 3 3 2 2" xfId="27160" xr:uid="{00000000-0005-0000-0000-0000C4180000}"/>
    <cellStyle name="Comma 4 2 3 2 2 3 3 2 3" xfId="39401" xr:uid="{00000000-0005-0000-0000-0000C5180000}"/>
    <cellStyle name="Comma 4 2 3 2 2 3 3 3" xfId="21043" xr:uid="{00000000-0005-0000-0000-0000C6180000}"/>
    <cellStyle name="Comma 4 2 3 2 2 3 3 4" xfId="33287" xr:uid="{00000000-0005-0000-0000-0000C7180000}"/>
    <cellStyle name="Comma 4 2 3 2 2 3 3 5" xfId="45516" xr:uid="{00000000-0005-0000-0000-0000C8180000}"/>
    <cellStyle name="Comma 4 2 3 2 2 3 4" xfId="14902" xr:uid="{00000000-0005-0000-0000-0000C9180000}"/>
    <cellStyle name="Comma 4 2 3 2 2 3 4 2" xfId="27157" xr:uid="{00000000-0005-0000-0000-0000CA180000}"/>
    <cellStyle name="Comma 4 2 3 2 2 3 4 3" xfId="39398" xr:uid="{00000000-0005-0000-0000-0000CB180000}"/>
    <cellStyle name="Comma 4 2 3 2 2 3 5" xfId="21040" xr:uid="{00000000-0005-0000-0000-0000CC180000}"/>
    <cellStyle name="Comma 4 2 3 2 2 3 6" xfId="33284" xr:uid="{00000000-0005-0000-0000-0000CD180000}"/>
    <cellStyle name="Comma 4 2 3 2 2 3 7" xfId="45513" xr:uid="{00000000-0005-0000-0000-0000CE180000}"/>
    <cellStyle name="Comma 4 2 3 2 2 4" xfId="2386" xr:uid="{00000000-0005-0000-0000-0000CF180000}"/>
    <cellStyle name="Comma 4 2 3 2 2 4 2" xfId="2387" xr:uid="{00000000-0005-0000-0000-0000D0180000}"/>
    <cellStyle name="Comma 4 2 3 2 2 4 2 2" xfId="14907" xr:uid="{00000000-0005-0000-0000-0000D1180000}"/>
    <cellStyle name="Comma 4 2 3 2 2 4 2 2 2" xfId="27162" xr:uid="{00000000-0005-0000-0000-0000D2180000}"/>
    <cellStyle name="Comma 4 2 3 2 2 4 2 2 3" xfId="39403" xr:uid="{00000000-0005-0000-0000-0000D3180000}"/>
    <cellStyle name="Comma 4 2 3 2 2 4 2 3" xfId="21045" xr:uid="{00000000-0005-0000-0000-0000D4180000}"/>
    <cellStyle name="Comma 4 2 3 2 2 4 2 4" xfId="33289" xr:uid="{00000000-0005-0000-0000-0000D5180000}"/>
    <cellStyle name="Comma 4 2 3 2 2 4 2 5" xfId="45518" xr:uid="{00000000-0005-0000-0000-0000D6180000}"/>
    <cellStyle name="Comma 4 2 3 2 2 4 3" xfId="14906" xr:uid="{00000000-0005-0000-0000-0000D7180000}"/>
    <cellStyle name="Comma 4 2 3 2 2 4 3 2" xfId="27161" xr:uid="{00000000-0005-0000-0000-0000D8180000}"/>
    <cellStyle name="Comma 4 2 3 2 2 4 3 3" xfId="39402" xr:uid="{00000000-0005-0000-0000-0000D9180000}"/>
    <cellStyle name="Comma 4 2 3 2 2 4 4" xfId="21044" xr:uid="{00000000-0005-0000-0000-0000DA180000}"/>
    <cellStyle name="Comma 4 2 3 2 2 4 5" xfId="33288" xr:uid="{00000000-0005-0000-0000-0000DB180000}"/>
    <cellStyle name="Comma 4 2 3 2 2 4 6" xfId="45517" xr:uid="{00000000-0005-0000-0000-0000DC180000}"/>
    <cellStyle name="Comma 4 2 3 2 2 5" xfId="2388" xr:uid="{00000000-0005-0000-0000-0000DD180000}"/>
    <cellStyle name="Comma 4 2 3 2 2 5 2" xfId="14908" xr:uid="{00000000-0005-0000-0000-0000DE180000}"/>
    <cellStyle name="Comma 4 2 3 2 2 5 2 2" xfId="27163" xr:uid="{00000000-0005-0000-0000-0000DF180000}"/>
    <cellStyle name="Comma 4 2 3 2 2 5 2 3" xfId="39404" xr:uid="{00000000-0005-0000-0000-0000E0180000}"/>
    <cellStyle name="Comma 4 2 3 2 2 5 3" xfId="21046" xr:uid="{00000000-0005-0000-0000-0000E1180000}"/>
    <cellStyle name="Comma 4 2 3 2 2 5 4" xfId="33290" xr:uid="{00000000-0005-0000-0000-0000E2180000}"/>
    <cellStyle name="Comma 4 2 3 2 2 5 5" xfId="45519" xr:uid="{00000000-0005-0000-0000-0000E3180000}"/>
    <cellStyle name="Comma 4 2 3 2 2 6" xfId="14893" xr:uid="{00000000-0005-0000-0000-0000E4180000}"/>
    <cellStyle name="Comma 4 2 3 2 2 6 2" xfId="27148" xr:uid="{00000000-0005-0000-0000-0000E5180000}"/>
    <cellStyle name="Comma 4 2 3 2 2 6 3" xfId="39389" xr:uid="{00000000-0005-0000-0000-0000E6180000}"/>
    <cellStyle name="Comma 4 2 3 2 2 7" xfId="21031" xr:uid="{00000000-0005-0000-0000-0000E7180000}"/>
    <cellStyle name="Comma 4 2 3 2 2 8" xfId="33275" xr:uid="{00000000-0005-0000-0000-0000E8180000}"/>
    <cellStyle name="Comma 4 2 3 2 2 9" xfId="45504" xr:uid="{00000000-0005-0000-0000-0000E9180000}"/>
    <cellStyle name="Comma 4 2 3 2 3" xfId="2389" xr:uid="{00000000-0005-0000-0000-0000EA180000}"/>
    <cellStyle name="Comma 4 2 3 2 3 2" xfId="2390" xr:uid="{00000000-0005-0000-0000-0000EB180000}"/>
    <cellStyle name="Comma 4 2 3 2 3 2 2" xfId="2391" xr:uid="{00000000-0005-0000-0000-0000EC180000}"/>
    <cellStyle name="Comma 4 2 3 2 3 2 2 2" xfId="2392" xr:uid="{00000000-0005-0000-0000-0000ED180000}"/>
    <cellStyle name="Comma 4 2 3 2 3 2 2 2 2" xfId="14912" xr:uid="{00000000-0005-0000-0000-0000EE180000}"/>
    <cellStyle name="Comma 4 2 3 2 3 2 2 2 2 2" xfId="27167" xr:uid="{00000000-0005-0000-0000-0000EF180000}"/>
    <cellStyle name="Comma 4 2 3 2 3 2 2 2 2 3" xfId="39408" xr:uid="{00000000-0005-0000-0000-0000F0180000}"/>
    <cellStyle name="Comma 4 2 3 2 3 2 2 2 3" xfId="21050" xr:uid="{00000000-0005-0000-0000-0000F1180000}"/>
    <cellStyle name="Comma 4 2 3 2 3 2 2 2 4" xfId="33294" xr:uid="{00000000-0005-0000-0000-0000F2180000}"/>
    <cellStyle name="Comma 4 2 3 2 3 2 2 2 5" xfId="45523" xr:uid="{00000000-0005-0000-0000-0000F3180000}"/>
    <cellStyle name="Comma 4 2 3 2 3 2 2 3" xfId="14911" xr:uid="{00000000-0005-0000-0000-0000F4180000}"/>
    <cellStyle name="Comma 4 2 3 2 3 2 2 3 2" xfId="27166" xr:uid="{00000000-0005-0000-0000-0000F5180000}"/>
    <cellStyle name="Comma 4 2 3 2 3 2 2 3 3" xfId="39407" xr:uid="{00000000-0005-0000-0000-0000F6180000}"/>
    <cellStyle name="Comma 4 2 3 2 3 2 2 4" xfId="21049" xr:uid="{00000000-0005-0000-0000-0000F7180000}"/>
    <cellStyle name="Comma 4 2 3 2 3 2 2 5" xfId="33293" xr:uid="{00000000-0005-0000-0000-0000F8180000}"/>
    <cellStyle name="Comma 4 2 3 2 3 2 2 6" xfId="45522" xr:uid="{00000000-0005-0000-0000-0000F9180000}"/>
    <cellStyle name="Comma 4 2 3 2 3 2 3" xfId="2393" xr:uid="{00000000-0005-0000-0000-0000FA180000}"/>
    <cellStyle name="Comma 4 2 3 2 3 2 3 2" xfId="14913" xr:uid="{00000000-0005-0000-0000-0000FB180000}"/>
    <cellStyle name="Comma 4 2 3 2 3 2 3 2 2" xfId="27168" xr:uid="{00000000-0005-0000-0000-0000FC180000}"/>
    <cellStyle name="Comma 4 2 3 2 3 2 3 2 3" xfId="39409" xr:uid="{00000000-0005-0000-0000-0000FD180000}"/>
    <cellStyle name="Comma 4 2 3 2 3 2 3 3" xfId="21051" xr:uid="{00000000-0005-0000-0000-0000FE180000}"/>
    <cellStyle name="Comma 4 2 3 2 3 2 3 4" xfId="33295" xr:uid="{00000000-0005-0000-0000-0000FF180000}"/>
    <cellStyle name="Comma 4 2 3 2 3 2 3 5" xfId="45524" xr:uid="{00000000-0005-0000-0000-000000190000}"/>
    <cellStyle name="Comma 4 2 3 2 3 2 4" xfId="14910" xr:uid="{00000000-0005-0000-0000-000001190000}"/>
    <cellStyle name="Comma 4 2 3 2 3 2 4 2" xfId="27165" xr:uid="{00000000-0005-0000-0000-000002190000}"/>
    <cellStyle name="Comma 4 2 3 2 3 2 4 3" xfId="39406" xr:uid="{00000000-0005-0000-0000-000003190000}"/>
    <cellStyle name="Comma 4 2 3 2 3 2 5" xfId="21048" xr:uid="{00000000-0005-0000-0000-000004190000}"/>
    <cellStyle name="Comma 4 2 3 2 3 2 6" xfId="33292" xr:uid="{00000000-0005-0000-0000-000005190000}"/>
    <cellStyle name="Comma 4 2 3 2 3 2 7" xfId="45521" xr:uid="{00000000-0005-0000-0000-000006190000}"/>
    <cellStyle name="Comma 4 2 3 2 3 3" xfId="2394" xr:uid="{00000000-0005-0000-0000-000007190000}"/>
    <cellStyle name="Comma 4 2 3 2 3 3 2" xfId="2395" xr:uid="{00000000-0005-0000-0000-000008190000}"/>
    <cellStyle name="Comma 4 2 3 2 3 3 2 2" xfId="14915" xr:uid="{00000000-0005-0000-0000-000009190000}"/>
    <cellStyle name="Comma 4 2 3 2 3 3 2 2 2" xfId="27170" xr:uid="{00000000-0005-0000-0000-00000A190000}"/>
    <cellStyle name="Comma 4 2 3 2 3 3 2 2 3" xfId="39411" xr:uid="{00000000-0005-0000-0000-00000B190000}"/>
    <cellStyle name="Comma 4 2 3 2 3 3 2 3" xfId="21053" xr:uid="{00000000-0005-0000-0000-00000C190000}"/>
    <cellStyle name="Comma 4 2 3 2 3 3 2 4" xfId="33297" xr:uid="{00000000-0005-0000-0000-00000D190000}"/>
    <cellStyle name="Comma 4 2 3 2 3 3 2 5" xfId="45526" xr:uid="{00000000-0005-0000-0000-00000E190000}"/>
    <cellStyle name="Comma 4 2 3 2 3 3 3" xfId="14914" xr:uid="{00000000-0005-0000-0000-00000F190000}"/>
    <cellStyle name="Comma 4 2 3 2 3 3 3 2" xfId="27169" xr:uid="{00000000-0005-0000-0000-000010190000}"/>
    <cellStyle name="Comma 4 2 3 2 3 3 3 3" xfId="39410" xr:uid="{00000000-0005-0000-0000-000011190000}"/>
    <cellStyle name="Comma 4 2 3 2 3 3 4" xfId="21052" xr:uid="{00000000-0005-0000-0000-000012190000}"/>
    <cellStyle name="Comma 4 2 3 2 3 3 5" xfId="33296" xr:uid="{00000000-0005-0000-0000-000013190000}"/>
    <cellStyle name="Comma 4 2 3 2 3 3 6" xfId="45525" xr:uid="{00000000-0005-0000-0000-000014190000}"/>
    <cellStyle name="Comma 4 2 3 2 3 4" xfId="2396" xr:uid="{00000000-0005-0000-0000-000015190000}"/>
    <cellStyle name="Comma 4 2 3 2 3 4 2" xfId="14916" xr:uid="{00000000-0005-0000-0000-000016190000}"/>
    <cellStyle name="Comma 4 2 3 2 3 4 2 2" xfId="27171" xr:uid="{00000000-0005-0000-0000-000017190000}"/>
    <cellStyle name="Comma 4 2 3 2 3 4 2 3" xfId="39412" xr:uid="{00000000-0005-0000-0000-000018190000}"/>
    <cellStyle name="Comma 4 2 3 2 3 4 3" xfId="21054" xr:uid="{00000000-0005-0000-0000-000019190000}"/>
    <cellStyle name="Comma 4 2 3 2 3 4 4" xfId="33298" xr:uid="{00000000-0005-0000-0000-00001A190000}"/>
    <cellStyle name="Comma 4 2 3 2 3 4 5" xfId="45527" xr:uid="{00000000-0005-0000-0000-00001B190000}"/>
    <cellStyle name="Comma 4 2 3 2 3 5" xfId="14909" xr:uid="{00000000-0005-0000-0000-00001C190000}"/>
    <cellStyle name="Comma 4 2 3 2 3 5 2" xfId="27164" xr:uid="{00000000-0005-0000-0000-00001D190000}"/>
    <cellStyle name="Comma 4 2 3 2 3 5 3" xfId="39405" xr:uid="{00000000-0005-0000-0000-00001E190000}"/>
    <cellStyle name="Comma 4 2 3 2 3 6" xfId="21047" xr:uid="{00000000-0005-0000-0000-00001F190000}"/>
    <cellStyle name="Comma 4 2 3 2 3 7" xfId="33291" xr:uid="{00000000-0005-0000-0000-000020190000}"/>
    <cellStyle name="Comma 4 2 3 2 3 8" xfId="45520" xr:uid="{00000000-0005-0000-0000-000021190000}"/>
    <cellStyle name="Comma 4 2 3 2 4" xfId="2397" xr:uid="{00000000-0005-0000-0000-000022190000}"/>
    <cellStyle name="Comma 4 2 3 2 4 2" xfId="2398" xr:uid="{00000000-0005-0000-0000-000023190000}"/>
    <cellStyle name="Comma 4 2 3 2 4 2 2" xfId="2399" xr:uid="{00000000-0005-0000-0000-000024190000}"/>
    <cellStyle name="Comma 4 2 3 2 4 2 2 2" xfId="14919" xr:uid="{00000000-0005-0000-0000-000025190000}"/>
    <cellStyle name="Comma 4 2 3 2 4 2 2 2 2" xfId="27174" xr:uid="{00000000-0005-0000-0000-000026190000}"/>
    <cellStyle name="Comma 4 2 3 2 4 2 2 2 3" xfId="39415" xr:uid="{00000000-0005-0000-0000-000027190000}"/>
    <cellStyle name="Comma 4 2 3 2 4 2 2 3" xfId="21057" xr:uid="{00000000-0005-0000-0000-000028190000}"/>
    <cellStyle name="Comma 4 2 3 2 4 2 2 4" xfId="33301" xr:uid="{00000000-0005-0000-0000-000029190000}"/>
    <cellStyle name="Comma 4 2 3 2 4 2 2 5" xfId="45530" xr:uid="{00000000-0005-0000-0000-00002A190000}"/>
    <cellStyle name="Comma 4 2 3 2 4 2 3" xfId="14918" xr:uid="{00000000-0005-0000-0000-00002B190000}"/>
    <cellStyle name="Comma 4 2 3 2 4 2 3 2" xfId="27173" xr:uid="{00000000-0005-0000-0000-00002C190000}"/>
    <cellStyle name="Comma 4 2 3 2 4 2 3 3" xfId="39414" xr:uid="{00000000-0005-0000-0000-00002D190000}"/>
    <cellStyle name="Comma 4 2 3 2 4 2 4" xfId="21056" xr:uid="{00000000-0005-0000-0000-00002E190000}"/>
    <cellStyle name="Comma 4 2 3 2 4 2 5" xfId="33300" xr:uid="{00000000-0005-0000-0000-00002F190000}"/>
    <cellStyle name="Comma 4 2 3 2 4 2 6" xfId="45529" xr:uid="{00000000-0005-0000-0000-000030190000}"/>
    <cellStyle name="Comma 4 2 3 2 4 3" xfId="2400" xr:uid="{00000000-0005-0000-0000-000031190000}"/>
    <cellStyle name="Comma 4 2 3 2 4 3 2" xfId="14920" xr:uid="{00000000-0005-0000-0000-000032190000}"/>
    <cellStyle name="Comma 4 2 3 2 4 3 2 2" xfId="27175" xr:uid="{00000000-0005-0000-0000-000033190000}"/>
    <cellStyle name="Comma 4 2 3 2 4 3 2 3" xfId="39416" xr:uid="{00000000-0005-0000-0000-000034190000}"/>
    <cellStyle name="Comma 4 2 3 2 4 3 3" xfId="21058" xr:uid="{00000000-0005-0000-0000-000035190000}"/>
    <cellStyle name="Comma 4 2 3 2 4 3 4" xfId="33302" xr:uid="{00000000-0005-0000-0000-000036190000}"/>
    <cellStyle name="Comma 4 2 3 2 4 3 5" xfId="45531" xr:uid="{00000000-0005-0000-0000-000037190000}"/>
    <cellStyle name="Comma 4 2 3 2 4 4" xfId="14917" xr:uid="{00000000-0005-0000-0000-000038190000}"/>
    <cellStyle name="Comma 4 2 3 2 4 4 2" xfId="27172" xr:uid="{00000000-0005-0000-0000-000039190000}"/>
    <cellStyle name="Comma 4 2 3 2 4 4 3" xfId="39413" xr:uid="{00000000-0005-0000-0000-00003A190000}"/>
    <cellStyle name="Comma 4 2 3 2 4 5" xfId="21055" xr:uid="{00000000-0005-0000-0000-00003B190000}"/>
    <cellStyle name="Comma 4 2 3 2 4 6" xfId="33299" xr:uid="{00000000-0005-0000-0000-00003C190000}"/>
    <cellStyle name="Comma 4 2 3 2 4 7" xfId="45528" xr:uid="{00000000-0005-0000-0000-00003D190000}"/>
    <cellStyle name="Comma 4 2 3 2 5" xfId="2401" xr:uid="{00000000-0005-0000-0000-00003E190000}"/>
    <cellStyle name="Comma 4 2 3 2 5 2" xfId="2402" xr:uid="{00000000-0005-0000-0000-00003F190000}"/>
    <cellStyle name="Comma 4 2 3 2 5 2 2" xfId="14922" xr:uid="{00000000-0005-0000-0000-000040190000}"/>
    <cellStyle name="Comma 4 2 3 2 5 2 2 2" xfId="27177" xr:uid="{00000000-0005-0000-0000-000041190000}"/>
    <cellStyle name="Comma 4 2 3 2 5 2 2 3" xfId="39418" xr:uid="{00000000-0005-0000-0000-000042190000}"/>
    <cellStyle name="Comma 4 2 3 2 5 2 3" xfId="21060" xr:uid="{00000000-0005-0000-0000-000043190000}"/>
    <cellStyle name="Comma 4 2 3 2 5 2 4" xfId="33304" xr:uid="{00000000-0005-0000-0000-000044190000}"/>
    <cellStyle name="Comma 4 2 3 2 5 2 5" xfId="45533" xr:uid="{00000000-0005-0000-0000-000045190000}"/>
    <cellStyle name="Comma 4 2 3 2 5 3" xfId="14921" xr:uid="{00000000-0005-0000-0000-000046190000}"/>
    <cellStyle name="Comma 4 2 3 2 5 3 2" xfId="27176" xr:uid="{00000000-0005-0000-0000-000047190000}"/>
    <cellStyle name="Comma 4 2 3 2 5 3 3" xfId="39417" xr:uid="{00000000-0005-0000-0000-000048190000}"/>
    <cellStyle name="Comma 4 2 3 2 5 4" xfId="21059" xr:uid="{00000000-0005-0000-0000-000049190000}"/>
    <cellStyle name="Comma 4 2 3 2 5 5" xfId="33303" xr:uid="{00000000-0005-0000-0000-00004A190000}"/>
    <cellStyle name="Comma 4 2 3 2 5 6" xfId="45532" xr:uid="{00000000-0005-0000-0000-00004B190000}"/>
    <cellStyle name="Comma 4 2 3 2 6" xfId="2403" xr:uid="{00000000-0005-0000-0000-00004C190000}"/>
    <cellStyle name="Comma 4 2 3 2 6 2" xfId="14923" xr:uid="{00000000-0005-0000-0000-00004D190000}"/>
    <cellStyle name="Comma 4 2 3 2 6 2 2" xfId="27178" xr:uid="{00000000-0005-0000-0000-00004E190000}"/>
    <cellStyle name="Comma 4 2 3 2 6 2 3" xfId="39419" xr:uid="{00000000-0005-0000-0000-00004F190000}"/>
    <cellStyle name="Comma 4 2 3 2 6 3" xfId="21061" xr:uid="{00000000-0005-0000-0000-000050190000}"/>
    <cellStyle name="Comma 4 2 3 2 6 4" xfId="33305" xr:uid="{00000000-0005-0000-0000-000051190000}"/>
    <cellStyle name="Comma 4 2 3 2 6 5" xfId="45534" xr:uid="{00000000-0005-0000-0000-000052190000}"/>
    <cellStyle name="Comma 4 2 3 2 7" xfId="14892" xr:uid="{00000000-0005-0000-0000-000053190000}"/>
    <cellStyle name="Comma 4 2 3 2 7 2" xfId="27147" xr:uid="{00000000-0005-0000-0000-000054190000}"/>
    <cellStyle name="Comma 4 2 3 2 7 3" xfId="39388" xr:uid="{00000000-0005-0000-0000-000055190000}"/>
    <cellStyle name="Comma 4 2 3 2 8" xfId="21030" xr:uid="{00000000-0005-0000-0000-000056190000}"/>
    <cellStyle name="Comma 4 2 3 2 9" xfId="33274" xr:uid="{00000000-0005-0000-0000-000057190000}"/>
    <cellStyle name="Comma 4 2 3 3" xfId="2404" xr:uid="{00000000-0005-0000-0000-000058190000}"/>
    <cellStyle name="Comma 4 2 3 3 2" xfId="2405" xr:uid="{00000000-0005-0000-0000-000059190000}"/>
    <cellStyle name="Comma 4 2 3 3 2 2" xfId="2406" xr:uid="{00000000-0005-0000-0000-00005A190000}"/>
    <cellStyle name="Comma 4 2 3 3 2 2 2" xfId="2407" xr:uid="{00000000-0005-0000-0000-00005B190000}"/>
    <cellStyle name="Comma 4 2 3 3 2 2 2 2" xfId="2408" xr:uid="{00000000-0005-0000-0000-00005C190000}"/>
    <cellStyle name="Comma 4 2 3 3 2 2 2 2 2" xfId="14928" xr:uid="{00000000-0005-0000-0000-00005D190000}"/>
    <cellStyle name="Comma 4 2 3 3 2 2 2 2 2 2" xfId="27183" xr:uid="{00000000-0005-0000-0000-00005E190000}"/>
    <cellStyle name="Comma 4 2 3 3 2 2 2 2 2 3" xfId="39424" xr:uid="{00000000-0005-0000-0000-00005F190000}"/>
    <cellStyle name="Comma 4 2 3 3 2 2 2 2 3" xfId="21066" xr:uid="{00000000-0005-0000-0000-000060190000}"/>
    <cellStyle name="Comma 4 2 3 3 2 2 2 2 4" xfId="33310" xr:uid="{00000000-0005-0000-0000-000061190000}"/>
    <cellStyle name="Comma 4 2 3 3 2 2 2 2 5" xfId="45539" xr:uid="{00000000-0005-0000-0000-000062190000}"/>
    <cellStyle name="Comma 4 2 3 3 2 2 2 3" xfId="14927" xr:uid="{00000000-0005-0000-0000-000063190000}"/>
    <cellStyle name="Comma 4 2 3 3 2 2 2 3 2" xfId="27182" xr:uid="{00000000-0005-0000-0000-000064190000}"/>
    <cellStyle name="Comma 4 2 3 3 2 2 2 3 3" xfId="39423" xr:uid="{00000000-0005-0000-0000-000065190000}"/>
    <cellStyle name="Comma 4 2 3 3 2 2 2 4" xfId="21065" xr:uid="{00000000-0005-0000-0000-000066190000}"/>
    <cellStyle name="Comma 4 2 3 3 2 2 2 5" xfId="33309" xr:uid="{00000000-0005-0000-0000-000067190000}"/>
    <cellStyle name="Comma 4 2 3 3 2 2 2 6" xfId="45538" xr:uid="{00000000-0005-0000-0000-000068190000}"/>
    <cellStyle name="Comma 4 2 3 3 2 2 3" xfId="2409" xr:uid="{00000000-0005-0000-0000-000069190000}"/>
    <cellStyle name="Comma 4 2 3 3 2 2 3 2" xfId="14929" xr:uid="{00000000-0005-0000-0000-00006A190000}"/>
    <cellStyle name="Comma 4 2 3 3 2 2 3 2 2" xfId="27184" xr:uid="{00000000-0005-0000-0000-00006B190000}"/>
    <cellStyle name="Comma 4 2 3 3 2 2 3 2 3" xfId="39425" xr:uid="{00000000-0005-0000-0000-00006C190000}"/>
    <cellStyle name="Comma 4 2 3 3 2 2 3 3" xfId="21067" xr:uid="{00000000-0005-0000-0000-00006D190000}"/>
    <cellStyle name="Comma 4 2 3 3 2 2 3 4" xfId="33311" xr:uid="{00000000-0005-0000-0000-00006E190000}"/>
    <cellStyle name="Comma 4 2 3 3 2 2 3 5" xfId="45540" xr:uid="{00000000-0005-0000-0000-00006F190000}"/>
    <cellStyle name="Comma 4 2 3 3 2 2 4" xfId="14926" xr:uid="{00000000-0005-0000-0000-000070190000}"/>
    <cellStyle name="Comma 4 2 3 3 2 2 4 2" xfId="27181" xr:uid="{00000000-0005-0000-0000-000071190000}"/>
    <cellStyle name="Comma 4 2 3 3 2 2 4 3" xfId="39422" xr:uid="{00000000-0005-0000-0000-000072190000}"/>
    <cellStyle name="Comma 4 2 3 3 2 2 5" xfId="21064" xr:uid="{00000000-0005-0000-0000-000073190000}"/>
    <cellStyle name="Comma 4 2 3 3 2 2 6" xfId="33308" xr:uid="{00000000-0005-0000-0000-000074190000}"/>
    <cellStyle name="Comma 4 2 3 3 2 2 7" xfId="45537" xr:uid="{00000000-0005-0000-0000-000075190000}"/>
    <cellStyle name="Comma 4 2 3 3 2 3" xfId="2410" xr:uid="{00000000-0005-0000-0000-000076190000}"/>
    <cellStyle name="Comma 4 2 3 3 2 3 2" xfId="2411" xr:uid="{00000000-0005-0000-0000-000077190000}"/>
    <cellStyle name="Comma 4 2 3 3 2 3 2 2" xfId="14931" xr:uid="{00000000-0005-0000-0000-000078190000}"/>
    <cellStyle name="Comma 4 2 3 3 2 3 2 2 2" xfId="27186" xr:uid="{00000000-0005-0000-0000-000079190000}"/>
    <cellStyle name="Comma 4 2 3 3 2 3 2 2 3" xfId="39427" xr:uid="{00000000-0005-0000-0000-00007A190000}"/>
    <cellStyle name="Comma 4 2 3 3 2 3 2 3" xfId="21069" xr:uid="{00000000-0005-0000-0000-00007B190000}"/>
    <cellStyle name="Comma 4 2 3 3 2 3 2 4" xfId="33313" xr:uid="{00000000-0005-0000-0000-00007C190000}"/>
    <cellStyle name="Comma 4 2 3 3 2 3 2 5" xfId="45542" xr:uid="{00000000-0005-0000-0000-00007D190000}"/>
    <cellStyle name="Comma 4 2 3 3 2 3 3" xfId="14930" xr:uid="{00000000-0005-0000-0000-00007E190000}"/>
    <cellStyle name="Comma 4 2 3 3 2 3 3 2" xfId="27185" xr:uid="{00000000-0005-0000-0000-00007F190000}"/>
    <cellStyle name="Comma 4 2 3 3 2 3 3 3" xfId="39426" xr:uid="{00000000-0005-0000-0000-000080190000}"/>
    <cellStyle name="Comma 4 2 3 3 2 3 4" xfId="21068" xr:uid="{00000000-0005-0000-0000-000081190000}"/>
    <cellStyle name="Comma 4 2 3 3 2 3 5" xfId="33312" xr:uid="{00000000-0005-0000-0000-000082190000}"/>
    <cellStyle name="Comma 4 2 3 3 2 3 6" xfId="45541" xr:uid="{00000000-0005-0000-0000-000083190000}"/>
    <cellStyle name="Comma 4 2 3 3 2 4" xfId="2412" xr:uid="{00000000-0005-0000-0000-000084190000}"/>
    <cellStyle name="Comma 4 2 3 3 2 4 2" xfId="14932" xr:uid="{00000000-0005-0000-0000-000085190000}"/>
    <cellStyle name="Comma 4 2 3 3 2 4 2 2" xfId="27187" xr:uid="{00000000-0005-0000-0000-000086190000}"/>
    <cellStyle name="Comma 4 2 3 3 2 4 2 3" xfId="39428" xr:uid="{00000000-0005-0000-0000-000087190000}"/>
    <cellStyle name="Comma 4 2 3 3 2 4 3" xfId="21070" xr:uid="{00000000-0005-0000-0000-000088190000}"/>
    <cellStyle name="Comma 4 2 3 3 2 4 4" xfId="33314" xr:uid="{00000000-0005-0000-0000-000089190000}"/>
    <cellStyle name="Comma 4 2 3 3 2 4 5" xfId="45543" xr:uid="{00000000-0005-0000-0000-00008A190000}"/>
    <cellStyle name="Comma 4 2 3 3 2 5" xfId="14925" xr:uid="{00000000-0005-0000-0000-00008B190000}"/>
    <cellStyle name="Comma 4 2 3 3 2 5 2" xfId="27180" xr:uid="{00000000-0005-0000-0000-00008C190000}"/>
    <cellStyle name="Comma 4 2 3 3 2 5 3" xfId="39421" xr:uid="{00000000-0005-0000-0000-00008D190000}"/>
    <cellStyle name="Comma 4 2 3 3 2 6" xfId="21063" xr:uid="{00000000-0005-0000-0000-00008E190000}"/>
    <cellStyle name="Comma 4 2 3 3 2 7" xfId="33307" xr:uid="{00000000-0005-0000-0000-00008F190000}"/>
    <cellStyle name="Comma 4 2 3 3 2 8" xfId="45536" xr:uid="{00000000-0005-0000-0000-000090190000}"/>
    <cellStyle name="Comma 4 2 3 3 3" xfId="2413" xr:uid="{00000000-0005-0000-0000-000091190000}"/>
    <cellStyle name="Comma 4 2 3 3 3 2" xfId="2414" xr:uid="{00000000-0005-0000-0000-000092190000}"/>
    <cellStyle name="Comma 4 2 3 3 3 2 2" xfId="2415" xr:uid="{00000000-0005-0000-0000-000093190000}"/>
    <cellStyle name="Comma 4 2 3 3 3 2 2 2" xfId="14935" xr:uid="{00000000-0005-0000-0000-000094190000}"/>
    <cellStyle name="Comma 4 2 3 3 3 2 2 2 2" xfId="27190" xr:uid="{00000000-0005-0000-0000-000095190000}"/>
    <cellStyle name="Comma 4 2 3 3 3 2 2 2 3" xfId="39431" xr:uid="{00000000-0005-0000-0000-000096190000}"/>
    <cellStyle name="Comma 4 2 3 3 3 2 2 3" xfId="21073" xr:uid="{00000000-0005-0000-0000-000097190000}"/>
    <cellStyle name="Comma 4 2 3 3 3 2 2 4" xfId="33317" xr:uid="{00000000-0005-0000-0000-000098190000}"/>
    <cellStyle name="Comma 4 2 3 3 3 2 2 5" xfId="45546" xr:uid="{00000000-0005-0000-0000-000099190000}"/>
    <cellStyle name="Comma 4 2 3 3 3 2 3" xfId="14934" xr:uid="{00000000-0005-0000-0000-00009A190000}"/>
    <cellStyle name="Comma 4 2 3 3 3 2 3 2" xfId="27189" xr:uid="{00000000-0005-0000-0000-00009B190000}"/>
    <cellStyle name="Comma 4 2 3 3 3 2 3 3" xfId="39430" xr:uid="{00000000-0005-0000-0000-00009C190000}"/>
    <cellStyle name="Comma 4 2 3 3 3 2 4" xfId="21072" xr:uid="{00000000-0005-0000-0000-00009D190000}"/>
    <cellStyle name="Comma 4 2 3 3 3 2 5" xfId="33316" xr:uid="{00000000-0005-0000-0000-00009E190000}"/>
    <cellStyle name="Comma 4 2 3 3 3 2 6" xfId="45545" xr:uid="{00000000-0005-0000-0000-00009F190000}"/>
    <cellStyle name="Comma 4 2 3 3 3 3" xfId="2416" xr:uid="{00000000-0005-0000-0000-0000A0190000}"/>
    <cellStyle name="Comma 4 2 3 3 3 3 2" xfId="14936" xr:uid="{00000000-0005-0000-0000-0000A1190000}"/>
    <cellStyle name="Comma 4 2 3 3 3 3 2 2" xfId="27191" xr:uid="{00000000-0005-0000-0000-0000A2190000}"/>
    <cellStyle name="Comma 4 2 3 3 3 3 2 3" xfId="39432" xr:uid="{00000000-0005-0000-0000-0000A3190000}"/>
    <cellStyle name="Comma 4 2 3 3 3 3 3" xfId="21074" xr:uid="{00000000-0005-0000-0000-0000A4190000}"/>
    <cellStyle name="Comma 4 2 3 3 3 3 4" xfId="33318" xr:uid="{00000000-0005-0000-0000-0000A5190000}"/>
    <cellStyle name="Comma 4 2 3 3 3 3 5" xfId="45547" xr:uid="{00000000-0005-0000-0000-0000A6190000}"/>
    <cellStyle name="Comma 4 2 3 3 3 4" xfId="14933" xr:uid="{00000000-0005-0000-0000-0000A7190000}"/>
    <cellStyle name="Comma 4 2 3 3 3 4 2" xfId="27188" xr:uid="{00000000-0005-0000-0000-0000A8190000}"/>
    <cellStyle name="Comma 4 2 3 3 3 4 3" xfId="39429" xr:uid="{00000000-0005-0000-0000-0000A9190000}"/>
    <cellStyle name="Comma 4 2 3 3 3 5" xfId="21071" xr:uid="{00000000-0005-0000-0000-0000AA190000}"/>
    <cellStyle name="Comma 4 2 3 3 3 6" xfId="33315" xr:uid="{00000000-0005-0000-0000-0000AB190000}"/>
    <cellStyle name="Comma 4 2 3 3 3 7" xfId="45544" xr:uid="{00000000-0005-0000-0000-0000AC190000}"/>
    <cellStyle name="Comma 4 2 3 3 4" xfId="2417" xr:uid="{00000000-0005-0000-0000-0000AD190000}"/>
    <cellStyle name="Comma 4 2 3 3 4 2" xfId="2418" xr:uid="{00000000-0005-0000-0000-0000AE190000}"/>
    <cellStyle name="Comma 4 2 3 3 4 2 2" xfId="14938" xr:uid="{00000000-0005-0000-0000-0000AF190000}"/>
    <cellStyle name="Comma 4 2 3 3 4 2 2 2" xfId="27193" xr:uid="{00000000-0005-0000-0000-0000B0190000}"/>
    <cellStyle name="Comma 4 2 3 3 4 2 2 3" xfId="39434" xr:uid="{00000000-0005-0000-0000-0000B1190000}"/>
    <cellStyle name="Comma 4 2 3 3 4 2 3" xfId="21076" xr:uid="{00000000-0005-0000-0000-0000B2190000}"/>
    <cellStyle name="Comma 4 2 3 3 4 2 4" xfId="33320" xr:uid="{00000000-0005-0000-0000-0000B3190000}"/>
    <cellStyle name="Comma 4 2 3 3 4 2 5" xfId="45549" xr:uid="{00000000-0005-0000-0000-0000B4190000}"/>
    <cellStyle name="Comma 4 2 3 3 4 3" xfId="14937" xr:uid="{00000000-0005-0000-0000-0000B5190000}"/>
    <cellStyle name="Comma 4 2 3 3 4 3 2" xfId="27192" xr:uid="{00000000-0005-0000-0000-0000B6190000}"/>
    <cellStyle name="Comma 4 2 3 3 4 3 3" xfId="39433" xr:uid="{00000000-0005-0000-0000-0000B7190000}"/>
    <cellStyle name="Comma 4 2 3 3 4 4" xfId="21075" xr:uid="{00000000-0005-0000-0000-0000B8190000}"/>
    <cellStyle name="Comma 4 2 3 3 4 5" xfId="33319" xr:uid="{00000000-0005-0000-0000-0000B9190000}"/>
    <cellStyle name="Comma 4 2 3 3 4 6" xfId="45548" xr:uid="{00000000-0005-0000-0000-0000BA190000}"/>
    <cellStyle name="Comma 4 2 3 3 5" xfId="2419" xr:uid="{00000000-0005-0000-0000-0000BB190000}"/>
    <cellStyle name="Comma 4 2 3 3 5 2" xfId="14939" xr:uid="{00000000-0005-0000-0000-0000BC190000}"/>
    <cellStyle name="Comma 4 2 3 3 5 2 2" xfId="27194" xr:uid="{00000000-0005-0000-0000-0000BD190000}"/>
    <cellStyle name="Comma 4 2 3 3 5 2 3" xfId="39435" xr:uid="{00000000-0005-0000-0000-0000BE190000}"/>
    <cellStyle name="Comma 4 2 3 3 5 3" xfId="21077" xr:uid="{00000000-0005-0000-0000-0000BF190000}"/>
    <cellStyle name="Comma 4 2 3 3 5 4" xfId="33321" xr:uid="{00000000-0005-0000-0000-0000C0190000}"/>
    <cellStyle name="Comma 4 2 3 3 5 5" xfId="45550" xr:uid="{00000000-0005-0000-0000-0000C1190000}"/>
    <cellStyle name="Comma 4 2 3 3 6" xfId="14924" xr:uid="{00000000-0005-0000-0000-0000C2190000}"/>
    <cellStyle name="Comma 4 2 3 3 6 2" xfId="27179" xr:uid="{00000000-0005-0000-0000-0000C3190000}"/>
    <cellStyle name="Comma 4 2 3 3 6 3" xfId="39420" xr:uid="{00000000-0005-0000-0000-0000C4190000}"/>
    <cellStyle name="Comma 4 2 3 3 7" xfId="21062" xr:uid="{00000000-0005-0000-0000-0000C5190000}"/>
    <cellStyle name="Comma 4 2 3 3 8" xfId="33306" xr:uid="{00000000-0005-0000-0000-0000C6190000}"/>
    <cellStyle name="Comma 4 2 3 3 9" xfId="45535" xr:uid="{00000000-0005-0000-0000-0000C7190000}"/>
    <cellStyle name="Comma 4 2 3 4" xfId="2420" xr:uid="{00000000-0005-0000-0000-0000C8190000}"/>
    <cellStyle name="Comma 4 2 3 4 2" xfId="2421" xr:uid="{00000000-0005-0000-0000-0000C9190000}"/>
    <cellStyle name="Comma 4 2 3 4 2 2" xfId="2422" xr:uid="{00000000-0005-0000-0000-0000CA190000}"/>
    <cellStyle name="Comma 4 2 3 4 2 2 2" xfId="2423" xr:uid="{00000000-0005-0000-0000-0000CB190000}"/>
    <cellStyle name="Comma 4 2 3 4 2 2 2 2" xfId="14943" xr:uid="{00000000-0005-0000-0000-0000CC190000}"/>
    <cellStyle name="Comma 4 2 3 4 2 2 2 2 2" xfId="27198" xr:uid="{00000000-0005-0000-0000-0000CD190000}"/>
    <cellStyle name="Comma 4 2 3 4 2 2 2 2 3" xfId="39439" xr:uid="{00000000-0005-0000-0000-0000CE190000}"/>
    <cellStyle name="Comma 4 2 3 4 2 2 2 3" xfId="21081" xr:uid="{00000000-0005-0000-0000-0000CF190000}"/>
    <cellStyle name="Comma 4 2 3 4 2 2 2 4" xfId="33325" xr:uid="{00000000-0005-0000-0000-0000D0190000}"/>
    <cellStyle name="Comma 4 2 3 4 2 2 2 5" xfId="45554" xr:uid="{00000000-0005-0000-0000-0000D1190000}"/>
    <cellStyle name="Comma 4 2 3 4 2 2 3" xfId="14942" xr:uid="{00000000-0005-0000-0000-0000D2190000}"/>
    <cellStyle name="Comma 4 2 3 4 2 2 3 2" xfId="27197" xr:uid="{00000000-0005-0000-0000-0000D3190000}"/>
    <cellStyle name="Comma 4 2 3 4 2 2 3 3" xfId="39438" xr:uid="{00000000-0005-0000-0000-0000D4190000}"/>
    <cellStyle name="Comma 4 2 3 4 2 2 4" xfId="21080" xr:uid="{00000000-0005-0000-0000-0000D5190000}"/>
    <cellStyle name="Comma 4 2 3 4 2 2 5" xfId="33324" xr:uid="{00000000-0005-0000-0000-0000D6190000}"/>
    <cellStyle name="Comma 4 2 3 4 2 2 6" xfId="45553" xr:uid="{00000000-0005-0000-0000-0000D7190000}"/>
    <cellStyle name="Comma 4 2 3 4 2 3" xfId="2424" xr:uid="{00000000-0005-0000-0000-0000D8190000}"/>
    <cellStyle name="Comma 4 2 3 4 2 3 2" xfId="14944" xr:uid="{00000000-0005-0000-0000-0000D9190000}"/>
    <cellStyle name="Comma 4 2 3 4 2 3 2 2" xfId="27199" xr:uid="{00000000-0005-0000-0000-0000DA190000}"/>
    <cellStyle name="Comma 4 2 3 4 2 3 2 3" xfId="39440" xr:uid="{00000000-0005-0000-0000-0000DB190000}"/>
    <cellStyle name="Comma 4 2 3 4 2 3 3" xfId="21082" xr:uid="{00000000-0005-0000-0000-0000DC190000}"/>
    <cellStyle name="Comma 4 2 3 4 2 3 4" xfId="33326" xr:uid="{00000000-0005-0000-0000-0000DD190000}"/>
    <cellStyle name="Comma 4 2 3 4 2 3 5" xfId="45555" xr:uid="{00000000-0005-0000-0000-0000DE190000}"/>
    <cellStyle name="Comma 4 2 3 4 2 4" xfId="14941" xr:uid="{00000000-0005-0000-0000-0000DF190000}"/>
    <cellStyle name="Comma 4 2 3 4 2 4 2" xfId="27196" xr:uid="{00000000-0005-0000-0000-0000E0190000}"/>
    <cellStyle name="Comma 4 2 3 4 2 4 3" xfId="39437" xr:uid="{00000000-0005-0000-0000-0000E1190000}"/>
    <cellStyle name="Comma 4 2 3 4 2 5" xfId="21079" xr:uid="{00000000-0005-0000-0000-0000E2190000}"/>
    <cellStyle name="Comma 4 2 3 4 2 6" xfId="33323" xr:uid="{00000000-0005-0000-0000-0000E3190000}"/>
    <cellStyle name="Comma 4 2 3 4 2 7" xfId="45552" xr:uid="{00000000-0005-0000-0000-0000E4190000}"/>
    <cellStyle name="Comma 4 2 3 4 3" xfId="2425" xr:uid="{00000000-0005-0000-0000-0000E5190000}"/>
    <cellStyle name="Comma 4 2 3 4 3 2" xfId="2426" xr:uid="{00000000-0005-0000-0000-0000E6190000}"/>
    <cellStyle name="Comma 4 2 3 4 3 2 2" xfId="14946" xr:uid="{00000000-0005-0000-0000-0000E7190000}"/>
    <cellStyle name="Comma 4 2 3 4 3 2 2 2" xfId="27201" xr:uid="{00000000-0005-0000-0000-0000E8190000}"/>
    <cellStyle name="Comma 4 2 3 4 3 2 2 3" xfId="39442" xr:uid="{00000000-0005-0000-0000-0000E9190000}"/>
    <cellStyle name="Comma 4 2 3 4 3 2 3" xfId="21084" xr:uid="{00000000-0005-0000-0000-0000EA190000}"/>
    <cellStyle name="Comma 4 2 3 4 3 2 4" xfId="33328" xr:uid="{00000000-0005-0000-0000-0000EB190000}"/>
    <cellStyle name="Comma 4 2 3 4 3 2 5" xfId="45557" xr:uid="{00000000-0005-0000-0000-0000EC190000}"/>
    <cellStyle name="Comma 4 2 3 4 3 3" xfId="14945" xr:uid="{00000000-0005-0000-0000-0000ED190000}"/>
    <cellStyle name="Comma 4 2 3 4 3 3 2" xfId="27200" xr:uid="{00000000-0005-0000-0000-0000EE190000}"/>
    <cellStyle name="Comma 4 2 3 4 3 3 3" xfId="39441" xr:uid="{00000000-0005-0000-0000-0000EF190000}"/>
    <cellStyle name="Comma 4 2 3 4 3 4" xfId="21083" xr:uid="{00000000-0005-0000-0000-0000F0190000}"/>
    <cellStyle name="Comma 4 2 3 4 3 5" xfId="33327" xr:uid="{00000000-0005-0000-0000-0000F1190000}"/>
    <cellStyle name="Comma 4 2 3 4 3 6" xfId="45556" xr:uid="{00000000-0005-0000-0000-0000F2190000}"/>
    <cellStyle name="Comma 4 2 3 4 4" xfId="2427" xr:uid="{00000000-0005-0000-0000-0000F3190000}"/>
    <cellStyle name="Comma 4 2 3 4 4 2" xfId="14947" xr:uid="{00000000-0005-0000-0000-0000F4190000}"/>
    <cellStyle name="Comma 4 2 3 4 4 2 2" xfId="27202" xr:uid="{00000000-0005-0000-0000-0000F5190000}"/>
    <cellStyle name="Comma 4 2 3 4 4 2 3" xfId="39443" xr:uid="{00000000-0005-0000-0000-0000F6190000}"/>
    <cellStyle name="Comma 4 2 3 4 4 3" xfId="21085" xr:uid="{00000000-0005-0000-0000-0000F7190000}"/>
    <cellStyle name="Comma 4 2 3 4 4 4" xfId="33329" xr:uid="{00000000-0005-0000-0000-0000F8190000}"/>
    <cellStyle name="Comma 4 2 3 4 4 5" xfId="45558" xr:uid="{00000000-0005-0000-0000-0000F9190000}"/>
    <cellStyle name="Comma 4 2 3 4 5" xfId="14940" xr:uid="{00000000-0005-0000-0000-0000FA190000}"/>
    <cellStyle name="Comma 4 2 3 4 5 2" xfId="27195" xr:uid="{00000000-0005-0000-0000-0000FB190000}"/>
    <cellStyle name="Comma 4 2 3 4 5 3" xfId="39436" xr:uid="{00000000-0005-0000-0000-0000FC190000}"/>
    <cellStyle name="Comma 4 2 3 4 6" xfId="21078" xr:uid="{00000000-0005-0000-0000-0000FD190000}"/>
    <cellStyle name="Comma 4 2 3 4 7" xfId="33322" xr:uid="{00000000-0005-0000-0000-0000FE190000}"/>
    <cellStyle name="Comma 4 2 3 4 8" xfId="45551" xr:uid="{00000000-0005-0000-0000-0000FF190000}"/>
    <cellStyle name="Comma 4 2 3 5" xfId="2428" xr:uid="{00000000-0005-0000-0000-0000001A0000}"/>
    <cellStyle name="Comma 4 2 3 5 2" xfId="2429" xr:uid="{00000000-0005-0000-0000-0000011A0000}"/>
    <cellStyle name="Comma 4 2 3 5 2 2" xfId="2430" xr:uid="{00000000-0005-0000-0000-0000021A0000}"/>
    <cellStyle name="Comma 4 2 3 5 2 2 2" xfId="14950" xr:uid="{00000000-0005-0000-0000-0000031A0000}"/>
    <cellStyle name="Comma 4 2 3 5 2 2 2 2" xfId="27205" xr:uid="{00000000-0005-0000-0000-0000041A0000}"/>
    <cellStyle name="Comma 4 2 3 5 2 2 2 3" xfId="39446" xr:uid="{00000000-0005-0000-0000-0000051A0000}"/>
    <cellStyle name="Comma 4 2 3 5 2 2 3" xfId="21088" xr:uid="{00000000-0005-0000-0000-0000061A0000}"/>
    <cellStyle name="Comma 4 2 3 5 2 2 4" xfId="33332" xr:uid="{00000000-0005-0000-0000-0000071A0000}"/>
    <cellStyle name="Comma 4 2 3 5 2 2 5" xfId="45561" xr:uid="{00000000-0005-0000-0000-0000081A0000}"/>
    <cellStyle name="Comma 4 2 3 5 2 3" xfId="14949" xr:uid="{00000000-0005-0000-0000-0000091A0000}"/>
    <cellStyle name="Comma 4 2 3 5 2 3 2" xfId="27204" xr:uid="{00000000-0005-0000-0000-00000A1A0000}"/>
    <cellStyle name="Comma 4 2 3 5 2 3 3" xfId="39445" xr:uid="{00000000-0005-0000-0000-00000B1A0000}"/>
    <cellStyle name="Comma 4 2 3 5 2 4" xfId="21087" xr:uid="{00000000-0005-0000-0000-00000C1A0000}"/>
    <cellStyle name="Comma 4 2 3 5 2 5" xfId="33331" xr:uid="{00000000-0005-0000-0000-00000D1A0000}"/>
    <cellStyle name="Comma 4 2 3 5 2 6" xfId="45560" xr:uid="{00000000-0005-0000-0000-00000E1A0000}"/>
    <cellStyle name="Comma 4 2 3 5 3" xfId="2431" xr:uid="{00000000-0005-0000-0000-00000F1A0000}"/>
    <cellStyle name="Comma 4 2 3 5 3 2" xfId="14951" xr:uid="{00000000-0005-0000-0000-0000101A0000}"/>
    <cellStyle name="Comma 4 2 3 5 3 2 2" xfId="27206" xr:uid="{00000000-0005-0000-0000-0000111A0000}"/>
    <cellStyle name="Comma 4 2 3 5 3 2 3" xfId="39447" xr:uid="{00000000-0005-0000-0000-0000121A0000}"/>
    <cellStyle name="Comma 4 2 3 5 3 3" xfId="21089" xr:uid="{00000000-0005-0000-0000-0000131A0000}"/>
    <cellStyle name="Comma 4 2 3 5 3 4" xfId="33333" xr:uid="{00000000-0005-0000-0000-0000141A0000}"/>
    <cellStyle name="Comma 4 2 3 5 3 5" xfId="45562" xr:uid="{00000000-0005-0000-0000-0000151A0000}"/>
    <cellStyle name="Comma 4 2 3 5 4" xfId="14948" xr:uid="{00000000-0005-0000-0000-0000161A0000}"/>
    <cellStyle name="Comma 4 2 3 5 4 2" xfId="27203" xr:uid="{00000000-0005-0000-0000-0000171A0000}"/>
    <cellStyle name="Comma 4 2 3 5 4 3" xfId="39444" xr:uid="{00000000-0005-0000-0000-0000181A0000}"/>
    <cellStyle name="Comma 4 2 3 5 5" xfId="21086" xr:uid="{00000000-0005-0000-0000-0000191A0000}"/>
    <cellStyle name="Comma 4 2 3 5 6" xfId="33330" xr:uid="{00000000-0005-0000-0000-00001A1A0000}"/>
    <cellStyle name="Comma 4 2 3 5 7" xfId="45559" xr:uid="{00000000-0005-0000-0000-00001B1A0000}"/>
    <cellStyle name="Comma 4 2 3 6" xfId="2432" xr:uid="{00000000-0005-0000-0000-00001C1A0000}"/>
    <cellStyle name="Comma 4 2 3 6 2" xfId="2433" xr:uid="{00000000-0005-0000-0000-00001D1A0000}"/>
    <cellStyle name="Comma 4 2 3 6 2 2" xfId="14953" xr:uid="{00000000-0005-0000-0000-00001E1A0000}"/>
    <cellStyle name="Comma 4 2 3 6 2 2 2" xfId="27208" xr:uid="{00000000-0005-0000-0000-00001F1A0000}"/>
    <cellStyle name="Comma 4 2 3 6 2 2 3" xfId="39449" xr:uid="{00000000-0005-0000-0000-0000201A0000}"/>
    <cellStyle name="Comma 4 2 3 6 2 3" xfId="21091" xr:uid="{00000000-0005-0000-0000-0000211A0000}"/>
    <cellStyle name="Comma 4 2 3 6 2 4" xfId="33335" xr:uid="{00000000-0005-0000-0000-0000221A0000}"/>
    <cellStyle name="Comma 4 2 3 6 2 5" xfId="45564" xr:uid="{00000000-0005-0000-0000-0000231A0000}"/>
    <cellStyle name="Comma 4 2 3 6 3" xfId="14952" xr:uid="{00000000-0005-0000-0000-0000241A0000}"/>
    <cellStyle name="Comma 4 2 3 6 3 2" xfId="27207" xr:uid="{00000000-0005-0000-0000-0000251A0000}"/>
    <cellStyle name="Comma 4 2 3 6 3 3" xfId="39448" xr:uid="{00000000-0005-0000-0000-0000261A0000}"/>
    <cellStyle name="Comma 4 2 3 6 4" xfId="21090" xr:uid="{00000000-0005-0000-0000-0000271A0000}"/>
    <cellStyle name="Comma 4 2 3 6 5" xfId="33334" xr:uid="{00000000-0005-0000-0000-0000281A0000}"/>
    <cellStyle name="Comma 4 2 3 6 6" xfId="45563" xr:uid="{00000000-0005-0000-0000-0000291A0000}"/>
    <cellStyle name="Comma 4 2 3 7" xfId="2434" xr:uid="{00000000-0005-0000-0000-00002A1A0000}"/>
    <cellStyle name="Comma 4 2 3 7 2" xfId="14954" xr:uid="{00000000-0005-0000-0000-00002B1A0000}"/>
    <cellStyle name="Comma 4 2 3 7 2 2" xfId="27209" xr:uid="{00000000-0005-0000-0000-00002C1A0000}"/>
    <cellStyle name="Comma 4 2 3 7 2 3" xfId="39450" xr:uid="{00000000-0005-0000-0000-00002D1A0000}"/>
    <cellStyle name="Comma 4 2 3 7 3" xfId="21092" xr:uid="{00000000-0005-0000-0000-00002E1A0000}"/>
    <cellStyle name="Comma 4 2 3 7 4" xfId="33336" xr:uid="{00000000-0005-0000-0000-00002F1A0000}"/>
    <cellStyle name="Comma 4 2 3 7 5" xfId="45565" xr:uid="{00000000-0005-0000-0000-0000301A0000}"/>
    <cellStyle name="Comma 4 2 3 8" xfId="14891" xr:uid="{00000000-0005-0000-0000-0000311A0000}"/>
    <cellStyle name="Comma 4 2 3 8 2" xfId="27146" xr:uid="{00000000-0005-0000-0000-0000321A0000}"/>
    <cellStyle name="Comma 4 2 3 8 3" xfId="39387" xr:uid="{00000000-0005-0000-0000-0000331A0000}"/>
    <cellStyle name="Comma 4 2 3 9" xfId="21029" xr:uid="{00000000-0005-0000-0000-0000341A0000}"/>
    <cellStyle name="Comma 4 2 4" xfId="2435" xr:uid="{00000000-0005-0000-0000-0000351A0000}"/>
    <cellStyle name="Comma 4 2 4 10" xfId="45566" xr:uid="{00000000-0005-0000-0000-0000361A0000}"/>
    <cellStyle name="Comma 4 2 4 2" xfId="2436" xr:uid="{00000000-0005-0000-0000-0000371A0000}"/>
    <cellStyle name="Comma 4 2 4 2 2" xfId="2437" xr:uid="{00000000-0005-0000-0000-0000381A0000}"/>
    <cellStyle name="Comma 4 2 4 2 2 2" xfId="2438" xr:uid="{00000000-0005-0000-0000-0000391A0000}"/>
    <cellStyle name="Comma 4 2 4 2 2 2 2" xfId="2439" xr:uid="{00000000-0005-0000-0000-00003A1A0000}"/>
    <cellStyle name="Comma 4 2 4 2 2 2 2 2" xfId="2440" xr:uid="{00000000-0005-0000-0000-00003B1A0000}"/>
    <cellStyle name="Comma 4 2 4 2 2 2 2 2 2" xfId="14960" xr:uid="{00000000-0005-0000-0000-00003C1A0000}"/>
    <cellStyle name="Comma 4 2 4 2 2 2 2 2 2 2" xfId="27215" xr:uid="{00000000-0005-0000-0000-00003D1A0000}"/>
    <cellStyle name="Comma 4 2 4 2 2 2 2 2 2 3" xfId="39456" xr:uid="{00000000-0005-0000-0000-00003E1A0000}"/>
    <cellStyle name="Comma 4 2 4 2 2 2 2 2 3" xfId="21098" xr:uid="{00000000-0005-0000-0000-00003F1A0000}"/>
    <cellStyle name="Comma 4 2 4 2 2 2 2 2 4" xfId="33342" xr:uid="{00000000-0005-0000-0000-0000401A0000}"/>
    <cellStyle name="Comma 4 2 4 2 2 2 2 2 5" xfId="45571" xr:uid="{00000000-0005-0000-0000-0000411A0000}"/>
    <cellStyle name="Comma 4 2 4 2 2 2 2 3" xfId="14959" xr:uid="{00000000-0005-0000-0000-0000421A0000}"/>
    <cellStyle name="Comma 4 2 4 2 2 2 2 3 2" xfId="27214" xr:uid="{00000000-0005-0000-0000-0000431A0000}"/>
    <cellStyle name="Comma 4 2 4 2 2 2 2 3 3" xfId="39455" xr:uid="{00000000-0005-0000-0000-0000441A0000}"/>
    <cellStyle name="Comma 4 2 4 2 2 2 2 4" xfId="21097" xr:uid="{00000000-0005-0000-0000-0000451A0000}"/>
    <cellStyle name="Comma 4 2 4 2 2 2 2 5" xfId="33341" xr:uid="{00000000-0005-0000-0000-0000461A0000}"/>
    <cellStyle name="Comma 4 2 4 2 2 2 2 6" xfId="45570" xr:uid="{00000000-0005-0000-0000-0000471A0000}"/>
    <cellStyle name="Comma 4 2 4 2 2 2 3" xfId="2441" xr:uid="{00000000-0005-0000-0000-0000481A0000}"/>
    <cellStyle name="Comma 4 2 4 2 2 2 3 2" xfId="14961" xr:uid="{00000000-0005-0000-0000-0000491A0000}"/>
    <cellStyle name="Comma 4 2 4 2 2 2 3 2 2" xfId="27216" xr:uid="{00000000-0005-0000-0000-00004A1A0000}"/>
    <cellStyle name="Comma 4 2 4 2 2 2 3 2 3" xfId="39457" xr:uid="{00000000-0005-0000-0000-00004B1A0000}"/>
    <cellStyle name="Comma 4 2 4 2 2 2 3 3" xfId="21099" xr:uid="{00000000-0005-0000-0000-00004C1A0000}"/>
    <cellStyle name="Comma 4 2 4 2 2 2 3 4" xfId="33343" xr:uid="{00000000-0005-0000-0000-00004D1A0000}"/>
    <cellStyle name="Comma 4 2 4 2 2 2 3 5" xfId="45572" xr:uid="{00000000-0005-0000-0000-00004E1A0000}"/>
    <cellStyle name="Comma 4 2 4 2 2 2 4" xfId="14958" xr:uid="{00000000-0005-0000-0000-00004F1A0000}"/>
    <cellStyle name="Comma 4 2 4 2 2 2 4 2" xfId="27213" xr:uid="{00000000-0005-0000-0000-0000501A0000}"/>
    <cellStyle name="Comma 4 2 4 2 2 2 4 3" xfId="39454" xr:uid="{00000000-0005-0000-0000-0000511A0000}"/>
    <cellStyle name="Comma 4 2 4 2 2 2 5" xfId="21096" xr:uid="{00000000-0005-0000-0000-0000521A0000}"/>
    <cellStyle name="Comma 4 2 4 2 2 2 6" xfId="33340" xr:uid="{00000000-0005-0000-0000-0000531A0000}"/>
    <cellStyle name="Comma 4 2 4 2 2 2 7" xfId="45569" xr:uid="{00000000-0005-0000-0000-0000541A0000}"/>
    <cellStyle name="Comma 4 2 4 2 2 3" xfId="2442" xr:uid="{00000000-0005-0000-0000-0000551A0000}"/>
    <cellStyle name="Comma 4 2 4 2 2 3 2" xfId="2443" xr:uid="{00000000-0005-0000-0000-0000561A0000}"/>
    <cellStyle name="Comma 4 2 4 2 2 3 2 2" xfId="14963" xr:uid="{00000000-0005-0000-0000-0000571A0000}"/>
    <cellStyle name="Comma 4 2 4 2 2 3 2 2 2" xfId="27218" xr:uid="{00000000-0005-0000-0000-0000581A0000}"/>
    <cellStyle name="Comma 4 2 4 2 2 3 2 2 3" xfId="39459" xr:uid="{00000000-0005-0000-0000-0000591A0000}"/>
    <cellStyle name="Comma 4 2 4 2 2 3 2 3" xfId="21101" xr:uid="{00000000-0005-0000-0000-00005A1A0000}"/>
    <cellStyle name="Comma 4 2 4 2 2 3 2 4" xfId="33345" xr:uid="{00000000-0005-0000-0000-00005B1A0000}"/>
    <cellStyle name="Comma 4 2 4 2 2 3 2 5" xfId="45574" xr:uid="{00000000-0005-0000-0000-00005C1A0000}"/>
    <cellStyle name="Comma 4 2 4 2 2 3 3" xfId="14962" xr:uid="{00000000-0005-0000-0000-00005D1A0000}"/>
    <cellStyle name="Comma 4 2 4 2 2 3 3 2" xfId="27217" xr:uid="{00000000-0005-0000-0000-00005E1A0000}"/>
    <cellStyle name="Comma 4 2 4 2 2 3 3 3" xfId="39458" xr:uid="{00000000-0005-0000-0000-00005F1A0000}"/>
    <cellStyle name="Comma 4 2 4 2 2 3 4" xfId="21100" xr:uid="{00000000-0005-0000-0000-0000601A0000}"/>
    <cellStyle name="Comma 4 2 4 2 2 3 5" xfId="33344" xr:uid="{00000000-0005-0000-0000-0000611A0000}"/>
    <cellStyle name="Comma 4 2 4 2 2 3 6" xfId="45573" xr:uid="{00000000-0005-0000-0000-0000621A0000}"/>
    <cellStyle name="Comma 4 2 4 2 2 4" xfId="2444" xr:uid="{00000000-0005-0000-0000-0000631A0000}"/>
    <cellStyle name="Comma 4 2 4 2 2 4 2" xfId="14964" xr:uid="{00000000-0005-0000-0000-0000641A0000}"/>
    <cellStyle name="Comma 4 2 4 2 2 4 2 2" xfId="27219" xr:uid="{00000000-0005-0000-0000-0000651A0000}"/>
    <cellStyle name="Comma 4 2 4 2 2 4 2 3" xfId="39460" xr:uid="{00000000-0005-0000-0000-0000661A0000}"/>
    <cellStyle name="Comma 4 2 4 2 2 4 3" xfId="21102" xr:uid="{00000000-0005-0000-0000-0000671A0000}"/>
    <cellStyle name="Comma 4 2 4 2 2 4 4" xfId="33346" xr:uid="{00000000-0005-0000-0000-0000681A0000}"/>
    <cellStyle name="Comma 4 2 4 2 2 4 5" xfId="45575" xr:uid="{00000000-0005-0000-0000-0000691A0000}"/>
    <cellStyle name="Comma 4 2 4 2 2 5" xfId="14957" xr:uid="{00000000-0005-0000-0000-00006A1A0000}"/>
    <cellStyle name="Comma 4 2 4 2 2 5 2" xfId="27212" xr:uid="{00000000-0005-0000-0000-00006B1A0000}"/>
    <cellStyle name="Comma 4 2 4 2 2 5 3" xfId="39453" xr:uid="{00000000-0005-0000-0000-00006C1A0000}"/>
    <cellStyle name="Comma 4 2 4 2 2 6" xfId="21095" xr:uid="{00000000-0005-0000-0000-00006D1A0000}"/>
    <cellStyle name="Comma 4 2 4 2 2 7" xfId="33339" xr:uid="{00000000-0005-0000-0000-00006E1A0000}"/>
    <cellStyle name="Comma 4 2 4 2 2 8" xfId="45568" xr:uid="{00000000-0005-0000-0000-00006F1A0000}"/>
    <cellStyle name="Comma 4 2 4 2 3" xfId="2445" xr:uid="{00000000-0005-0000-0000-0000701A0000}"/>
    <cellStyle name="Comma 4 2 4 2 3 2" xfId="2446" xr:uid="{00000000-0005-0000-0000-0000711A0000}"/>
    <cellStyle name="Comma 4 2 4 2 3 2 2" xfId="2447" xr:uid="{00000000-0005-0000-0000-0000721A0000}"/>
    <cellStyle name="Comma 4 2 4 2 3 2 2 2" xfId="14967" xr:uid="{00000000-0005-0000-0000-0000731A0000}"/>
    <cellStyle name="Comma 4 2 4 2 3 2 2 2 2" xfId="27222" xr:uid="{00000000-0005-0000-0000-0000741A0000}"/>
    <cellStyle name="Comma 4 2 4 2 3 2 2 2 3" xfId="39463" xr:uid="{00000000-0005-0000-0000-0000751A0000}"/>
    <cellStyle name="Comma 4 2 4 2 3 2 2 3" xfId="21105" xr:uid="{00000000-0005-0000-0000-0000761A0000}"/>
    <cellStyle name="Comma 4 2 4 2 3 2 2 4" xfId="33349" xr:uid="{00000000-0005-0000-0000-0000771A0000}"/>
    <cellStyle name="Comma 4 2 4 2 3 2 2 5" xfId="45578" xr:uid="{00000000-0005-0000-0000-0000781A0000}"/>
    <cellStyle name="Comma 4 2 4 2 3 2 3" xfId="14966" xr:uid="{00000000-0005-0000-0000-0000791A0000}"/>
    <cellStyle name="Comma 4 2 4 2 3 2 3 2" xfId="27221" xr:uid="{00000000-0005-0000-0000-00007A1A0000}"/>
    <cellStyle name="Comma 4 2 4 2 3 2 3 3" xfId="39462" xr:uid="{00000000-0005-0000-0000-00007B1A0000}"/>
    <cellStyle name="Comma 4 2 4 2 3 2 4" xfId="21104" xr:uid="{00000000-0005-0000-0000-00007C1A0000}"/>
    <cellStyle name="Comma 4 2 4 2 3 2 5" xfId="33348" xr:uid="{00000000-0005-0000-0000-00007D1A0000}"/>
    <cellStyle name="Comma 4 2 4 2 3 2 6" xfId="45577" xr:uid="{00000000-0005-0000-0000-00007E1A0000}"/>
    <cellStyle name="Comma 4 2 4 2 3 3" xfId="2448" xr:uid="{00000000-0005-0000-0000-00007F1A0000}"/>
    <cellStyle name="Comma 4 2 4 2 3 3 2" xfId="14968" xr:uid="{00000000-0005-0000-0000-0000801A0000}"/>
    <cellStyle name="Comma 4 2 4 2 3 3 2 2" xfId="27223" xr:uid="{00000000-0005-0000-0000-0000811A0000}"/>
    <cellStyle name="Comma 4 2 4 2 3 3 2 3" xfId="39464" xr:uid="{00000000-0005-0000-0000-0000821A0000}"/>
    <cellStyle name="Comma 4 2 4 2 3 3 3" xfId="21106" xr:uid="{00000000-0005-0000-0000-0000831A0000}"/>
    <cellStyle name="Comma 4 2 4 2 3 3 4" xfId="33350" xr:uid="{00000000-0005-0000-0000-0000841A0000}"/>
    <cellStyle name="Comma 4 2 4 2 3 3 5" xfId="45579" xr:uid="{00000000-0005-0000-0000-0000851A0000}"/>
    <cellStyle name="Comma 4 2 4 2 3 4" xfId="14965" xr:uid="{00000000-0005-0000-0000-0000861A0000}"/>
    <cellStyle name="Comma 4 2 4 2 3 4 2" xfId="27220" xr:uid="{00000000-0005-0000-0000-0000871A0000}"/>
    <cellStyle name="Comma 4 2 4 2 3 4 3" xfId="39461" xr:uid="{00000000-0005-0000-0000-0000881A0000}"/>
    <cellStyle name="Comma 4 2 4 2 3 5" xfId="21103" xr:uid="{00000000-0005-0000-0000-0000891A0000}"/>
    <cellStyle name="Comma 4 2 4 2 3 6" xfId="33347" xr:uid="{00000000-0005-0000-0000-00008A1A0000}"/>
    <cellStyle name="Comma 4 2 4 2 3 7" xfId="45576" xr:uid="{00000000-0005-0000-0000-00008B1A0000}"/>
    <cellStyle name="Comma 4 2 4 2 4" xfId="2449" xr:uid="{00000000-0005-0000-0000-00008C1A0000}"/>
    <cellStyle name="Comma 4 2 4 2 4 2" xfId="2450" xr:uid="{00000000-0005-0000-0000-00008D1A0000}"/>
    <cellStyle name="Comma 4 2 4 2 4 2 2" xfId="14970" xr:uid="{00000000-0005-0000-0000-00008E1A0000}"/>
    <cellStyle name="Comma 4 2 4 2 4 2 2 2" xfId="27225" xr:uid="{00000000-0005-0000-0000-00008F1A0000}"/>
    <cellStyle name="Comma 4 2 4 2 4 2 2 3" xfId="39466" xr:uid="{00000000-0005-0000-0000-0000901A0000}"/>
    <cellStyle name="Comma 4 2 4 2 4 2 3" xfId="21108" xr:uid="{00000000-0005-0000-0000-0000911A0000}"/>
    <cellStyle name="Comma 4 2 4 2 4 2 4" xfId="33352" xr:uid="{00000000-0005-0000-0000-0000921A0000}"/>
    <cellStyle name="Comma 4 2 4 2 4 2 5" xfId="45581" xr:uid="{00000000-0005-0000-0000-0000931A0000}"/>
    <cellStyle name="Comma 4 2 4 2 4 3" xfId="14969" xr:uid="{00000000-0005-0000-0000-0000941A0000}"/>
    <cellStyle name="Comma 4 2 4 2 4 3 2" xfId="27224" xr:uid="{00000000-0005-0000-0000-0000951A0000}"/>
    <cellStyle name="Comma 4 2 4 2 4 3 3" xfId="39465" xr:uid="{00000000-0005-0000-0000-0000961A0000}"/>
    <cellStyle name="Comma 4 2 4 2 4 4" xfId="21107" xr:uid="{00000000-0005-0000-0000-0000971A0000}"/>
    <cellStyle name="Comma 4 2 4 2 4 5" xfId="33351" xr:uid="{00000000-0005-0000-0000-0000981A0000}"/>
    <cellStyle name="Comma 4 2 4 2 4 6" xfId="45580" xr:uid="{00000000-0005-0000-0000-0000991A0000}"/>
    <cellStyle name="Comma 4 2 4 2 5" xfId="2451" xr:uid="{00000000-0005-0000-0000-00009A1A0000}"/>
    <cellStyle name="Comma 4 2 4 2 5 2" xfId="14971" xr:uid="{00000000-0005-0000-0000-00009B1A0000}"/>
    <cellStyle name="Comma 4 2 4 2 5 2 2" xfId="27226" xr:uid="{00000000-0005-0000-0000-00009C1A0000}"/>
    <cellStyle name="Comma 4 2 4 2 5 2 3" xfId="39467" xr:uid="{00000000-0005-0000-0000-00009D1A0000}"/>
    <cellStyle name="Comma 4 2 4 2 5 3" xfId="21109" xr:uid="{00000000-0005-0000-0000-00009E1A0000}"/>
    <cellStyle name="Comma 4 2 4 2 5 4" xfId="33353" xr:uid="{00000000-0005-0000-0000-00009F1A0000}"/>
    <cellStyle name="Comma 4 2 4 2 5 5" xfId="45582" xr:uid="{00000000-0005-0000-0000-0000A01A0000}"/>
    <cellStyle name="Comma 4 2 4 2 6" xfId="14956" xr:uid="{00000000-0005-0000-0000-0000A11A0000}"/>
    <cellStyle name="Comma 4 2 4 2 6 2" xfId="27211" xr:uid="{00000000-0005-0000-0000-0000A21A0000}"/>
    <cellStyle name="Comma 4 2 4 2 6 3" xfId="39452" xr:uid="{00000000-0005-0000-0000-0000A31A0000}"/>
    <cellStyle name="Comma 4 2 4 2 7" xfId="21094" xr:uid="{00000000-0005-0000-0000-0000A41A0000}"/>
    <cellStyle name="Comma 4 2 4 2 8" xfId="33338" xr:uid="{00000000-0005-0000-0000-0000A51A0000}"/>
    <cellStyle name="Comma 4 2 4 2 9" xfId="45567" xr:uid="{00000000-0005-0000-0000-0000A61A0000}"/>
    <cellStyle name="Comma 4 2 4 3" xfId="2452" xr:uid="{00000000-0005-0000-0000-0000A71A0000}"/>
    <cellStyle name="Comma 4 2 4 3 2" xfId="2453" xr:uid="{00000000-0005-0000-0000-0000A81A0000}"/>
    <cellStyle name="Comma 4 2 4 3 2 2" xfId="2454" xr:uid="{00000000-0005-0000-0000-0000A91A0000}"/>
    <cellStyle name="Comma 4 2 4 3 2 2 2" xfId="2455" xr:uid="{00000000-0005-0000-0000-0000AA1A0000}"/>
    <cellStyle name="Comma 4 2 4 3 2 2 2 2" xfId="14975" xr:uid="{00000000-0005-0000-0000-0000AB1A0000}"/>
    <cellStyle name="Comma 4 2 4 3 2 2 2 2 2" xfId="27230" xr:uid="{00000000-0005-0000-0000-0000AC1A0000}"/>
    <cellStyle name="Comma 4 2 4 3 2 2 2 2 3" xfId="39471" xr:uid="{00000000-0005-0000-0000-0000AD1A0000}"/>
    <cellStyle name="Comma 4 2 4 3 2 2 2 3" xfId="21113" xr:uid="{00000000-0005-0000-0000-0000AE1A0000}"/>
    <cellStyle name="Comma 4 2 4 3 2 2 2 4" xfId="33357" xr:uid="{00000000-0005-0000-0000-0000AF1A0000}"/>
    <cellStyle name="Comma 4 2 4 3 2 2 2 5" xfId="45586" xr:uid="{00000000-0005-0000-0000-0000B01A0000}"/>
    <cellStyle name="Comma 4 2 4 3 2 2 3" xfId="14974" xr:uid="{00000000-0005-0000-0000-0000B11A0000}"/>
    <cellStyle name="Comma 4 2 4 3 2 2 3 2" xfId="27229" xr:uid="{00000000-0005-0000-0000-0000B21A0000}"/>
    <cellStyle name="Comma 4 2 4 3 2 2 3 3" xfId="39470" xr:uid="{00000000-0005-0000-0000-0000B31A0000}"/>
    <cellStyle name="Comma 4 2 4 3 2 2 4" xfId="21112" xr:uid="{00000000-0005-0000-0000-0000B41A0000}"/>
    <cellStyle name="Comma 4 2 4 3 2 2 5" xfId="33356" xr:uid="{00000000-0005-0000-0000-0000B51A0000}"/>
    <cellStyle name="Comma 4 2 4 3 2 2 6" xfId="45585" xr:uid="{00000000-0005-0000-0000-0000B61A0000}"/>
    <cellStyle name="Comma 4 2 4 3 2 3" xfId="2456" xr:uid="{00000000-0005-0000-0000-0000B71A0000}"/>
    <cellStyle name="Comma 4 2 4 3 2 3 2" xfId="14976" xr:uid="{00000000-0005-0000-0000-0000B81A0000}"/>
    <cellStyle name="Comma 4 2 4 3 2 3 2 2" xfId="27231" xr:uid="{00000000-0005-0000-0000-0000B91A0000}"/>
    <cellStyle name="Comma 4 2 4 3 2 3 2 3" xfId="39472" xr:uid="{00000000-0005-0000-0000-0000BA1A0000}"/>
    <cellStyle name="Comma 4 2 4 3 2 3 3" xfId="21114" xr:uid="{00000000-0005-0000-0000-0000BB1A0000}"/>
    <cellStyle name="Comma 4 2 4 3 2 3 4" xfId="33358" xr:uid="{00000000-0005-0000-0000-0000BC1A0000}"/>
    <cellStyle name="Comma 4 2 4 3 2 3 5" xfId="45587" xr:uid="{00000000-0005-0000-0000-0000BD1A0000}"/>
    <cellStyle name="Comma 4 2 4 3 2 4" xfId="14973" xr:uid="{00000000-0005-0000-0000-0000BE1A0000}"/>
    <cellStyle name="Comma 4 2 4 3 2 4 2" xfId="27228" xr:uid="{00000000-0005-0000-0000-0000BF1A0000}"/>
    <cellStyle name="Comma 4 2 4 3 2 4 3" xfId="39469" xr:uid="{00000000-0005-0000-0000-0000C01A0000}"/>
    <cellStyle name="Comma 4 2 4 3 2 5" xfId="21111" xr:uid="{00000000-0005-0000-0000-0000C11A0000}"/>
    <cellStyle name="Comma 4 2 4 3 2 6" xfId="33355" xr:uid="{00000000-0005-0000-0000-0000C21A0000}"/>
    <cellStyle name="Comma 4 2 4 3 2 7" xfId="45584" xr:uid="{00000000-0005-0000-0000-0000C31A0000}"/>
    <cellStyle name="Comma 4 2 4 3 3" xfId="2457" xr:uid="{00000000-0005-0000-0000-0000C41A0000}"/>
    <cellStyle name="Comma 4 2 4 3 3 2" xfId="2458" xr:uid="{00000000-0005-0000-0000-0000C51A0000}"/>
    <cellStyle name="Comma 4 2 4 3 3 2 2" xfId="14978" xr:uid="{00000000-0005-0000-0000-0000C61A0000}"/>
    <cellStyle name="Comma 4 2 4 3 3 2 2 2" xfId="27233" xr:uid="{00000000-0005-0000-0000-0000C71A0000}"/>
    <cellStyle name="Comma 4 2 4 3 3 2 2 3" xfId="39474" xr:uid="{00000000-0005-0000-0000-0000C81A0000}"/>
    <cellStyle name="Comma 4 2 4 3 3 2 3" xfId="21116" xr:uid="{00000000-0005-0000-0000-0000C91A0000}"/>
    <cellStyle name="Comma 4 2 4 3 3 2 4" xfId="33360" xr:uid="{00000000-0005-0000-0000-0000CA1A0000}"/>
    <cellStyle name="Comma 4 2 4 3 3 2 5" xfId="45589" xr:uid="{00000000-0005-0000-0000-0000CB1A0000}"/>
    <cellStyle name="Comma 4 2 4 3 3 3" xfId="14977" xr:uid="{00000000-0005-0000-0000-0000CC1A0000}"/>
    <cellStyle name="Comma 4 2 4 3 3 3 2" xfId="27232" xr:uid="{00000000-0005-0000-0000-0000CD1A0000}"/>
    <cellStyle name="Comma 4 2 4 3 3 3 3" xfId="39473" xr:uid="{00000000-0005-0000-0000-0000CE1A0000}"/>
    <cellStyle name="Comma 4 2 4 3 3 4" xfId="21115" xr:uid="{00000000-0005-0000-0000-0000CF1A0000}"/>
    <cellStyle name="Comma 4 2 4 3 3 5" xfId="33359" xr:uid="{00000000-0005-0000-0000-0000D01A0000}"/>
    <cellStyle name="Comma 4 2 4 3 3 6" xfId="45588" xr:uid="{00000000-0005-0000-0000-0000D11A0000}"/>
    <cellStyle name="Comma 4 2 4 3 4" xfId="2459" xr:uid="{00000000-0005-0000-0000-0000D21A0000}"/>
    <cellStyle name="Comma 4 2 4 3 4 2" xfId="14979" xr:uid="{00000000-0005-0000-0000-0000D31A0000}"/>
    <cellStyle name="Comma 4 2 4 3 4 2 2" xfId="27234" xr:uid="{00000000-0005-0000-0000-0000D41A0000}"/>
    <cellStyle name="Comma 4 2 4 3 4 2 3" xfId="39475" xr:uid="{00000000-0005-0000-0000-0000D51A0000}"/>
    <cellStyle name="Comma 4 2 4 3 4 3" xfId="21117" xr:uid="{00000000-0005-0000-0000-0000D61A0000}"/>
    <cellStyle name="Comma 4 2 4 3 4 4" xfId="33361" xr:uid="{00000000-0005-0000-0000-0000D71A0000}"/>
    <cellStyle name="Comma 4 2 4 3 4 5" xfId="45590" xr:uid="{00000000-0005-0000-0000-0000D81A0000}"/>
    <cellStyle name="Comma 4 2 4 3 5" xfId="14972" xr:uid="{00000000-0005-0000-0000-0000D91A0000}"/>
    <cellStyle name="Comma 4 2 4 3 5 2" xfId="27227" xr:uid="{00000000-0005-0000-0000-0000DA1A0000}"/>
    <cellStyle name="Comma 4 2 4 3 5 3" xfId="39468" xr:uid="{00000000-0005-0000-0000-0000DB1A0000}"/>
    <cellStyle name="Comma 4 2 4 3 6" xfId="21110" xr:uid="{00000000-0005-0000-0000-0000DC1A0000}"/>
    <cellStyle name="Comma 4 2 4 3 7" xfId="33354" xr:uid="{00000000-0005-0000-0000-0000DD1A0000}"/>
    <cellStyle name="Comma 4 2 4 3 8" xfId="45583" xr:uid="{00000000-0005-0000-0000-0000DE1A0000}"/>
    <cellStyle name="Comma 4 2 4 4" xfId="2460" xr:uid="{00000000-0005-0000-0000-0000DF1A0000}"/>
    <cellStyle name="Comma 4 2 4 4 2" xfId="2461" xr:uid="{00000000-0005-0000-0000-0000E01A0000}"/>
    <cellStyle name="Comma 4 2 4 4 2 2" xfId="2462" xr:uid="{00000000-0005-0000-0000-0000E11A0000}"/>
    <cellStyle name="Comma 4 2 4 4 2 2 2" xfId="14982" xr:uid="{00000000-0005-0000-0000-0000E21A0000}"/>
    <cellStyle name="Comma 4 2 4 4 2 2 2 2" xfId="27237" xr:uid="{00000000-0005-0000-0000-0000E31A0000}"/>
    <cellStyle name="Comma 4 2 4 4 2 2 2 3" xfId="39478" xr:uid="{00000000-0005-0000-0000-0000E41A0000}"/>
    <cellStyle name="Comma 4 2 4 4 2 2 3" xfId="21120" xr:uid="{00000000-0005-0000-0000-0000E51A0000}"/>
    <cellStyle name="Comma 4 2 4 4 2 2 4" xfId="33364" xr:uid="{00000000-0005-0000-0000-0000E61A0000}"/>
    <cellStyle name="Comma 4 2 4 4 2 2 5" xfId="45593" xr:uid="{00000000-0005-0000-0000-0000E71A0000}"/>
    <cellStyle name="Comma 4 2 4 4 2 3" xfId="14981" xr:uid="{00000000-0005-0000-0000-0000E81A0000}"/>
    <cellStyle name="Comma 4 2 4 4 2 3 2" xfId="27236" xr:uid="{00000000-0005-0000-0000-0000E91A0000}"/>
    <cellStyle name="Comma 4 2 4 4 2 3 3" xfId="39477" xr:uid="{00000000-0005-0000-0000-0000EA1A0000}"/>
    <cellStyle name="Comma 4 2 4 4 2 4" xfId="21119" xr:uid="{00000000-0005-0000-0000-0000EB1A0000}"/>
    <cellStyle name="Comma 4 2 4 4 2 5" xfId="33363" xr:uid="{00000000-0005-0000-0000-0000EC1A0000}"/>
    <cellStyle name="Comma 4 2 4 4 2 6" xfId="45592" xr:uid="{00000000-0005-0000-0000-0000ED1A0000}"/>
    <cellStyle name="Comma 4 2 4 4 3" xfId="2463" xr:uid="{00000000-0005-0000-0000-0000EE1A0000}"/>
    <cellStyle name="Comma 4 2 4 4 3 2" xfId="14983" xr:uid="{00000000-0005-0000-0000-0000EF1A0000}"/>
    <cellStyle name="Comma 4 2 4 4 3 2 2" xfId="27238" xr:uid="{00000000-0005-0000-0000-0000F01A0000}"/>
    <cellStyle name="Comma 4 2 4 4 3 2 3" xfId="39479" xr:uid="{00000000-0005-0000-0000-0000F11A0000}"/>
    <cellStyle name="Comma 4 2 4 4 3 3" xfId="21121" xr:uid="{00000000-0005-0000-0000-0000F21A0000}"/>
    <cellStyle name="Comma 4 2 4 4 3 4" xfId="33365" xr:uid="{00000000-0005-0000-0000-0000F31A0000}"/>
    <cellStyle name="Comma 4 2 4 4 3 5" xfId="45594" xr:uid="{00000000-0005-0000-0000-0000F41A0000}"/>
    <cellStyle name="Comma 4 2 4 4 4" xfId="14980" xr:uid="{00000000-0005-0000-0000-0000F51A0000}"/>
    <cellStyle name="Comma 4 2 4 4 4 2" xfId="27235" xr:uid="{00000000-0005-0000-0000-0000F61A0000}"/>
    <cellStyle name="Comma 4 2 4 4 4 3" xfId="39476" xr:uid="{00000000-0005-0000-0000-0000F71A0000}"/>
    <cellStyle name="Comma 4 2 4 4 5" xfId="21118" xr:uid="{00000000-0005-0000-0000-0000F81A0000}"/>
    <cellStyle name="Comma 4 2 4 4 6" xfId="33362" xr:uid="{00000000-0005-0000-0000-0000F91A0000}"/>
    <cellStyle name="Comma 4 2 4 4 7" xfId="45591" xr:uid="{00000000-0005-0000-0000-0000FA1A0000}"/>
    <cellStyle name="Comma 4 2 4 5" xfId="2464" xr:uid="{00000000-0005-0000-0000-0000FB1A0000}"/>
    <cellStyle name="Comma 4 2 4 5 2" xfId="2465" xr:uid="{00000000-0005-0000-0000-0000FC1A0000}"/>
    <cellStyle name="Comma 4 2 4 5 2 2" xfId="14985" xr:uid="{00000000-0005-0000-0000-0000FD1A0000}"/>
    <cellStyle name="Comma 4 2 4 5 2 2 2" xfId="27240" xr:uid="{00000000-0005-0000-0000-0000FE1A0000}"/>
    <cellStyle name="Comma 4 2 4 5 2 2 3" xfId="39481" xr:uid="{00000000-0005-0000-0000-0000FF1A0000}"/>
    <cellStyle name="Comma 4 2 4 5 2 3" xfId="21123" xr:uid="{00000000-0005-0000-0000-0000001B0000}"/>
    <cellStyle name="Comma 4 2 4 5 2 4" xfId="33367" xr:uid="{00000000-0005-0000-0000-0000011B0000}"/>
    <cellStyle name="Comma 4 2 4 5 2 5" xfId="45596" xr:uid="{00000000-0005-0000-0000-0000021B0000}"/>
    <cellStyle name="Comma 4 2 4 5 3" xfId="14984" xr:uid="{00000000-0005-0000-0000-0000031B0000}"/>
    <cellStyle name="Comma 4 2 4 5 3 2" xfId="27239" xr:uid="{00000000-0005-0000-0000-0000041B0000}"/>
    <cellStyle name="Comma 4 2 4 5 3 3" xfId="39480" xr:uid="{00000000-0005-0000-0000-0000051B0000}"/>
    <cellStyle name="Comma 4 2 4 5 4" xfId="21122" xr:uid="{00000000-0005-0000-0000-0000061B0000}"/>
    <cellStyle name="Comma 4 2 4 5 5" xfId="33366" xr:uid="{00000000-0005-0000-0000-0000071B0000}"/>
    <cellStyle name="Comma 4 2 4 5 6" xfId="45595" xr:uid="{00000000-0005-0000-0000-0000081B0000}"/>
    <cellStyle name="Comma 4 2 4 6" xfId="2466" xr:uid="{00000000-0005-0000-0000-0000091B0000}"/>
    <cellStyle name="Comma 4 2 4 6 2" xfId="14986" xr:uid="{00000000-0005-0000-0000-00000A1B0000}"/>
    <cellStyle name="Comma 4 2 4 6 2 2" xfId="27241" xr:uid="{00000000-0005-0000-0000-00000B1B0000}"/>
    <cellStyle name="Comma 4 2 4 6 2 3" xfId="39482" xr:uid="{00000000-0005-0000-0000-00000C1B0000}"/>
    <cellStyle name="Comma 4 2 4 6 3" xfId="21124" xr:uid="{00000000-0005-0000-0000-00000D1B0000}"/>
    <cellStyle name="Comma 4 2 4 6 4" xfId="33368" xr:uid="{00000000-0005-0000-0000-00000E1B0000}"/>
    <cellStyle name="Comma 4 2 4 6 5" xfId="45597" xr:uid="{00000000-0005-0000-0000-00000F1B0000}"/>
    <cellStyle name="Comma 4 2 4 7" xfId="14955" xr:uid="{00000000-0005-0000-0000-0000101B0000}"/>
    <cellStyle name="Comma 4 2 4 7 2" xfId="27210" xr:uid="{00000000-0005-0000-0000-0000111B0000}"/>
    <cellStyle name="Comma 4 2 4 7 3" xfId="39451" xr:uid="{00000000-0005-0000-0000-0000121B0000}"/>
    <cellStyle name="Comma 4 2 4 8" xfId="21093" xr:uid="{00000000-0005-0000-0000-0000131B0000}"/>
    <cellStyle name="Comma 4 2 4 9" xfId="33337" xr:uid="{00000000-0005-0000-0000-0000141B0000}"/>
    <cellStyle name="Comma 4 2 5" xfId="2467" xr:uid="{00000000-0005-0000-0000-0000151B0000}"/>
    <cellStyle name="Comma 4 2 5 2" xfId="2468" xr:uid="{00000000-0005-0000-0000-0000161B0000}"/>
    <cellStyle name="Comma 4 2 5 2 2" xfId="2469" xr:uid="{00000000-0005-0000-0000-0000171B0000}"/>
    <cellStyle name="Comma 4 2 5 2 2 2" xfId="2470" xr:uid="{00000000-0005-0000-0000-0000181B0000}"/>
    <cellStyle name="Comma 4 2 5 2 2 2 2" xfId="2471" xr:uid="{00000000-0005-0000-0000-0000191B0000}"/>
    <cellStyle name="Comma 4 2 5 2 2 2 2 2" xfId="14991" xr:uid="{00000000-0005-0000-0000-00001A1B0000}"/>
    <cellStyle name="Comma 4 2 5 2 2 2 2 2 2" xfId="27246" xr:uid="{00000000-0005-0000-0000-00001B1B0000}"/>
    <cellStyle name="Comma 4 2 5 2 2 2 2 2 3" xfId="39487" xr:uid="{00000000-0005-0000-0000-00001C1B0000}"/>
    <cellStyle name="Comma 4 2 5 2 2 2 2 3" xfId="21129" xr:uid="{00000000-0005-0000-0000-00001D1B0000}"/>
    <cellStyle name="Comma 4 2 5 2 2 2 2 4" xfId="33373" xr:uid="{00000000-0005-0000-0000-00001E1B0000}"/>
    <cellStyle name="Comma 4 2 5 2 2 2 2 5" xfId="45602" xr:uid="{00000000-0005-0000-0000-00001F1B0000}"/>
    <cellStyle name="Comma 4 2 5 2 2 2 3" xfId="14990" xr:uid="{00000000-0005-0000-0000-0000201B0000}"/>
    <cellStyle name="Comma 4 2 5 2 2 2 3 2" xfId="27245" xr:uid="{00000000-0005-0000-0000-0000211B0000}"/>
    <cellStyle name="Comma 4 2 5 2 2 2 3 3" xfId="39486" xr:uid="{00000000-0005-0000-0000-0000221B0000}"/>
    <cellStyle name="Comma 4 2 5 2 2 2 4" xfId="21128" xr:uid="{00000000-0005-0000-0000-0000231B0000}"/>
    <cellStyle name="Comma 4 2 5 2 2 2 5" xfId="33372" xr:uid="{00000000-0005-0000-0000-0000241B0000}"/>
    <cellStyle name="Comma 4 2 5 2 2 2 6" xfId="45601" xr:uid="{00000000-0005-0000-0000-0000251B0000}"/>
    <cellStyle name="Comma 4 2 5 2 2 3" xfId="2472" xr:uid="{00000000-0005-0000-0000-0000261B0000}"/>
    <cellStyle name="Comma 4 2 5 2 2 3 2" xfId="14992" xr:uid="{00000000-0005-0000-0000-0000271B0000}"/>
    <cellStyle name="Comma 4 2 5 2 2 3 2 2" xfId="27247" xr:uid="{00000000-0005-0000-0000-0000281B0000}"/>
    <cellStyle name="Comma 4 2 5 2 2 3 2 3" xfId="39488" xr:uid="{00000000-0005-0000-0000-0000291B0000}"/>
    <cellStyle name="Comma 4 2 5 2 2 3 3" xfId="21130" xr:uid="{00000000-0005-0000-0000-00002A1B0000}"/>
    <cellStyle name="Comma 4 2 5 2 2 3 4" xfId="33374" xr:uid="{00000000-0005-0000-0000-00002B1B0000}"/>
    <cellStyle name="Comma 4 2 5 2 2 3 5" xfId="45603" xr:uid="{00000000-0005-0000-0000-00002C1B0000}"/>
    <cellStyle name="Comma 4 2 5 2 2 4" xfId="14989" xr:uid="{00000000-0005-0000-0000-00002D1B0000}"/>
    <cellStyle name="Comma 4 2 5 2 2 4 2" xfId="27244" xr:uid="{00000000-0005-0000-0000-00002E1B0000}"/>
    <cellStyle name="Comma 4 2 5 2 2 4 3" xfId="39485" xr:uid="{00000000-0005-0000-0000-00002F1B0000}"/>
    <cellStyle name="Comma 4 2 5 2 2 5" xfId="21127" xr:uid="{00000000-0005-0000-0000-0000301B0000}"/>
    <cellStyle name="Comma 4 2 5 2 2 6" xfId="33371" xr:uid="{00000000-0005-0000-0000-0000311B0000}"/>
    <cellStyle name="Comma 4 2 5 2 2 7" xfId="45600" xr:uid="{00000000-0005-0000-0000-0000321B0000}"/>
    <cellStyle name="Comma 4 2 5 2 3" xfId="2473" xr:uid="{00000000-0005-0000-0000-0000331B0000}"/>
    <cellStyle name="Comma 4 2 5 2 3 2" xfId="2474" xr:uid="{00000000-0005-0000-0000-0000341B0000}"/>
    <cellStyle name="Comma 4 2 5 2 3 2 2" xfId="14994" xr:uid="{00000000-0005-0000-0000-0000351B0000}"/>
    <cellStyle name="Comma 4 2 5 2 3 2 2 2" xfId="27249" xr:uid="{00000000-0005-0000-0000-0000361B0000}"/>
    <cellStyle name="Comma 4 2 5 2 3 2 2 3" xfId="39490" xr:uid="{00000000-0005-0000-0000-0000371B0000}"/>
    <cellStyle name="Comma 4 2 5 2 3 2 3" xfId="21132" xr:uid="{00000000-0005-0000-0000-0000381B0000}"/>
    <cellStyle name="Comma 4 2 5 2 3 2 4" xfId="33376" xr:uid="{00000000-0005-0000-0000-0000391B0000}"/>
    <cellStyle name="Comma 4 2 5 2 3 2 5" xfId="45605" xr:uid="{00000000-0005-0000-0000-00003A1B0000}"/>
    <cellStyle name="Comma 4 2 5 2 3 3" xfId="14993" xr:uid="{00000000-0005-0000-0000-00003B1B0000}"/>
    <cellStyle name="Comma 4 2 5 2 3 3 2" xfId="27248" xr:uid="{00000000-0005-0000-0000-00003C1B0000}"/>
    <cellStyle name="Comma 4 2 5 2 3 3 3" xfId="39489" xr:uid="{00000000-0005-0000-0000-00003D1B0000}"/>
    <cellStyle name="Comma 4 2 5 2 3 4" xfId="21131" xr:uid="{00000000-0005-0000-0000-00003E1B0000}"/>
    <cellStyle name="Comma 4 2 5 2 3 5" xfId="33375" xr:uid="{00000000-0005-0000-0000-00003F1B0000}"/>
    <cellStyle name="Comma 4 2 5 2 3 6" xfId="45604" xr:uid="{00000000-0005-0000-0000-0000401B0000}"/>
    <cellStyle name="Comma 4 2 5 2 4" xfId="2475" xr:uid="{00000000-0005-0000-0000-0000411B0000}"/>
    <cellStyle name="Comma 4 2 5 2 4 2" xfId="14995" xr:uid="{00000000-0005-0000-0000-0000421B0000}"/>
    <cellStyle name="Comma 4 2 5 2 4 2 2" xfId="27250" xr:uid="{00000000-0005-0000-0000-0000431B0000}"/>
    <cellStyle name="Comma 4 2 5 2 4 2 3" xfId="39491" xr:uid="{00000000-0005-0000-0000-0000441B0000}"/>
    <cellStyle name="Comma 4 2 5 2 4 3" xfId="21133" xr:uid="{00000000-0005-0000-0000-0000451B0000}"/>
    <cellStyle name="Comma 4 2 5 2 4 4" xfId="33377" xr:uid="{00000000-0005-0000-0000-0000461B0000}"/>
    <cellStyle name="Comma 4 2 5 2 4 5" xfId="45606" xr:uid="{00000000-0005-0000-0000-0000471B0000}"/>
    <cellStyle name="Comma 4 2 5 2 5" xfId="14988" xr:uid="{00000000-0005-0000-0000-0000481B0000}"/>
    <cellStyle name="Comma 4 2 5 2 5 2" xfId="27243" xr:uid="{00000000-0005-0000-0000-0000491B0000}"/>
    <cellStyle name="Comma 4 2 5 2 5 3" xfId="39484" xr:uid="{00000000-0005-0000-0000-00004A1B0000}"/>
    <cellStyle name="Comma 4 2 5 2 6" xfId="21126" xr:uid="{00000000-0005-0000-0000-00004B1B0000}"/>
    <cellStyle name="Comma 4 2 5 2 7" xfId="33370" xr:uid="{00000000-0005-0000-0000-00004C1B0000}"/>
    <cellStyle name="Comma 4 2 5 2 8" xfId="45599" xr:uid="{00000000-0005-0000-0000-00004D1B0000}"/>
    <cellStyle name="Comma 4 2 5 3" xfId="2476" xr:uid="{00000000-0005-0000-0000-00004E1B0000}"/>
    <cellStyle name="Comma 4 2 5 3 2" xfId="2477" xr:uid="{00000000-0005-0000-0000-00004F1B0000}"/>
    <cellStyle name="Comma 4 2 5 3 2 2" xfId="2478" xr:uid="{00000000-0005-0000-0000-0000501B0000}"/>
    <cellStyle name="Comma 4 2 5 3 2 2 2" xfId="14998" xr:uid="{00000000-0005-0000-0000-0000511B0000}"/>
    <cellStyle name="Comma 4 2 5 3 2 2 2 2" xfId="27253" xr:uid="{00000000-0005-0000-0000-0000521B0000}"/>
    <cellStyle name="Comma 4 2 5 3 2 2 2 3" xfId="39494" xr:uid="{00000000-0005-0000-0000-0000531B0000}"/>
    <cellStyle name="Comma 4 2 5 3 2 2 3" xfId="21136" xr:uid="{00000000-0005-0000-0000-0000541B0000}"/>
    <cellStyle name="Comma 4 2 5 3 2 2 4" xfId="33380" xr:uid="{00000000-0005-0000-0000-0000551B0000}"/>
    <cellStyle name="Comma 4 2 5 3 2 2 5" xfId="45609" xr:uid="{00000000-0005-0000-0000-0000561B0000}"/>
    <cellStyle name="Comma 4 2 5 3 2 3" xfId="14997" xr:uid="{00000000-0005-0000-0000-0000571B0000}"/>
    <cellStyle name="Comma 4 2 5 3 2 3 2" xfId="27252" xr:uid="{00000000-0005-0000-0000-0000581B0000}"/>
    <cellStyle name="Comma 4 2 5 3 2 3 3" xfId="39493" xr:uid="{00000000-0005-0000-0000-0000591B0000}"/>
    <cellStyle name="Comma 4 2 5 3 2 4" xfId="21135" xr:uid="{00000000-0005-0000-0000-00005A1B0000}"/>
    <cellStyle name="Comma 4 2 5 3 2 5" xfId="33379" xr:uid="{00000000-0005-0000-0000-00005B1B0000}"/>
    <cellStyle name="Comma 4 2 5 3 2 6" xfId="45608" xr:uid="{00000000-0005-0000-0000-00005C1B0000}"/>
    <cellStyle name="Comma 4 2 5 3 3" xfId="2479" xr:uid="{00000000-0005-0000-0000-00005D1B0000}"/>
    <cellStyle name="Comma 4 2 5 3 3 2" xfId="14999" xr:uid="{00000000-0005-0000-0000-00005E1B0000}"/>
    <cellStyle name="Comma 4 2 5 3 3 2 2" xfId="27254" xr:uid="{00000000-0005-0000-0000-00005F1B0000}"/>
    <cellStyle name="Comma 4 2 5 3 3 2 3" xfId="39495" xr:uid="{00000000-0005-0000-0000-0000601B0000}"/>
    <cellStyle name="Comma 4 2 5 3 3 3" xfId="21137" xr:uid="{00000000-0005-0000-0000-0000611B0000}"/>
    <cellStyle name="Comma 4 2 5 3 3 4" xfId="33381" xr:uid="{00000000-0005-0000-0000-0000621B0000}"/>
    <cellStyle name="Comma 4 2 5 3 3 5" xfId="45610" xr:uid="{00000000-0005-0000-0000-0000631B0000}"/>
    <cellStyle name="Comma 4 2 5 3 4" xfId="14996" xr:uid="{00000000-0005-0000-0000-0000641B0000}"/>
    <cellStyle name="Comma 4 2 5 3 4 2" xfId="27251" xr:uid="{00000000-0005-0000-0000-0000651B0000}"/>
    <cellStyle name="Comma 4 2 5 3 4 3" xfId="39492" xr:uid="{00000000-0005-0000-0000-0000661B0000}"/>
    <cellStyle name="Comma 4 2 5 3 5" xfId="21134" xr:uid="{00000000-0005-0000-0000-0000671B0000}"/>
    <cellStyle name="Comma 4 2 5 3 6" xfId="33378" xr:uid="{00000000-0005-0000-0000-0000681B0000}"/>
    <cellStyle name="Comma 4 2 5 3 7" xfId="45607" xr:uid="{00000000-0005-0000-0000-0000691B0000}"/>
    <cellStyle name="Comma 4 2 5 4" xfId="2480" xr:uid="{00000000-0005-0000-0000-00006A1B0000}"/>
    <cellStyle name="Comma 4 2 5 4 2" xfId="2481" xr:uid="{00000000-0005-0000-0000-00006B1B0000}"/>
    <cellStyle name="Comma 4 2 5 4 2 2" xfId="15001" xr:uid="{00000000-0005-0000-0000-00006C1B0000}"/>
    <cellStyle name="Comma 4 2 5 4 2 2 2" xfId="27256" xr:uid="{00000000-0005-0000-0000-00006D1B0000}"/>
    <cellStyle name="Comma 4 2 5 4 2 2 3" xfId="39497" xr:uid="{00000000-0005-0000-0000-00006E1B0000}"/>
    <cellStyle name="Comma 4 2 5 4 2 3" xfId="21139" xr:uid="{00000000-0005-0000-0000-00006F1B0000}"/>
    <cellStyle name="Comma 4 2 5 4 2 4" xfId="33383" xr:uid="{00000000-0005-0000-0000-0000701B0000}"/>
    <cellStyle name="Comma 4 2 5 4 2 5" xfId="45612" xr:uid="{00000000-0005-0000-0000-0000711B0000}"/>
    <cellStyle name="Comma 4 2 5 4 3" xfId="15000" xr:uid="{00000000-0005-0000-0000-0000721B0000}"/>
    <cellStyle name="Comma 4 2 5 4 3 2" xfId="27255" xr:uid="{00000000-0005-0000-0000-0000731B0000}"/>
    <cellStyle name="Comma 4 2 5 4 3 3" xfId="39496" xr:uid="{00000000-0005-0000-0000-0000741B0000}"/>
    <cellStyle name="Comma 4 2 5 4 4" xfId="21138" xr:uid="{00000000-0005-0000-0000-0000751B0000}"/>
    <cellStyle name="Comma 4 2 5 4 5" xfId="33382" xr:uid="{00000000-0005-0000-0000-0000761B0000}"/>
    <cellStyle name="Comma 4 2 5 4 6" xfId="45611" xr:uid="{00000000-0005-0000-0000-0000771B0000}"/>
    <cellStyle name="Comma 4 2 5 5" xfId="2482" xr:uid="{00000000-0005-0000-0000-0000781B0000}"/>
    <cellStyle name="Comma 4 2 5 5 2" xfId="15002" xr:uid="{00000000-0005-0000-0000-0000791B0000}"/>
    <cellStyle name="Comma 4 2 5 5 2 2" xfId="27257" xr:uid="{00000000-0005-0000-0000-00007A1B0000}"/>
    <cellStyle name="Comma 4 2 5 5 2 3" xfId="39498" xr:uid="{00000000-0005-0000-0000-00007B1B0000}"/>
    <cellStyle name="Comma 4 2 5 5 3" xfId="21140" xr:uid="{00000000-0005-0000-0000-00007C1B0000}"/>
    <cellStyle name="Comma 4 2 5 5 4" xfId="33384" xr:uid="{00000000-0005-0000-0000-00007D1B0000}"/>
    <cellStyle name="Comma 4 2 5 5 5" xfId="45613" xr:uid="{00000000-0005-0000-0000-00007E1B0000}"/>
    <cellStyle name="Comma 4 2 5 6" xfId="14987" xr:uid="{00000000-0005-0000-0000-00007F1B0000}"/>
    <cellStyle name="Comma 4 2 5 6 2" xfId="27242" xr:uid="{00000000-0005-0000-0000-0000801B0000}"/>
    <cellStyle name="Comma 4 2 5 6 3" xfId="39483" xr:uid="{00000000-0005-0000-0000-0000811B0000}"/>
    <cellStyle name="Comma 4 2 5 7" xfId="21125" xr:uid="{00000000-0005-0000-0000-0000821B0000}"/>
    <cellStyle name="Comma 4 2 5 8" xfId="33369" xr:uid="{00000000-0005-0000-0000-0000831B0000}"/>
    <cellStyle name="Comma 4 2 5 9" xfId="45598" xr:uid="{00000000-0005-0000-0000-0000841B0000}"/>
    <cellStyle name="Comma 4 2 6" xfId="2483" xr:uid="{00000000-0005-0000-0000-0000851B0000}"/>
    <cellStyle name="Comma 4 2 6 2" xfId="2484" xr:uid="{00000000-0005-0000-0000-0000861B0000}"/>
    <cellStyle name="Comma 4 2 6 2 2" xfId="2485" xr:uid="{00000000-0005-0000-0000-0000871B0000}"/>
    <cellStyle name="Comma 4 2 6 2 2 2" xfId="2486" xr:uid="{00000000-0005-0000-0000-0000881B0000}"/>
    <cellStyle name="Comma 4 2 6 2 2 2 2" xfId="15006" xr:uid="{00000000-0005-0000-0000-0000891B0000}"/>
    <cellStyle name="Comma 4 2 6 2 2 2 2 2" xfId="27261" xr:uid="{00000000-0005-0000-0000-00008A1B0000}"/>
    <cellStyle name="Comma 4 2 6 2 2 2 2 3" xfId="39502" xr:uid="{00000000-0005-0000-0000-00008B1B0000}"/>
    <cellStyle name="Comma 4 2 6 2 2 2 3" xfId="21144" xr:uid="{00000000-0005-0000-0000-00008C1B0000}"/>
    <cellStyle name="Comma 4 2 6 2 2 2 4" xfId="33388" xr:uid="{00000000-0005-0000-0000-00008D1B0000}"/>
    <cellStyle name="Comma 4 2 6 2 2 2 5" xfId="45617" xr:uid="{00000000-0005-0000-0000-00008E1B0000}"/>
    <cellStyle name="Comma 4 2 6 2 2 3" xfId="15005" xr:uid="{00000000-0005-0000-0000-00008F1B0000}"/>
    <cellStyle name="Comma 4 2 6 2 2 3 2" xfId="27260" xr:uid="{00000000-0005-0000-0000-0000901B0000}"/>
    <cellStyle name="Comma 4 2 6 2 2 3 3" xfId="39501" xr:uid="{00000000-0005-0000-0000-0000911B0000}"/>
    <cellStyle name="Comma 4 2 6 2 2 4" xfId="21143" xr:uid="{00000000-0005-0000-0000-0000921B0000}"/>
    <cellStyle name="Comma 4 2 6 2 2 5" xfId="33387" xr:uid="{00000000-0005-0000-0000-0000931B0000}"/>
    <cellStyle name="Comma 4 2 6 2 2 6" xfId="45616" xr:uid="{00000000-0005-0000-0000-0000941B0000}"/>
    <cellStyle name="Comma 4 2 6 2 3" xfId="2487" xr:uid="{00000000-0005-0000-0000-0000951B0000}"/>
    <cellStyle name="Comma 4 2 6 2 3 2" xfId="15007" xr:uid="{00000000-0005-0000-0000-0000961B0000}"/>
    <cellStyle name="Comma 4 2 6 2 3 2 2" xfId="27262" xr:uid="{00000000-0005-0000-0000-0000971B0000}"/>
    <cellStyle name="Comma 4 2 6 2 3 2 3" xfId="39503" xr:uid="{00000000-0005-0000-0000-0000981B0000}"/>
    <cellStyle name="Comma 4 2 6 2 3 3" xfId="21145" xr:uid="{00000000-0005-0000-0000-0000991B0000}"/>
    <cellStyle name="Comma 4 2 6 2 3 4" xfId="33389" xr:uid="{00000000-0005-0000-0000-00009A1B0000}"/>
    <cellStyle name="Comma 4 2 6 2 3 5" xfId="45618" xr:uid="{00000000-0005-0000-0000-00009B1B0000}"/>
    <cellStyle name="Comma 4 2 6 2 4" xfId="15004" xr:uid="{00000000-0005-0000-0000-00009C1B0000}"/>
    <cellStyle name="Comma 4 2 6 2 4 2" xfId="27259" xr:uid="{00000000-0005-0000-0000-00009D1B0000}"/>
    <cellStyle name="Comma 4 2 6 2 4 3" xfId="39500" xr:uid="{00000000-0005-0000-0000-00009E1B0000}"/>
    <cellStyle name="Comma 4 2 6 2 5" xfId="21142" xr:uid="{00000000-0005-0000-0000-00009F1B0000}"/>
    <cellStyle name="Comma 4 2 6 2 6" xfId="33386" xr:uid="{00000000-0005-0000-0000-0000A01B0000}"/>
    <cellStyle name="Comma 4 2 6 2 7" xfId="45615" xr:uid="{00000000-0005-0000-0000-0000A11B0000}"/>
    <cellStyle name="Comma 4 2 6 3" xfId="2488" xr:uid="{00000000-0005-0000-0000-0000A21B0000}"/>
    <cellStyle name="Comma 4 2 6 3 2" xfId="2489" xr:uid="{00000000-0005-0000-0000-0000A31B0000}"/>
    <cellStyle name="Comma 4 2 6 3 2 2" xfId="15009" xr:uid="{00000000-0005-0000-0000-0000A41B0000}"/>
    <cellStyle name="Comma 4 2 6 3 2 2 2" xfId="27264" xr:uid="{00000000-0005-0000-0000-0000A51B0000}"/>
    <cellStyle name="Comma 4 2 6 3 2 2 3" xfId="39505" xr:uid="{00000000-0005-0000-0000-0000A61B0000}"/>
    <cellStyle name="Comma 4 2 6 3 2 3" xfId="21147" xr:uid="{00000000-0005-0000-0000-0000A71B0000}"/>
    <cellStyle name="Comma 4 2 6 3 2 4" xfId="33391" xr:uid="{00000000-0005-0000-0000-0000A81B0000}"/>
    <cellStyle name="Comma 4 2 6 3 2 5" xfId="45620" xr:uid="{00000000-0005-0000-0000-0000A91B0000}"/>
    <cellStyle name="Comma 4 2 6 3 3" xfId="15008" xr:uid="{00000000-0005-0000-0000-0000AA1B0000}"/>
    <cellStyle name="Comma 4 2 6 3 3 2" xfId="27263" xr:uid="{00000000-0005-0000-0000-0000AB1B0000}"/>
    <cellStyle name="Comma 4 2 6 3 3 3" xfId="39504" xr:uid="{00000000-0005-0000-0000-0000AC1B0000}"/>
    <cellStyle name="Comma 4 2 6 3 4" xfId="21146" xr:uid="{00000000-0005-0000-0000-0000AD1B0000}"/>
    <cellStyle name="Comma 4 2 6 3 5" xfId="33390" xr:uid="{00000000-0005-0000-0000-0000AE1B0000}"/>
    <cellStyle name="Comma 4 2 6 3 6" xfId="45619" xr:uid="{00000000-0005-0000-0000-0000AF1B0000}"/>
    <cellStyle name="Comma 4 2 6 4" xfId="2490" xr:uid="{00000000-0005-0000-0000-0000B01B0000}"/>
    <cellStyle name="Comma 4 2 6 4 2" xfId="15010" xr:uid="{00000000-0005-0000-0000-0000B11B0000}"/>
    <cellStyle name="Comma 4 2 6 4 2 2" xfId="27265" xr:uid="{00000000-0005-0000-0000-0000B21B0000}"/>
    <cellStyle name="Comma 4 2 6 4 2 3" xfId="39506" xr:uid="{00000000-0005-0000-0000-0000B31B0000}"/>
    <cellStyle name="Comma 4 2 6 4 3" xfId="21148" xr:uid="{00000000-0005-0000-0000-0000B41B0000}"/>
    <cellStyle name="Comma 4 2 6 4 4" xfId="33392" xr:uid="{00000000-0005-0000-0000-0000B51B0000}"/>
    <cellStyle name="Comma 4 2 6 4 5" xfId="45621" xr:uid="{00000000-0005-0000-0000-0000B61B0000}"/>
    <cellStyle name="Comma 4 2 6 5" xfId="15003" xr:uid="{00000000-0005-0000-0000-0000B71B0000}"/>
    <cellStyle name="Comma 4 2 6 5 2" xfId="27258" xr:uid="{00000000-0005-0000-0000-0000B81B0000}"/>
    <cellStyle name="Comma 4 2 6 5 3" xfId="39499" xr:uid="{00000000-0005-0000-0000-0000B91B0000}"/>
    <cellStyle name="Comma 4 2 6 6" xfId="21141" xr:uid="{00000000-0005-0000-0000-0000BA1B0000}"/>
    <cellStyle name="Comma 4 2 6 7" xfId="33385" xr:uid="{00000000-0005-0000-0000-0000BB1B0000}"/>
    <cellStyle name="Comma 4 2 6 8" xfId="45614" xr:uid="{00000000-0005-0000-0000-0000BC1B0000}"/>
    <cellStyle name="Comma 4 2 7" xfId="2491" xr:uid="{00000000-0005-0000-0000-0000BD1B0000}"/>
    <cellStyle name="Comma 4 2 7 2" xfId="2492" xr:uid="{00000000-0005-0000-0000-0000BE1B0000}"/>
    <cellStyle name="Comma 4 2 7 2 2" xfId="2493" xr:uid="{00000000-0005-0000-0000-0000BF1B0000}"/>
    <cellStyle name="Comma 4 2 7 2 2 2" xfId="15013" xr:uid="{00000000-0005-0000-0000-0000C01B0000}"/>
    <cellStyle name="Comma 4 2 7 2 2 2 2" xfId="27268" xr:uid="{00000000-0005-0000-0000-0000C11B0000}"/>
    <cellStyle name="Comma 4 2 7 2 2 2 3" xfId="39509" xr:uid="{00000000-0005-0000-0000-0000C21B0000}"/>
    <cellStyle name="Comma 4 2 7 2 2 3" xfId="21151" xr:uid="{00000000-0005-0000-0000-0000C31B0000}"/>
    <cellStyle name="Comma 4 2 7 2 2 4" xfId="33395" xr:uid="{00000000-0005-0000-0000-0000C41B0000}"/>
    <cellStyle name="Comma 4 2 7 2 2 5" xfId="45624" xr:uid="{00000000-0005-0000-0000-0000C51B0000}"/>
    <cellStyle name="Comma 4 2 7 2 3" xfId="15012" xr:uid="{00000000-0005-0000-0000-0000C61B0000}"/>
    <cellStyle name="Comma 4 2 7 2 3 2" xfId="27267" xr:uid="{00000000-0005-0000-0000-0000C71B0000}"/>
    <cellStyle name="Comma 4 2 7 2 3 3" xfId="39508" xr:uid="{00000000-0005-0000-0000-0000C81B0000}"/>
    <cellStyle name="Comma 4 2 7 2 4" xfId="21150" xr:uid="{00000000-0005-0000-0000-0000C91B0000}"/>
    <cellStyle name="Comma 4 2 7 2 5" xfId="33394" xr:uid="{00000000-0005-0000-0000-0000CA1B0000}"/>
    <cellStyle name="Comma 4 2 7 2 6" xfId="45623" xr:uid="{00000000-0005-0000-0000-0000CB1B0000}"/>
    <cellStyle name="Comma 4 2 7 3" xfId="2494" xr:uid="{00000000-0005-0000-0000-0000CC1B0000}"/>
    <cellStyle name="Comma 4 2 7 3 2" xfId="15014" xr:uid="{00000000-0005-0000-0000-0000CD1B0000}"/>
    <cellStyle name="Comma 4 2 7 3 2 2" xfId="27269" xr:uid="{00000000-0005-0000-0000-0000CE1B0000}"/>
    <cellStyle name="Comma 4 2 7 3 2 3" xfId="39510" xr:uid="{00000000-0005-0000-0000-0000CF1B0000}"/>
    <cellStyle name="Comma 4 2 7 3 3" xfId="21152" xr:uid="{00000000-0005-0000-0000-0000D01B0000}"/>
    <cellStyle name="Comma 4 2 7 3 4" xfId="33396" xr:uid="{00000000-0005-0000-0000-0000D11B0000}"/>
    <cellStyle name="Comma 4 2 7 3 5" xfId="45625" xr:uid="{00000000-0005-0000-0000-0000D21B0000}"/>
    <cellStyle name="Comma 4 2 7 4" xfId="15011" xr:uid="{00000000-0005-0000-0000-0000D31B0000}"/>
    <cellStyle name="Comma 4 2 7 4 2" xfId="27266" xr:uid="{00000000-0005-0000-0000-0000D41B0000}"/>
    <cellStyle name="Comma 4 2 7 4 3" xfId="39507" xr:uid="{00000000-0005-0000-0000-0000D51B0000}"/>
    <cellStyle name="Comma 4 2 7 5" xfId="21149" xr:uid="{00000000-0005-0000-0000-0000D61B0000}"/>
    <cellStyle name="Comma 4 2 7 6" xfId="33393" xr:uid="{00000000-0005-0000-0000-0000D71B0000}"/>
    <cellStyle name="Comma 4 2 7 7" xfId="45622" xr:uid="{00000000-0005-0000-0000-0000D81B0000}"/>
    <cellStyle name="Comma 4 2 8" xfId="2495" xr:uid="{00000000-0005-0000-0000-0000D91B0000}"/>
    <cellStyle name="Comma 4 2 8 2" xfId="2496" xr:uid="{00000000-0005-0000-0000-0000DA1B0000}"/>
    <cellStyle name="Comma 4 2 8 2 2" xfId="2497" xr:uid="{00000000-0005-0000-0000-0000DB1B0000}"/>
    <cellStyle name="Comma 4 2 8 2 2 2" xfId="15017" xr:uid="{00000000-0005-0000-0000-0000DC1B0000}"/>
    <cellStyle name="Comma 4 2 8 2 2 2 2" xfId="27272" xr:uid="{00000000-0005-0000-0000-0000DD1B0000}"/>
    <cellStyle name="Comma 4 2 8 2 2 2 3" xfId="39513" xr:uid="{00000000-0005-0000-0000-0000DE1B0000}"/>
    <cellStyle name="Comma 4 2 8 2 2 3" xfId="21155" xr:uid="{00000000-0005-0000-0000-0000DF1B0000}"/>
    <cellStyle name="Comma 4 2 8 2 2 4" xfId="33399" xr:uid="{00000000-0005-0000-0000-0000E01B0000}"/>
    <cellStyle name="Comma 4 2 8 2 2 5" xfId="45628" xr:uid="{00000000-0005-0000-0000-0000E11B0000}"/>
    <cellStyle name="Comma 4 2 8 2 3" xfId="15016" xr:uid="{00000000-0005-0000-0000-0000E21B0000}"/>
    <cellStyle name="Comma 4 2 8 2 3 2" xfId="27271" xr:uid="{00000000-0005-0000-0000-0000E31B0000}"/>
    <cellStyle name="Comma 4 2 8 2 3 3" xfId="39512" xr:uid="{00000000-0005-0000-0000-0000E41B0000}"/>
    <cellStyle name="Comma 4 2 8 2 4" xfId="21154" xr:uid="{00000000-0005-0000-0000-0000E51B0000}"/>
    <cellStyle name="Comma 4 2 8 2 5" xfId="33398" xr:uid="{00000000-0005-0000-0000-0000E61B0000}"/>
    <cellStyle name="Comma 4 2 8 2 6" xfId="45627" xr:uid="{00000000-0005-0000-0000-0000E71B0000}"/>
    <cellStyle name="Comma 4 2 8 3" xfId="2498" xr:uid="{00000000-0005-0000-0000-0000E81B0000}"/>
    <cellStyle name="Comma 4 2 8 3 2" xfId="15018" xr:uid="{00000000-0005-0000-0000-0000E91B0000}"/>
    <cellStyle name="Comma 4 2 8 3 2 2" xfId="27273" xr:uid="{00000000-0005-0000-0000-0000EA1B0000}"/>
    <cellStyle name="Comma 4 2 8 3 2 3" xfId="39514" xr:uid="{00000000-0005-0000-0000-0000EB1B0000}"/>
    <cellStyle name="Comma 4 2 8 3 3" xfId="21156" xr:uid="{00000000-0005-0000-0000-0000EC1B0000}"/>
    <cellStyle name="Comma 4 2 8 3 4" xfId="33400" xr:uid="{00000000-0005-0000-0000-0000ED1B0000}"/>
    <cellStyle name="Comma 4 2 8 3 5" xfId="45629" xr:uid="{00000000-0005-0000-0000-0000EE1B0000}"/>
    <cellStyle name="Comma 4 2 8 4" xfId="15015" xr:uid="{00000000-0005-0000-0000-0000EF1B0000}"/>
    <cellStyle name="Comma 4 2 8 4 2" xfId="27270" xr:uid="{00000000-0005-0000-0000-0000F01B0000}"/>
    <cellStyle name="Comma 4 2 8 4 3" xfId="39511" xr:uid="{00000000-0005-0000-0000-0000F11B0000}"/>
    <cellStyle name="Comma 4 2 8 5" xfId="21153" xr:uid="{00000000-0005-0000-0000-0000F21B0000}"/>
    <cellStyle name="Comma 4 2 8 6" xfId="33397" xr:uid="{00000000-0005-0000-0000-0000F31B0000}"/>
    <cellStyle name="Comma 4 2 8 7" xfId="45626" xr:uid="{00000000-0005-0000-0000-0000F41B0000}"/>
    <cellStyle name="Comma 4 2 9" xfId="2499" xr:uid="{00000000-0005-0000-0000-0000F51B0000}"/>
    <cellStyle name="Comma 4 2 9 2" xfId="2500" xr:uid="{00000000-0005-0000-0000-0000F61B0000}"/>
    <cellStyle name="Comma 4 2 9 2 2" xfId="15020" xr:uid="{00000000-0005-0000-0000-0000F71B0000}"/>
    <cellStyle name="Comma 4 2 9 2 2 2" xfId="27275" xr:uid="{00000000-0005-0000-0000-0000F81B0000}"/>
    <cellStyle name="Comma 4 2 9 2 2 3" xfId="39516" xr:uid="{00000000-0005-0000-0000-0000F91B0000}"/>
    <cellStyle name="Comma 4 2 9 2 3" xfId="21158" xr:uid="{00000000-0005-0000-0000-0000FA1B0000}"/>
    <cellStyle name="Comma 4 2 9 2 4" xfId="33402" xr:uid="{00000000-0005-0000-0000-0000FB1B0000}"/>
    <cellStyle name="Comma 4 2 9 2 5" xfId="45631" xr:uid="{00000000-0005-0000-0000-0000FC1B0000}"/>
    <cellStyle name="Comma 4 2 9 3" xfId="15019" xr:uid="{00000000-0005-0000-0000-0000FD1B0000}"/>
    <cellStyle name="Comma 4 2 9 3 2" xfId="27274" xr:uid="{00000000-0005-0000-0000-0000FE1B0000}"/>
    <cellStyle name="Comma 4 2 9 3 3" xfId="39515" xr:uid="{00000000-0005-0000-0000-0000FF1B0000}"/>
    <cellStyle name="Comma 4 2 9 4" xfId="21157" xr:uid="{00000000-0005-0000-0000-0000001C0000}"/>
    <cellStyle name="Comma 4 2 9 5" xfId="33401" xr:uid="{00000000-0005-0000-0000-0000011C0000}"/>
    <cellStyle name="Comma 4 2 9 6" xfId="45630" xr:uid="{00000000-0005-0000-0000-0000021C0000}"/>
    <cellStyle name="Comma 4 3" xfId="2501" xr:uid="{00000000-0005-0000-0000-0000031C0000}"/>
    <cellStyle name="Comma 4 3 10" xfId="15021" xr:uid="{00000000-0005-0000-0000-0000041C0000}"/>
    <cellStyle name="Comma 4 3 10 2" xfId="27276" xr:uid="{00000000-0005-0000-0000-0000051C0000}"/>
    <cellStyle name="Comma 4 3 10 3" xfId="39517" xr:uid="{00000000-0005-0000-0000-0000061C0000}"/>
    <cellStyle name="Comma 4 3 11" xfId="21159" xr:uid="{00000000-0005-0000-0000-0000071C0000}"/>
    <cellStyle name="Comma 4 3 12" xfId="33403" xr:uid="{00000000-0005-0000-0000-0000081C0000}"/>
    <cellStyle name="Comma 4 3 13" xfId="45632" xr:uid="{00000000-0005-0000-0000-0000091C0000}"/>
    <cellStyle name="Comma 4 3 2" xfId="2502" xr:uid="{00000000-0005-0000-0000-00000A1C0000}"/>
    <cellStyle name="Comma 4 3 2 10" xfId="33404" xr:uid="{00000000-0005-0000-0000-00000B1C0000}"/>
    <cellStyle name="Comma 4 3 2 11" xfId="45633" xr:uid="{00000000-0005-0000-0000-00000C1C0000}"/>
    <cellStyle name="Comma 4 3 2 2" xfId="2503" xr:uid="{00000000-0005-0000-0000-00000D1C0000}"/>
    <cellStyle name="Comma 4 3 2 2 10" xfId="45634" xr:uid="{00000000-0005-0000-0000-00000E1C0000}"/>
    <cellStyle name="Comma 4 3 2 2 2" xfId="2504" xr:uid="{00000000-0005-0000-0000-00000F1C0000}"/>
    <cellStyle name="Comma 4 3 2 2 2 2" xfId="2505" xr:uid="{00000000-0005-0000-0000-0000101C0000}"/>
    <cellStyle name="Comma 4 3 2 2 2 2 2" xfId="2506" xr:uid="{00000000-0005-0000-0000-0000111C0000}"/>
    <cellStyle name="Comma 4 3 2 2 2 2 2 2" xfId="2507" xr:uid="{00000000-0005-0000-0000-0000121C0000}"/>
    <cellStyle name="Comma 4 3 2 2 2 2 2 2 2" xfId="2508" xr:uid="{00000000-0005-0000-0000-0000131C0000}"/>
    <cellStyle name="Comma 4 3 2 2 2 2 2 2 2 2" xfId="15028" xr:uid="{00000000-0005-0000-0000-0000141C0000}"/>
    <cellStyle name="Comma 4 3 2 2 2 2 2 2 2 2 2" xfId="27283" xr:uid="{00000000-0005-0000-0000-0000151C0000}"/>
    <cellStyle name="Comma 4 3 2 2 2 2 2 2 2 2 3" xfId="39524" xr:uid="{00000000-0005-0000-0000-0000161C0000}"/>
    <cellStyle name="Comma 4 3 2 2 2 2 2 2 2 3" xfId="21166" xr:uid="{00000000-0005-0000-0000-0000171C0000}"/>
    <cellStyle name="Comma 4 3 2 2 2 2 2 2 2 4" xfId="33410" xr:uid="{00000000-0005-0000-0000-0000181C0000}"/>
    <cellStyle name="Comma 4 3 2 2 2 2 2 2 2 5" xfId="45639" xr:uid="{00000000-0005-0000-0000-0000191C0000}"/>
    <cellStyle name="Comma 4 3 2 2 2 2 2 2 3" xfId="15027" xr:uid="{00000000-0005-0000-0000-00001A1C0000}"/>
    <cellStyle name="Comma 4 3 2 2 2 2 2 2 3 2" xfId="27282" xr:uid="{00000000-0005-0000-0000-00001B1C0000}"/>
    <cellStyle name="Comma 4 3 2 2 2 2 2 2 3 3" xfId="39523" xr:uid="{00000000-0005-0000-0000-00001C1C0000}"/>
    <cellStyle name="Comma 4 3 2 2 2 2 2 2 4" xfId="21165" xr:uid="{00000000-0005-0000-0000-00001D1C0000}"/>
    <cellStyle name="Comma 4 3 2 2 2 2 2 2 5" xfId="33409" xr:uid="{00000000-0005-0000-0000-00001E1C0000}"/>
    <cellStyle name="Comma 4 3 2 2 2 2 2 2 6" xfId="45638" xr:uid="{00000000-0005-0000-0000-00001F1C0000}"/>
    <cellStyle name="Comma 4 3 2 2 2 2 2 3" xfId="2509" xr:uid="{00000000-0005-0000-0000-0000201C0000}"/>
    <cellStyle name="Comma 4 3 2 2 2 2 2 3 2" xfId="15029" xr:uid="{00000000-0005-0000-0000-0000211C0000}"/>
    <cellStyle name="Comma 4 3 2 2 2 2 2 3 2 2" xfId="27284" xr:uid="{00000000-0005-0000-0000-0000221C0000}"/>
    <cellStyle name="Comma 4 3 2 2 2 2 2 3 2 3" xfId="39525" xr:uid="{00000000-0005-0000-0000-0000231C0000}"/>
    <cellStyle name="Comma 4 3 2 2 2 2 2 3 3" xfId="21167" xr:uid="{00000000-0005-0000-0000-0000241C0000}"/>
    <cellStyle name="Comma 4 3 2 2 2 2 2 3 4" xfId="33411" xr:uid="{00000000-0005-0000-0000-0000251C0000}"/>
    <cellStyle name="Comma 4 3 2 2 2 2 2 3 5" xfId="45640" xr:uid="{00000000-0005-0000-0000-0000261C0000}"/>
    <cellStyle name="Comma 4 3 2 2 2 2 2 4" xfId="15026" xr:uid="{00000000-0005-0000-0000-0000271C0000}"/>
    <cellStyle name="Comma 4 3 2 2 2 2 2 4 2" xfId="27281" xr:uid="{00000000-0005-0000-0000-0000281C0000}"/>
    <cellStyle name="Comma 4 3 2 2 2 2 2 4 3" xfId="39522" xr:uid="{00000000-0005-0000-0000-0000291C0000}"/>
    <cellStyle name="Comma 4 3 2 2 2 2 2 5" xfId="21164" xr:uid="{00000000-0005-0000-0000-00002A1C0000}"/>
    <cellStyle name="Comma 4 3 2 2 2 2 2 6" xfId="33408" xr:uid="{00000000-0005-0000-0000-00002B1C0000}"/>
    <cellStyle name="Comma 4 3 2 2 2 2 2 7" xfId="45637" xr:uid="{00000000-0005-0000-0000-00002C1C0000}"/>
    <cellStyle name="Comma 4 3 2 2 2 2 3" xfId="2510" xr:uid="{00000000-0005-0000-0000-00002D1C0000}"/>
    <cellStyle name="Comma 4 3 2 2 2 2 3 2" xfId="2511" xr:uid="{00000000-0005-0000-0000-00002E1C0000}"/>
    <cellStyle name="Comma 4 3 2 2 2 2 3 2 2" xfId="15031" xr:uid="{00000000-0005-0000-0000-00002F1C0000}"/>
    <cellStyle name="Comma 4 3 2 2 2 2 3 2 2 2" xfId="27286" xr:uid="{00000000-0005-0000-0000-0000301C0000}"/>
    <cellStyle name="Comma 4 3 2 2 2 2 3 2 2 3" xfId="39527" xr:uid="{00000000-0005-0000-0000-0000311C0000}"/>
    <cellStyle name="Comma 4 3 2 2 2 2 3 2 3" xfId="21169" xr:uid="{00000000-0005-0000-0000-0000321C0000}"/>
    <cellStyle name="Comma 4 3 2 2 2 2 3 2 4" xfId="33413" xr:uid="{00000000-0005-0000-0000-0000331C0000}"/>
    <cellStyle name="Comma 4 3 2 2 2 2 3 2 5" xfId="45642" xr:uid="{00000000-0005-0000-0000-0000341C0000}"/>
    <cellStyle name="Comma 4 3 2 2 2 2 3 3" xfId="15030" xr:uid="{00000000-0005-0000-0000-0000351C0000}"/>
    <cellStyle name="Comma 4 3 2 2 2 2 3 3 2" xfId="27285" xr:uid="{00000000-0005-0000-0000-0000361C0000}"/>
    <cellStyle name="Comma 4 3 2 2 2 2 3 3 3" xfId="39526" xr:uid="{00000000-0005-0000-0000-0000371C0000}"/>
    <cellStyle name="Comma 4 3 2 2 2 2 3 4" xfId="21168" xr:uid="{00000000-0005-0000-0000-0000381C0000}"/>
    <cellStyle name="Comma 4 3 2 2 2 2 3 5" xfId="33412" xr:uid="{00000000-0005-0000-0000-0000391C0000}"/>
    <cellStyle name="Comma 4 3 2 2 2 2 3 6" xfId="45641" xr:uid="{00000000-0005-0000-0000-00003A1C0000}"/>
    <cellStyle name="Comma 4 3 2 2 2 2 4" xfId="2512" xr:uid="{00000000-0005-0000-0000-00003B1C0000}"/>
    <cellStyle name="Comma 4 3 2 2 2 2 4 2" xfId="15032" xr:uid="{00000000-0005-0000-0000-00003C1C0000}"/>
    <cellStyle name="Comma 4 3 2 2 2 2 4 2 2" xfId="27287" xr:uid="{00000000-0005-0000-0000-00003D1C0000}"/>
    <cellStyle name="Comma 4 3 2 2 2 2 4 2 3" xfId="39528" xr:uid="{00000000-0005-0000-0000-00003E1C0000}"/>
    <cellStyle name="Comma 4 3 2 2 2 2 4 3" xfId="21170" xr:uid="{00000000-0005-0000-0000-00003F1C0000}"/>
    <cellStyle name="Comma 4 3 2 2 2 2 4 4" xfId="33414" xr:uid="{00000000-0005-0000-0000-0000401C0000}"/>
    <cellStyle name="Comma 4 3 2 2 2 2 4 5" xfId="45643" xr:uid="{00000000-0005-0000-0000-0000411C0000}"/>
    <cellStyle name="Comma 4 3 2 2 2 2 5" xfId="15025" xr:uid="{00000000-0005-0000-0000-0000421C0000}"/>
    <cellStyle name="Comma 4 3 2 2 2 2 5 2" xfId="27280" xr:uid="{00000000-0005-0000-0000-0000431C0000}"/>
    <cellStyle name="Comma 4 3 2 2 2 2 5 3" xfId="39521" xr:uid="{00000000-0005-0000-0000-0000441C0000}"/>
    <cellStyle name="Comma 4 3 2 2 2 2 6" xfId="21163" xr:uid="{00000000-0005-0000-0000-0000451C0000}"/>
    <cellStyle name="Comma 4 3 2 2 2 2 7" xfId="33407" xr:uid="{00000000-0005-0000-0000-0000461C0000}"/>
    <cellStyle name="Comma 4 3 2 2 2 2 8" xfId="45636" xr:uid="{00000000-0005-0000-0000-0000471C0000}"/>
    <cellStyle name="Comma 4 3 2 2 2 3" xfId="2513" xr:uid="{00000000-0005-0000-0000-0000481C0000}"/>
    <cellStyle name="Comma 4 3 2 2 2 3 2" xfId="2514" xr:uid="{00000000-0005-0000-0000-0000491C0000}"/>
    <cellStyle name="Comma 4 3 2 2 2 3 2 2" xfId="2515" xr:uid="{00000000-0005-0000-0000-00004A1C0000}"/>
    <cellStyle name="Comma 4 3 2 2 2 3 2 2 2" xfId="15035" xr:uid="{00000000-0005-0000-0000-00004B1C0000}"/>
    <cellStyle name="Comma 4 3 2 2 2 3 2 2 2 2" xfId="27290" xr:uid="{00000000-0005-0000-0000-00004C1C0000}"/>
    <cellStyle name="Comma 4 3 2 2 2 3 2 2 2 3" xfId="39531" xr:uid="{00000000-0005-0000-0000-00004D1C0000}"/>
    <cellStyle name="Comma 4 3 2 2 2 3 2 2 3" xfId="21173" xr:uid="{00000000-0005-0000-0000-00004E1C0000}"/>
    <cellStyle name="Comma 4 3 2 2 2 3 2 2 4" xfId="33417" xr:uid="{00000000-0005-0000-0000-00004F1C0000}"/>
    <cellStyle name="Comma 4 3 2 2 2 3 2 2 5" xfId="45646" xr:uid="{00000000-0005-0000-0000-0000501C0000}"/>
    <cellStyle name="Comma 4 3 2 2 2 3 2 3" xfId="15034" xr:uid="{00000000-0005-0000-0000-0000511C0000}"/>
    <cellStyle name="Comma 4 3 2 2 2 3 2 3 2" xfId="27289" xr:uid="{00000000-0005-0000-0000-0000521C0000}"/>
    <cellStyle name="Comma 4 3 2 2 2 3 2 3 3" xfId="39530" xr:uid="{00000000-0005-0000-0000-0000531C0000}"/>
    <cellStyle name="Comma 4 3 2 2 2 3 2 4" xfId="21172" xr:uid="{00000000-0005-0000-0000-0000541C0000}"/>
    <cellStyle name="Comma 4 3 2 2 2 3 2 5" xfId="33416" xr:uid="{00000000-0005-0000-0000-0000551C0000}"/>
    <cellStyle name="Comma 4 3 2 2 2 3 2 6" xfId="45645" xr:uid="{00000000-0005-0000-0000-0000561C0000}"/>
    <cellStyle name="Comma 4 3 2 2 2 3 3" xfId="2516" xr:uid="{00000000-0005-0000-0000-0000571C0000}"/>
    <cellStyle name="Comma 4 3 2 2 2 3 3 2" xfId="15036" xr:uid="{00000000-0005-0000-0000-0000581C0000}"/>
    <cellStyle name="Comma 4 3 2 2 2 3 3 2 2" xfId="27291" xr:uid="{00000000-0005-0000-0000-0000591C0000}"/>
    <cellStyle name="Comma 4 3 2 2 2 3 3 2 3" xfId="39532" xr:uid="{00000000-0005-0000-0000-00005A1C0000}"/>
    <cellStyle name="Comma 4 3 2 2 2 3 3 3" xfId="21174" xr:uid="{00000000-0005-0000-0000-00005B1C0000}"/>
    <cellStyle name="Comma 4 3 2 2 2 3 3 4" xfId="33418" xr:uid="{00000000-0005-0000-0000-00005C1C0000}"/>
    <cellStyle name="Comma 4 3 2 2 2 3 3 5" xfId="45647" xr:uid="{00000000-0005-0000-0000-00005D1C0000}"/>
    <cellStyle name="Comma 4 3 2 2 2 3 4" xfId="15033" xr:uid="{00000000-0005-0000-0000-00005E1C0000}"/>
    <cellStyle name="Comma 4 3 2 2 2 3 4 2" xfId="27288" xr:uid="{00000000-0005-0000-0000-00005F1C0000}"/>
    <cellStyle name="Comma 4 3 2 2 2 3 4 3" xfId="39529" xr:uid="{00000000-0005-0000-0000-0000601C0000}"/>
    <cellStyle name="Comma 4 3 2 2 2 3 5" xfId="21171" xr:uid="{00000000-0005-0000-0000-0000611C0000}"/>
    <cellStyle name="Comma 4 3 2 2 2 3 6" xfId="33415" xr:uid="{00000000-0005-0000-0000-0000621C0000}"/>
    <cellStyle name="Comma 4 3 2 2 2 3 7" xfId="45644" xr:uid="{00000000-0005-0000-0000-0000631C0000}"/>
    <cellStyle name="Comma 4 3 2 2 2 4" xfId="2517" xr:uid="{00000000-0005-0000-0000-0000641C0000}"/>
    <cellStyle name="Comma 4 3 2 2 2 4 2" xfId="2518" xr:uid="{00000000-0005-0000-0000-0000651C0000}"/>
    <cellStyle name="Comma 4 3 2 2 2 4 2 2" xfId="15038" xr:uid="{00000000-0005-0000-0000-0000661C0000}"/>
    <cellStyle name="Comma 4 3 2 2 2 4 2 2 2" xfId="27293" xr:uid="{00000000-0005-0000-0000-0000671C0000}"/>
    <cellStyle name="Comma 4 3 2 2 2 4 2 2 3" xfId="39534" xr:uid="{00000000-0005-0000-0000-0000681C0000}"/>
    <cellStyle name="Comma 4 3 2 2 2 4 2 3" xfId="21176" xr:uid="{00000000-0005-0000-0000-0000691C0000}"/>
    <cellStyle name="Comma 4 3 2 2 2 4 2 4" xfId="33420" xr:uid="{00000000-0005-0000-0000-00006A1C0000}"/>
    <cellStyle name="Comma 4 3 2 2 2 4 2 5" xfId="45649" xr:uid="{00000000-0005-0000-0000-00006B1C0000}"/>
    <cellStyle name="Comma 4 3 2 2 2 4 3" xfId="15037" xr:uid="{00000000-0005-0000-0000-00006C1C0000}"/>
    <cellStyle name="Comma 4 3 2 2 2 4 3 2" xfId="27292" xr:uid="{00000000-0005-0000-0000-00006D1C0000}"/>
    <cellStyle name="Comma 4 3 2 2 2 4 3 3" xfId="39533" xr:uid="{00000000-0005-0000-0000-00006E1C0000}"/>
    <cellStyle name="Comma 4 3 2 2 2 4 4" xfId="21175" xr:uid="{00000000-0005-0000-0000-00006F1C0000}"/>
    <cellStyle name="Comma 4 3 2 2 2 4 5" xfId="33419" xr:uid="{00000000-0005-0000-0000-0000701C0000}"/>
    <cellStyle name="Comma 4 3 2 2 2 4 6" xfId="45648" xr:uid="{00000000-0005-0000-0000-0000711C0000}"/>
    <cellStyle name="Comma 4 3 2 2 2 5" xfId="2519" xr:uid="{00000000-0005-0000-0000-0000721C0000}"/>
    <cellStyle name="Comma 4 3 2 2 2 5 2" xfId="15039" xr:uid="{00000000-0005-0000-0000-0000731C0000}"/>
    <cellStyle name="Comma 4 3 2 2 2 5 2 2" xfId="27294" xr:uid="{00000000-0005-0000-0000-0000741C0000}"/>
    <cellStyle name="Comma 4 3 2 2 2 5 2 3" xfId="39535" xr:uid="{00000000-0005-0000-0000-0000751C0000}"/>
    <cellStyle name="Comma 4 3 2 2 2 5 3" xfId="21177" xr:uid="{00000000-0005-0000-0000-0000761C0000}"/>
    <cellStyle name="Comma 4 3 2 2 2 5 4" xfId="33421" xr:uid="{00000000-0005-0000-0000-0000771C0000}"/>
    <cellStyle name="Comma 4 3 2 2 2 5 5" xfId="45650" xr:uid="{00000000-0005-0000-0000-0000781C0000}"/>
    <cellStyle name="Comma 4 3 2 2 2 6" xfId="15024" xr:uid="{00000000-0005-0000-0000-0000791C0000}"/>
    <cellStyle name="Comma 4 3 2 2 2 6 2" xfId="27279" xr:uid="{00000000-0005-0000-0000-00007A1C0000}"/>
    <cellStyle name="Comma 4 3 2 2 2 6 3" xfId="39520" xr:uid="{00000000-0005-0000-0000-00007B1C0000}"/>
    <cellStyle name="Comma 4 3 2 2 2 7" xfId="21162" xr:uid="{00000000-0005-0000-0000-00007C1C0000}"/>
    <cellStyle name="Comma 4 3 2 2 2 8" xfId="33406" xr:uid="{00000000-0005-0000-0000-00007D1C0000}"/>
    <cellStyle name="Comma 4 3 2 2 2 9" xfId="45635" xr:uid="{00000000-0005-0000-0000-00007E1C0000}"/>
    <cellStyle name="Comma 4 3 2 2 3" xfId="2520" xr:uid="{00000000-0005-0000-0000-00007F1C0000}"/>
    <cellStyle name="Comma 4 3 2 2 3 2" xfId="2521" xr:uid="{00000000-0005-0000-0000-0000801C0000}"/>
    <cellStyle name="Comma 4 3 2 2 3 2 2" xfId="2522" xr:uid="{00000000-0005-0000-0000-0000811C0000}"/>
    <cellStyle name="Comma 4 3 2 2 3 2 2 2" xfId="2523" xr:uid="{00000000-0005-0000-0000-0000821C0000}"/>
    <cellStyle name="Comma 4 3 2 2 3 2 2 2 2" xfId="15043" xr:uid="{00000000-0005-0000-0000-0000831C0000}"/>
    <cellStyle name="Comma 4 3 2 2 3 2 2 2 2 2" xfId="27298" xr:uid="{00000000-0005-0000-0000-0000841C0000}"/>
    <cellStyle name="Comma 4 3 2 2 3 2 2 2 2 3" xfId="39539" xr:uid="{00000000-0005-0000-0000-0000851C0000}"/>
    <cellStyle name="Comma 4 3 2 2 3 2 2 2 3" xfId="21181" xr:uid="{00000000-0005-0000-0000-0000861C0000}"/>
    <cellStyle name="Comma 4 3 2 2 3 2 2 2 4" xfId="33425" xr:uid="{00000000-0005-0000-0000-0000871C0000}"/>
    <cellStyle name="Comma 4 3 2 2 3 2 2 2 5" xfId="45654" xr:uid="{00000000-0005-0000-0000-0000881C0000}"/>
    <cellStyle name="Comma 4 3 2 2 3 2 2 3" xfId="15042" xr:uid="{00000000-0005-0000-0000-0000891C0000}"/>
    <cellStyle name="Comma 4 3 2 2 3 2 2 3 2" xfId="27297" xr:uid="{00000000-0005-0000-0000-00008A1C0000}"/>
    <cellStyle name="Comma 4 3 2 2 3 2 2 3 3" xfId="39538" xr:uid="{00000000-0005-0000-0000-00008B1C0000}"/>
    <cellStyle name="Comma 4 3 2 2 3 2 2 4" xfId="21180" xr:uid="{00000000-0005-0000-0000-00008C1C0000}"/>
    <cellStyle name="Comma 4 3 2 2 3 2 2 5" xfId="33424" xr:uid="{00000000-0005-0000-0000-00008D1C0000}"/>
    <cellStyle name="Comma 4 3 2 2 3 2 2 6" xfId="45653" xr:uid="{00000000-0005-0000-0000-00008E1C0000}"/>
    <cellStyle name="Comma 4 3 2 2 3 2 3" xfId="2524" xr:uid="{00000000-0005-0000-0000-00008F1C0000}"/>
    <cellStyle name="Comma 4 3 2 2 3 2 3 2" xfId="15044" xr:uid="{00000000-0005-0000-0000-0000901C0000}"/>
    <cellStyle name="Comma 4 3 2 2 3 2 3 2 2" xfId="27299" xr:uid="{00000000-0005-0000-0000-0000911C0000}"/>
    <cellStyle name="Comma 4 3 2 2 3 2 3 2 3" xfId="39540" xr:uid="{00000000-0005-0000-0000-0000921C0000}"/>
    <cellStyle name="Comma 4 3 2 2 3 2 3 3" xfId="21182" xr:uid="{00000000-0005-0000-0000-0000931C0000}"/>
    <cellStyle name="Comma 4 3 2 2 3 2 3 4" xfId="33426" xr:uid="{00000000-0005-0000-0000-0000941C0000}"/>
    <cellStyle name="Comma 4 3 2 2 3 2 3 5" xfId="45655" xr:uid="{00000000-0005-0000-0000-0000951C0000}"/>
    <cellStyle name="Comma 4 3 2 2 3 2 4" xfId="15041" xr:uid="{00000000-0005-0000-0000-0000961C0000}"/>
    <cellStyle name="Comma 4 3 2 2 3 2 4 2" xfId="27296" xr:uid="{00000000-0005-0000-0000-0000971C0000}"/>
    <cellStyle name="Comma 4 3 2 2 3 2 4 3" xfId="39537" xr:uid="{00000000-0005-0000-0000-0000981C0000}"/>
    <cellStyle name="Comma 4 3 2 2 3 2 5" xfId="21179" xr:uid="{00000000-0005-0000-0000-0000991C0000}"/>
    <cellStyle name="Comma 4 3 2 2 3 2 6" xfId="33423" xr:uid="{00000000-0005-0000-0000-00009A1C0000}"/>
    <cellStyle name="Comma 4 3 2 2 3 2 7" xfId="45652" xr:uid="{00000000-0005-0000-0000-00009B1C0000}"/>
    <cellStyle name="Comma 4 3 2 2 3 3" xfId="2525" xr:uid="{00000000-0005-0000-0000-00009C1C0000}"/>
    <cellStyle name="Comma 4 3 2 2 3 3 2" xfId="2526" xr:uid="{00000000-0005-0000-0000-00009D1C0000}"/>
    <cellStyle name="Comma 4 3 2 2 3 3 2 2" xfId="15046" xr:uid="{00000000-0005-0000-0000-00009E1C0000}"/>
    <cellStyle name="Comma 4 3 2 2 3 3 2 2 2" xfId="27301" xr:uid="{00000000-0005-0000-0000-00009F1C0000}"/>
    <cellStyle name="Comma 4 3 2 2 3 3 2 2 3" xfId="39542" xr:uid="{00000000-0005-0000-0000-0000A01C0000}"/>
    <cellStyle name="Comma 4 3 2 2 3 3 2 3" xfId="21184" xr:uid="{00000000-0005-0000-0000-0000A11C0000}"/>
    <cellStyle name="Comma 4 3 2 2 3 3 2 4" xfId="33428" xr:uid="{00000000-0005-0000-0000-0000A21C0000}"/>
    <cellStyle name="Comma 4 3 2 2 3 3 2 5" xfId="45657" xr:uid="{00000000-0005-0000-0000-0000A31C0000}"/>
    <cellStyle name="Comma 4 3 2 2 3 3 3" xfId="15045" xr:uid="{00000000-0005-0000-0000-0000A41C0000}"/>
    <cellStyle name="Comma 4 3 2 2 3 3 3 2" xfId="27300" xr:uid="{00000000-0005-0000-0000-0000A51C0000}"/>
    <cellStyle name="Comma 4 3 2 2 3 3 3 3" xfId="39541" xr:uid="{00000000-0005-0000-0000-0000A61C0000}"/>
    <cellStyle name="Comma 4 3 2 2 3 3 4" xfId="21183" xr:uid="{00000000-0005-0000-0000-0000A71C0000}"/>
    <cellStyle name="Comma 4 3 2 2 3 3 5" xfId="33427" xr:uid="{00000000-0005-0000-0000-0000A81C0000}"/>
    <cellStyle name="Comma 4 3 2 2 3 3 6" xfId="45656" xr:uid="{00000000-0005-0000-0000-0000A91C0000}"/>
    <cellStyle name="Comma 4 3 2 2 3 4" xfId="2527" xr:uid="{00000000-0005-0000-0000-0000AA1C0000}"/>
    <cellStyle name="Comma 4 3 2 2 3 4 2" xfId="15047" xr:uid="{00000000-0005-0000-0000-0000AB1C0000}"/>
    <cellStyle name="Comma 4 3 2 2 3 4 2 2" xfId="27302" xr:uid="{00000000-0005-0000-0000-0000AC1C0000}"/>
    <cellStyle name="Comma 4 3 2 2 3 4 2 3" xfId="39543" xr:uid="{00000000-0005-0000-0000-0000AD1C0000}"/>
    <cellStyle name="Comma 4 3 2 2 3 4 3" xfId="21185" xr:uid="{00000000-0005-0000-0000-0000AE1C0000}"/>
    <cellStyle name="Comma 4 3 2 2 3 4 4" xfId="33429" xr:uid="{00000000-0005-0000-0000-0000AF1C0000}"/>
    <cellStyle name="Comma 4 3 2 2 3 4 5" xfId="45658" xr:uid="{00000000-0005-0000-0000-0000B01C0000}"/>
    <cellStyle name="Comma 4 3 2 2 3 5" xfId="15040" xr:uid="{00000000-0005-0000-0000-0000B11C0000}"/>
    <cellStyle name="Comma 4 3 2 2 3 5 2" xfId="27295" xr:uid="{00000000-0005-0000-0000-0000B21C0000}"/>
    <cellStyle name="Comma 4 3 2 2 3 5 3" xfId="39536" xr:uid="{00000000-0005-0000-0000-0000B31C0000}"/>
    <cellStyle name="Comma 4 3 2 2 3 6" xfId="21178" xr:uid="{00000000-0005-0000-0000-0000B41C0000}"/>
    <cellStyle name="Comma 4 3 2 2 3 7" xfId="33422" xr:uid="{00000000-0005-0000-0000-0000B51C0000}"/>
    <cellStyle name="Comma 4 3 2 2 3 8" xfId="45651" xr:uid="{00000000-0005-0000-0000-0000B61C0000}"/>
    <cellStyle name="Comma 4 3 2 2 4" xfId="2528" xr:uid="{00000000-0005-0000-0000-0000B71C0000}"/>
    <cellStyle name="Comma 4 3 2 2 4 2" xfId="2529" xr:uid="{00000000-0005-0000-0000-0000B81C0000}"/>
    <cellStyle name="Comma 4 3 2 2 4 2 2" xfId="2530" xr:uid="{00000000-0005-0000-0000-0000B91C0000}"/>
    <cellStyle name="Comma 4 3 2 2 4 2 2 2" xfId="15050" xr:uid="{00000000-0005-0000-0000-0000BA1C0000}"/>
    <cellStyle name="Comma 4 3 2 2 4 2 2 2 2" xfId="27305" xr:uid="{00000000-0005-0000-0000-0000BB1C0000}"/>
    <cellStyle name="Comma 4 3 2 2 4 2 2 2 3" xfId="39546" xr:uid="{00000000-0005-0000-0000-0000BC1C0000}"/>
    <cellStyle name="Comma 4 3 2 2 4 2 2 3" xfId="21188" xr:uid="{00000000-0005-0000-0000-0000BD1C0000}"/>
    <cellStyle name="Comma 4 3 2 2 4 2 2 4" xfId="33432" xr:uid="{00000000-0005-0000-0000-0000BE1C0000}"/>
    <cellStyle name="Comma 4 3 2 2 4 2 2 5" xfId="45661" xr:uid="{00000000-0005-0000-0000-0000BF1C0000}"/>
    <cellStyle name="Comma 4 3 2 2 4 2 3" xfId="15049" xr:uid="{00000000-0005-0000-0000-0000C01C0000}"/>
    <cellStyle name="Comma 4 3 2 2 4 2 3 2" xfId="27304" xr:uid="{00000000-0005-0000-0000-0000C11C0000}"/>
    <cellStyle name="Comma 4 3 2 2 4 2 3 3" xfId="39545" xr:uid="{00000000-0005-0000-0000-0000C21C0000}"/>
    <cellStyle name="Comma 4 3 2 2 4 2 4" xfId="21187" xr:uid="{00000000-0005-0000-0000-0000C31C0000}"/>
    <cellStyle name="Comma 4 3 2 2 4 2 5" xfId="33431" xr:uid="{00000000-0005-0000-0000-0000C41C0000}"/>
    <cellStyle name="Comma 4 3 2 2 4 2 6" xfId="45660" xr:uid="{00000000-0005-0000-0000-0000C51C0000}"/>
    <cellStyle name="Comma 4 3 2 2 4 3" xfId="2531" xr:uid="{00000000-0005-0000-0000-0000C61C0000}"/>
    <cellStyle name="Comma 4 3 2 2 4 3 2" xfId="15051" xr:uid="{00000000-0005-0000-0000-0000C71C0000}"/>
    <cellStyle name="Comma 4 3 2 2 4 3 2 2" xfId="27306" xr:uid="{00000000-0005-0000-0000-0000C81C0000}"/>
    <cellStyle name="Comma 4 3 2 2 4 3 2 3" xfId="39547" xr:uid="{00000000-0005-0000-0000-0000C91C0000}"/>
    <cellStyle name="Comma 4 3 2 2 4 3 3" xfId="21189" xr:uid="{00000000-0005-0000-0000-0000CA1C0000}"/>
    <cellStyle name="Comma 4 3 2 2 4 3 4" xfId="33433" xr:uid="{00000000-0005-0000-0000-0000CB1C0000}"/>
    <cellStyle name="Comma 4 3 2 2 4 3 5" xfId="45662" xr:uid="{00000000-0005-0000-0000-0000CC1C0000}"/>
    <cellStyle name="Comma 4 3 2 2 4 4" xfId="15048" xr:uid="{00000000-0005-0000-0000-0000CD1C0000}"/>
    <cellStyle name="Comma 4 3 2 2 4 4 2" xfId="27303" xr:uid="{00000000-0005-0000-0000-0000CE1C0000}"/>
    <cellStyle name="Comma 4 3 2 2 4 4 3" xfId="39544" xr:uid="{00000000-0005-0000-0000-0000CF1C0000}"/>
    <cellStyle name="Comma 4 3 2 2 4 5" xfId="21186" xr:uid="{00000000-0005-0000-0000-0000D01C0000}"/>
    <cellStyle name="Comma 4 3 2 2 4 6" xfId="33430" xr:uid="{00000000-0005-0000-0000-0000D11C0000}"/>
    <cellStyle name="Comma 4 3 2 2 4 7" xfId="45659" xr:uid="{00000000-0005-0000-0000-0000D21C0000}"/>
    <cellStyle name="Comma 4 3 2 2 5" xfId="2532" xr:uid="{00000000-0005-0000-0000-0000D31C0000}"/>
    <cellStyle name="Comma 4 3 2 2 5 2" xfId="2533" xr:uid="{00000000-0005-0000-0000-0000D41C0000}"/>
    <cellStyle name="Comma 4 3 2 2 5 2 2" xfId="15053" xr:uid="{00000000-0005-0000-0000-0000D51C0000}"/>
    <cellStyle name="Comma 4 3 2 2 5 2 2 2" xfId="27308" xr:uid="{00000000-0005-0000-0000-0000D61C0000}"/>
    <cellStyle name="Comma 4 3 2 2 5 2 2 3" xfId="39549" xr:uid="{00000000-0005-0000-0000-0000D71C0000}"/>
    <cellStyle name="Comma 4 3 2 2 5 2 3" xfId="21191" xr:uid="{00000000-0005-0000-0000-0000D81C0000}"/>
    <cellStyle name="Comma 4 3 2 2 5 2 4" xfId="33435" xr:uid="{00000000-0005-0000-0000-0000D91C0000}"/>
    <cellStyle name="Comma 4 3 2 2 5 2 5" xfId="45664" xr:uid="{00000000-0005-0000-0000-0000DA1C0000}"/>
    <cellStyle name="Comma 4 3 2 2 5 3" xfId="15052" xr:uid="{00000000-0005-0000-0000-0000DB1C0000}"/>
    <cellStyle name="Comma 4 3 2 2 5 3 2" xfId="27307" xr:uid="{00000000-0005-0000-0000-0000DC1C0000}"/>
    <cellStyle name="Comma 4 3 2 2 5 3 3" xfId="39548" xr:uid="{00000000-0005-0000-0000-0000DD1C0000}"/>
    <cellStyle name="Comma 4 3 2 2 5 4" xfId="21190" xr:uid="{00000000-0005-0000-0000-0000DE1C0000}"/>
    <cellStyle name="Comma 4 3 2 2 5 5" xfId="33434" xr:uid="{00000000-0005-0000-0000-0000DF1C0000}"/>
    <cellStyle name="Comma 4 3 2 2 5 6" xfId="45663" xr:uid="{00000000-0005-0000-0000-0000E01C0000}"/>
    <cellStyle name="Comma 4 3 2 2 6" xfId="2534" xr:uid="{00000000-0005-0000-0000-0000E11C0000}"/>
    <cellStyle name="Comma 4 3 2 2 6 2" xfId="15054" xr:uid="{00000000-0005-0000-0000-0000E21C0000}"/>
    <cellStyle name="Comma 4 3 2 2 6 2 2" xfId="27309" xr:uid="{00000000-0005-0000-0000-0000E31C0000}"/>
    <cellStyle name="Comma 4 3 2 2 6 2 3" xfId="39550" xr:uid="{00000000-0005-0000-0000-0000E41C0000}"/>
    <cellStyle name="Comma 4 3 2 2 6 3" xfId="21192" xr:uid="{00000000-0005-0000-0000-0000E51C0000}"/>
    <cellStyle name="Comma 4 3 2 2 6 4" xfId="33436" xr:uid="{00000000-0005-0000-0000-0000E61C0000}"/>
    <cellStyle name="Comma 4 3 2 2 6 5" xfId="45665" xr:uid="{00000000-0005-0000-0000-0000E71C0000}"/>
    <cellStyle name="Comma 4 3 2 2 7" xfId="15023" xr:uid="{00000000-0005-0000-0000-0000E81C0000}"/>
    <cellStyle name="Comma 4 3 2 2 7 2" xfId="27278" xr:uid="{00000000-0005-0000-0000-0000E91C0000}"/>
    <cellStyle name="Comma 4 3 2 2 7 3" xfId="39519" xr:uid="{00000000-0005-0000-0000-0000EA1C0000}"/>
    <cellStyle name="Comma 4 3 2 2 8" xfId="21161" xr:uid="{00000000-0005-0000-0000-0000EB1C0000}"/>
    <cellStyle name="Comma 4 3 2 2 9" xfId="33405" xr:uid="{00000000-0005-0000-0000-0000EC1C0000}"/>
    <cellStyle name="Comma 4 3 2 3" xfId="2535" xr:uid="{00000000-0005-0000-0000-0000ED1C0000}"/>
    <cellStyle name="Comma 4 3 2 3 2" xfId="2536" xr:uid="{00000000-0005-0000-0000-0000EE1C0000}"/>
    <cellStyle name="Comma 4 3 2 3 2 2" xfId="2537" xr:uid="{00000000-0005-0000-0000-0000EF1C0000}"/>
    <cellStyle name="Comma 4 3 2 3 2 2 2" xfId="2538" xr:uid="{00000000-0005-0000-0000-0000F01C0000}"/>
    <cellStyle name="Comma 4 3 2 3 2 2 2 2" xfId="2539" xr:uid="{00000000-0005-0000-0000-0000F11C0000}"/>
    <cellStyle name="Comma 4 3 2 3 2 2 2 2 2" xfId="15059" xr:uid="{00000000-0005-0000-0000-0000F21C0000}"/>
    <cellStyle name="Comma 4 3 2 3 2 2 2 2 2 2" xfId="27314" xr:uid="{00000000-0005-0000-0000-0000F31C0000}"/>
    <cellStyle name="Comma 4 3 2 3 2 2 2 2 2 3" xfId="39555" xr:uid="{00000000-0005-0000-0000-0000F41C0000}"/>
    <cellStyle name="Comma 4 3 2 3 2 2 2 2 3" xfId="21197" xr:uid="{00000000-0005-0000-0000-0000F51C0000}"/>
    <cellStyle name="Comma 4 3 2 3 2 2 2 2 4" xfId="33441" xr:uid="{00000000-0005-0000-0000-0000F61C0000}"/>
    <cellStyle name="Comma 4 3 2 3 2 2 2 2 5" xfId="45670" xr:uid="{00000000-0005-0000-0000-0000F71C0000}"/>
    <cellStyle name="Comma 4 3 2 3 2 2 2 3" xfId="15058" xr:uid="{00000000-0005-0000-0000-0000F81C0000}"/>
    <cellStyle name="Comma 4 3 2 3 2 2 2 3 2" xfId="27313" xr:uid="{00000000-0005-0000-0000-0000F91C0000}"/>
    <cellStyle name="Comma 4 3 2 3 2 2 2 3 3" xfId="39554" xr:uid="{00000000-0005-0000-0000-0000FA1C0000}"/>
    <cellStyle name="Comma 4 3 2 3 2 2 2 4" xfId="21196" xr:uid="{00000000-0005-0000-0000-0000FB1C0000}"/>
    <cellStyle name="Comma 4 3 2 3 2 2 2 5" xfId="33440" xr:uid="{00000000-0005-0000-0000-0000FC1C0000}"/>
    <cellStyle name="Comma 4 3 2 3 2 2 2 6" xfId="45669" xr:uid="{00000000-0005-0000-0000-0000FD1C0000}"/>
    <cellStyle name="Comma 4 3 2 3 2 2 3" xfId="2540" xr:uid="{00000000-0005-0000-0000-0000FE1C0000}"/>
    <cellStyle name="Comma 4 3 2 3 2 2 3 2" xfId="15060" xr:uid="{00000000-0005-0000-0000-0000FF1C0000}"/>
    <cellStyle name="Comma 4 3 2 3 2 2 3 2 2" xfId="27315" xr:uid="{00000000-0005-0000-0000-0000001D0000}"/>
    <cellStyle name="Comma 4 3 2 3 2 2 3 2 3" xfId="39556" xr:uid="{00000000-0005-0000-0000-0000011D0000}"/>
    <cellStyle name="Comma 4 3 2 3 2 2 3 3" xfId="21198" xr:uid="{00000000-0005-0000-0000-0000021D0000}"/>
    <cellStyle name="Comma 4 3 2 3 2 2 3 4" xfId="33442" xr:uid="{00000000-0005-0000-0000-0000031D0000}"/>
    <cellStyle name="Comma 4 3 2 3 2 2 3 5" xfId="45671" xr:uid="{00000000-0005-0000-0000-0000041D0000}"/>
    <cellStyle name="Comma 4 3 2 3 2 2 4" xfId="15057" xr:uid="{00000000-0005-0000-0000-0000051D0000}"/>
    <cellStyle name="Comma 4 3 2 3 2 2 4 2" xfId="27312" xr:uid="{00000000-0005-0000-0000-0000061D0000}"/>
    <cellStyle name="Comma 4 3 2 3 2 2 4 3" xfId="39553" xr:uid="{00000000-0005-0000-0000-0000071D0000}"/>
    <cellStyle name="Comma 4 3 2 3 2 2 5" xfId="21195" xr:uid="{00000000-0005-0000-0000-0000081D0000}"/>
    <cellStyle name="Comma 4 3 2 3 2 2 6" xfId="33439" xr:uid="{00000000-0005-0000-0000-0000091D0000}"/>
    <cellStyle name="Comma 4 3 2 3 2 2 7" xfId="45668" xr:uid="{00000000-0005-0000-0000-00000A1D0000}"/>
    <cellStyle name="Comma 4 3 2 3 2 3" xfId="2541" xr:uid="{00000000-0005-0000-0000-00000B1D0000}"/>
    <cellStyle name="Comma 4 3 2 3 2 3 2" xfId="2542" xr:uid="{00000000-0005-0000-0000-00000C1D0000}"/>
    <cellStyle name="Comma 4 3 2 3 2 3 2 2" xfId="15062" xr:uid="{00000000-0005-0000-0000-00000D1D0000}"/>
    <cellStyle name="Comma 4 3 2 3 2 3 2 2 2" xfId="27317" xr:uid="{00000000-0005-0000-0000-00000E1D0000}"/>
    <cellStyle name="Comma 4 3 2 3 2 3 2 2 3" xfId="39558" xr:uid="{00000000-0005-0000-0000-00000F1D0000}"/>
    <cellStyle name="Comma 4 3 2 3 2 3 2 3" xfId="21200" xr:uid="{00000000-0005-0000-0000-0000101D0000}"/>
    <cellStyle name="Comma 4 3 2 3 2 3 2 4" xfId="33444" xr:uid="{00000000-0005-0000-0000-0000111D0000}"/>
    <cellStyle name="Comma 4 3 2 3 2 3 2 5" xfId="45673" xr:uid="{00000000-0005-0000-0000-0000121D0000}"/>
    <cellStyle name="Comma 4 3 2 3 2 3 3" xfId="15061" xr:uid="{00000000-0005-0000-0000-0000131D0000}"/>
    <cellStyle name="Comma 4 3 2 3 2 3 3 2" xfId="27316" xr:uid="{00000000-0005-0000-0000-0000141D0000}"/>
    <cellStyle name="Comma 4 3 2 3 2 3 3 3" xfId="39557" xr:uid="{00000000-0005-0000-0000-0000151D0000}"/>
    <cellStyle name="Comma 4 3 2 3 2 3 4" xfId="21199" xr:uid="{00000000-0005-0000-0000-0000161D0000}"/>
    <cellStyle name="Comma 4 3 2 3 2 3 5" xfId="33443" xr:uid="{00000000-0005-0000-0000-0000171D0000}"/>
    <cellStyle name="Comma 4 3 2 3 2 3 6" xfId="45672" xr:uid="{00000000-0005-0000-0000-0000181D0000}"/>
    <cellStyle name="Comma 4 3 2 3 2 4" xfId="2543" xr:uid="{00000000-0005-0000-0000-0000191D0000}"/>
    <cellStyle name="Comma 4 3 2 3 2 4 2" xfId="15063" xr:uid="{00000000-0005-0000-0000-00001A1D0000}"/>
    <cellStyle name="Comma 4 3 2 3 2 4 2 2" xfId="27318" xr:uid="{00000000-0005-0000-0000-00001B1D0000}"/>
    <cellStyle name="Comma 4 3 2 3 2 4 2 3" xfId="39559" xr:uid="{00000000-0005-0000-0000-00001C1D0000}"/>
    <cellStyle name="Comma 4 3 2 3 2 4 3" xfId="21201" xr:uid="{00000000-0005-0000-0000-00001D1D0000}"/>
    <cellStyle name="Comma 4 3 2 3 2 4 4" xfId="33445" xr:uid="{00000000-0005-0000-0000-00001E1D0000}"/>
    <cellStyle name="Comma 4 3 2 3 2 4 5" xfId="45674" xr:uid="{00000000-0005-0000-0000-00001F1D0000}"/>
    <cellStyle name="Comma 4 3 2 3 2 5" xfId="15056" xr:uid="{00000000-0005-0000-0000-0000201D0000}"/>
    <cellStyle name="Comma 4 3 2 3 2 5 2" xfId="27311" xr:uid="{00000000-0005-0000-0000-0000211D0000}"/>
    <cellStyle name="Comma 4 3 2 3 2 5 3" xfId="39552" xr:uid="{00000000-0005-0000-0000-0000221D0000}"/>
    <cellStyle name="Comma 4 3 2 3 2 6" xfId="21194" xr:uid="{00000000-0005-0000-0000-0000231D0000}"/>
    <cellStyle name="Comma 4 3 2 3 2 7" xfId="33438" xr:uid="{00000000-0005-0000-0000-0000241D0000}"/>
    <cellStyle name="Comma 4 3 2 3 2 8" xfId="45667" xr:uid="{00000000-0005-0000-0000-0000251D0000}"/>
    <cellStyle name="Comma 4 3 2 3 3" xfId="2544" xr:uid="{00000000-0005-0000-0000-0000261D0000}"/>
    <cellStyle name="Comma 4 3 2 3 3 2" xfId="2545" xr:uid="{00000000-0005-0000-0000-0000271D0000}"/>
    <cellStyle name="Comma 4 3 2 3 3 2 2" xfId="2546" xr:uid="{00000000-0005-0000-0000-0000281D0000}"/>
    <cellStyle name="Comma 4 3 2 3 3 2 2 2" xfId="15066" xr:uid="{00000000-0005-0000-0000-0000291D0000}"/>
    <cellStyle name="Comma 4 3 2 3 3 2 2 2 2" xfId="27321" xr:uid="{00000000-0005-0000-0000-00002A1D0000}"/>
    <cellStyle name="Comma 4 3 2 3 3 2 2 2 3" xfId="39562" xr:uid="{00000000-0005-0000-0000-00002B1D0000}"/>
    <cellStyle name="Comma 4 3 2 3 3 2 2 3" xfId="21204" xr:uid="{00000000-0005-0000-0000-00002C1D0000}"/>
    <cellStyle name="Comma 4 3 2 3 3 2 2 4" xfId="33448" xr:uid="{00000000-0005-0000-0000-00002D1D0000}"/>
    <cellStyle name="Comma 4 3 2 3 3 2 2 5" xfId="45677" xr:uid="{00000000-0005-0000-0000-00002E1D0000}"/>
    <cellStyle name="Comma 4 3 2 3 3 2 3" xfId="15065" xr:uid="{00000000-0005-0000-0000-00002F1D0000}"/>
    <cellStyle name="Comma 4 3 2 3 3 2 3 2" xfId="27320" xr:uid="{00000000-0005-0000-0000-0000301D0000}"/>
    <cellStyle name="Comma 4 3 2 3 3 2 3 3" xfId="39561" xr:uid="{00000000-0005-0000-0000-0000311D0000}"/>
    <cellStyle name="Comma 4 3 2 3 3 2 4" xfId="21203" xr:uid="{00000000-0005-0000-0000-0000321D0000}"/>
    <cellStyle name="Comma 4 3 2 3 3 2 5" xfId="33447" xr:uid="{00000000-0005-0000-0000-0000331D0000}"/>
    <cellStyle name="Comma 4 3 2 3 3 2 6" xfId="45676" xr:uid="{00000000-0005-0000-0000-0000341D0000}"/>
    <cellStyle name="Comma 4 3 2 3 3 3" xfId="2547" xr:uid="{00000000-0005-0000-0000-0000351D0000}"/>
    <cellStyle name="Comma 4 3 2 3 3 3 2" xfId="15067" xr:uid="{00000000-0005-0000-0000-0000361D0000}"/>
    <cellStyle name="Comma 4 3 2 3 3 3 2 2" xfId="27322" xr:uid="{00000000-0005-0000-0000-0000371D0000}"/>
    <cellStyle name="Comma 4 3 2 3 3 3 2 3" xfId="39563" xr:uid="{00000000-0005-0000-0000-0000381D0000}"/>
    <cellStyle name="Comma 4 3 2 3 3 3 3" xfId="21205" xr:uid="{00000000-0005-0000-0000-0000391D0000}"/>
    <cellStyle name="Comma 4 3 2 3 3 3 4" xfId="33449" xr:uid="{00000000-0005-0000-0000-00003A1D0000}"/>
    <cellStyle name="Comma 4 3 2 3 3 3 5" xfId="45678" xr:uid="{00000000-0005-0000-0000-00003B1D0000}"/>
    <cellStyle name="Comma 4 3 2 3 3 4" xfId="15064" xr:uid="{00000000-0005-0000-0000-00003C1D0000}"/>
    <cellStyle name="Comma 4 3 2 3 3 4 2" xfId="27319" xr:uid="{00000000-0005-0000-0000-00003D1D0000}"/>
    <cellStyle name="Comma 4 3 2 3 3 4 3" xfId="39560" xr:uid="{00000000-0005-0000-0000-00003E1D0000}"/>
    <cellStyle name="Comma 4 3 2 3 3 5" xfId="21202" xr:uid="{00000000-0005-0000-0000-00003F1D0000}"/>
    <cellStyle name="Comma 4 3 2 3 3 6" xfId="33446" xr:uid="{00000000-0005-0000-0000-0000401D0000}"/>
    <cellStyle name="Comma 4 3 2 3 3 7" xfId="45675" xr:uid="{00000000-0005-0000-0000-0000411D0000}"/>
    <cellStyle name="Comma 4 3 2 3 4" xfId="2548" xr:uid="{00000000-0005-0000-0000-0000421D0000}"/>
    <cellStyle name="Comma 4 3 2 3 4 2" xfId="2549" xr:uid="{00000000-0005-0000-0000-0000431D0000}"/>
    <cellStyle name="Comma 4 3 2 3 4 2 2" xfId="15069" xr:uid="{00000000-0005-0000-0000-0000441D0000}"/>
    <cellStyle name="Comma 4 3 2 3 4 2 2 2" xfId="27324" xr:uid="{00000000-0005-0000-0000-0000451D0000}"/>
    <cellStyle name="Comma 4 3 2 3 4 2 2 3" xfId="39565" xr:uid="{00000000-0005-0000-0000-0000461D0000}"/>
    <cellStyle name="Comma 4 3 2 3 4 2 3" xfId="21207" xr:uid="{00000000-0005-0000-0000-0000471D0000}"/>
    <cellStyle name="Comma 4 3 2 3 4 2 4" xfId="33451" xr:uid="{00000000-0005-0000-0000-0000481D0000}"/>
    <cellStyle name="Comma 4 3 2 3 4 2 5" xfId="45680" xr:uid="{00000000-0005-0000-0000-0000491D0000}"/>
    <cellStyle name="Comma 4 3 2 3 4 3" xfId="15068" xr:uid="{00000000-0005-0000-0000-00004A1D0000}"/>
    <cellStyle name="Comma 4 3 2 3 4 3 2" xfId="27323" xr:uid="{00000000-0005-0000-0000-00004B1D0000}"/>
    <cellStyle name="Comma 4 3 2 3 4 3 3" xfId="39564" xr:uid="{00000000-0005-0000-0000-00004C1D0000}"/>
    <cellStyle name="Comma 4 3 2 3 4 4" xfId="21206" xr:uid="{00000000-0005-0000-0000-00004D1D0000}"/>
    <cellStyle name="Comma 4 3 2 3 4 5" xfId="33450" xr:uid="{00000000-0005-0000-0000-00004E1D0000}"/>
    <cellStyle name="Comma 4 3 2 3 4 6" xfId="45679" xr:uid="{00000000-0005-0000-0000-00004F1D0000}"/>
    <cellStyle name="Comma 4 3 2 3 5" xfId="2550" xr:uid="{00000000-0005-0000-0000-0000501D0000}"/>
    <cellStyle name="Comma 4 3 2 3 5 2" xfId="15070" xr:uid="{00000000-0005-0000-0000-0000511D0000}"/>
    <cellStyle name="Comma 4 3 2 3 5 2 2" xfId="27325" xr:uid="{00000000-0005-0000-0000-0000521D0000}"/>
    <cellStyle name="Comma 4 3 2 3 5 2 3" xfId="39566" xr:uid="{00000000-0005-0000-0000-0000531D0000}"/>
    <cellStyle name="Comma 4 3 2 3 5 3" xfId="21208" xr:uid="{00000000-0005-0000-0000-0000541D0000}"/>
    <cellStyle name="Comma 4 3 2 3 5 4" xfId="33452" xr:uid="{00000000-0005-0000-0000-0000551D0000}"/>
    <cellStyle name="Comma 4 3 2 3 5 5" xfId="45681" xr:uid="{00000000-0005-0000-0000-0000561D0000}"/>
    <cellStyle name="Comma 4 3 2 3 6" xfId="15055" xr:uid="{00000000-0005-0000-0000-0000571D0000}"/>
    <cellStyle name="Comma 4 3 2 3 6 2" xfId="27310" xr:uid="{00000000-0005-0000-0000-0000581D0000}"/>
    <cellStyle name="Comma 4 3 2 3 6 3" xfId="39551" xr:uid="{00000000-0005-0000-0000-0000591D0000}"/>
    <cellStyle name="Comma 4 3 2 3 7" xfId="21193" xr:uid="{00000000-0005-0000-0000-00005A1D0000}"/>
    <cellStyle name="Comma 4 3 2 3 8" xfId="33437" xr:uid="{00000000-0005-0000-0000-00005B1D0000}"/>
    <cellStyle name="Comma 4 3 2 3 9" xfId="45666" xr:uid="{00000000-0005-0000-0000-00005C1D0000}"/>
    <cellStyle name="Comma 4 3 2 4" xfId="2551" xr:uid="{00000000-0005-0000-0000-00005D1D0000}"/>
    <cellStyle name="Comma 4 3 2 4 2" xfId="2552" xr:uid="{00000000-0005-0000-0000-00005E1D0000}"/>
    <cellStyle name="Comma 4 3 2 4 2 2" xfId="2553" xr:uid="{00000000-0005-0000-0000-00005F1D0000}"/>
    <cellStyle name="Comma 4 3 2 4 2 2 2" xfId="2554" xr:uid="{00000000-0005-0000-0000-0000601D0000}"/>
    <cellStyle name="Comma 4 3 2 4 2 2 2 2" xfId="15074" xr:uid="{00000000-0005-0000-0000-0000611D0000}"/>
    <cellStyle name="Comma 4 3 2 4 2 2 2 2 2" xfId="27329" xr:uid="{00000000-0005-0000-0000-0000621D0000}"/>
    <cellStyle name="Comma 4 3 2 4 2 2 2 2 3" xfId="39570" xr:uid="{00000000-0005-0000-0000-0000631D0000}"/>
    <cellStyle name="Comma 4 3 2 4 2 2 2 3" xfId="21212" xr:uid="{00000000-0005-0000-0000-0000641D0000}"/>
    <cellStyle name="Comma 4 3 2 4 2 2 2 4" xfId="33456" xr:uid="{00000000-0005-0000-0000-0000651D0000}"/>
    <cellStyle name="Comma 4 3 2 4 2 2 2 5" xfId="45685" xr:uid="{00000000-0005-0000-0000-0000661D0000}"/>
    <cellStyle name="Comma 4 3 2 4 2 2 3" xfId="15073" xr:uid="{00000000-0005-0000-0000-0000671D0000}"/>
    <cellStyle name="Comma 4 3 2 4 2 2 3 2" xfId="27328" xr:uid="{00000000-0005-0000-0000-0000681D0000}"/>
    <cellStyle name="Comma 4 3 2 4 2 2 3 3" xfId="39569" xr:uid="{00000000-0005-0000-0000-0000691D0000}"/>
    <cellStyle name="Comma 4 3 2 4 2 2 4" xfId="21211" xr:uid="{00000000-0005-0000-0000-00006A1D0000}"/>
    <cellStyle name="Comma 4 3 2 4 2 2 5" xfId="33455" xr:uid="{00000000-0005-0000-0000-00006B1D0000}"/>
    <cellStyle name="Comma 4 3 2 4 2 2 6" xfId="45684" xr:uid="{00000000-0005-0000-0000-00006C1D0000}"/>
    <cellStyle name="Comma 4 3 2 4 2 3" xfId="2555" xr:uid="{00000000-0005-0000-0000-00006D1D0000}"/>
    <cellStyle name="Comma 4 3 2 4 2 3 2" xfId="15075" xr:uid="{00000000-0005-0000-0000-00006E1D0000}"/>
    <cellStyle name="Comma 4 3 2 4 2 3 2 2" xfId="27330" xr:uid="{00000000-0005-0000-0000-00006F1D0000}"/>
    <cellStyle name="Comma 4 3 2 4 2 3 2 3" xfId="39571" xr:uid="{00000000-0005-0000-0000-0000701D0000}"/>
    <cellStyle name="Comma 4 3 2 4 2 3 3" xfId="21213" xr:uid="{00000000-0005-0000-0000-0000711D0000}"/>
    <cellStyle name="Comma 4 3 2 4 2 3 4" xfId="33457" xr:uid="{00000000-0005-0000-0000-0000721D0000}"/>
    <cellStyle name="Comma 4 3 2 4 2 3 5" xfId="45686" xr:uid="{00000000-0005-0000-0000-0000731D0000}"/>
    <cellStyle name="Comma 4 3 2 4 2 4" xfId="15072" xr:uid="{00000000-0005-0000-0000-0000741D0000}"/>
    <cellStyle name="Comma 4 3 2 4 2 4 2" xfId="27327" xr:uid="{00000000-0005-0000-0000-0000751D0000}"/>
    <cellStyle name="Comma 4 3 2 4 2 4 3" xfId="39568" xr:uid="{00000000-0005-0000-0000-0000761D0000}"/>
    <cellStyle name="Comma 4 3 2 4 2 5" xfId="21210" xr:uid="{00000000-0005-0000-0000-0000771D0000}"/>
    <cellStyle name="Comma 4 3 2 4 2 6" xfId="33454" xr:uid="{00000000-0005-0000-0000-0000781D0000}"/>
    <cellStyle name="Comma 4 3 2 4 2 7" xfId="45683" xr:uid="{00000000-0005-0000-0000-0000791D0000}"/>
    <cellStyle name="Comma 4 3 2 4 3" xfId="2556" xr:uid="{00000000-0005-0000-0000-00007A1D0000}"/>
    <cellStyle name="Comma 4 3 2 4 3 2" xfId="2557" xr:uid="{00000000-0005-0000-0000-00007B1D0000}"/>
    <cellStyle name="Comma 4 3 2 4 3 2 2" xfId="15077" xr:uid="{00000000-0005-0000-0000-00007C1D0000}"/>
    <cellStyle name="Comma 4 3 2 4 3 2 2 2" xfId="27332" xr:uid="{00000000-0005-0000-0000-00007D1D0000}"/>
    <cellStyle name="Comma 4 3 2 4 3 2 2 3" xfId="39573" xr:uid="{00000000-0005-0000-0000-00007E1D0000}"/>
    <cellStyle name="Comma 4 3 2 4 3 2 3" xfId="21215" xr:uid="{00000000-0005-0000-0000-00007F1D0000}"/>
    <cellStyle name="Comma 4 3 2 4 3 2 4" xfId="33459" xr:uid="{00000000-0005-0000-0000-0000801D0000}"/>
    <cellStyle name="Comma 4 3 2 4 3 2 5" xfId="45688" xr:uid="{00000000-0005-0000-0000-0000811D0000}"/>
    <cellStyle name="Comma 4 3 2 4 3 3" xfId="15076" xr:uid="{00000000-0005-0000-0000-0000821D0000}"/>
    <cellStyle name="Comma 4 3 2 4 3 3 2" xfId="27331" xr:uid="{00000000-0005-0000-0000-0000831D0000}"/>
    <cellStyle name="Comma 4 3 2 4 3 3 3" xfId="39572" xr:uid="{00000000-0005-0000-0000-0000841D0000}"/>
    <cellStyle name="Comma 4 3 2 4 3 4" xfId="21214" xr:uid="{00000000-0005-0000-0000-0000851D0000}"/>
    <cellStyle name="Comma 4 3 2 4 3 5" xfId="33458" xr:uid="{00000000-0005-0000-0000-0000861D0000}"/>
    <cellStyle name="Comma 4 3 2 4 3 6" xfId="45687" xr:uid="{00000000-0005-0000-0000-0000871D0000}"/>
    <cellStyle name="Comma 4 3 2 4 4" xfId="2558" xr:uid="{00000000-0005-0000-0000-0000881D0000}"/>
    <cellStyle name="Comma 4 3 2 4 4 2" xfId="15078" xr:uid="{00000000-0005-0000-0000-0000891D0000}"/>
    <cellStyle name="Comma 4 3 2 4 4 2 2" xfId="27333" xr:uid="{00000000-0005-0000-0000-00008A1D0000}"/>
    <cellStyle name="Comma 4 3 2 4 4 2 3" xfId="39574" xr:uid="{00000000-0005-0000-0000-00008B1D0000}"/>
    <cellStyle name="Comma 4 3 2 4 4 3" xfId="21216" xr:uid="{00000000-0005-0000-0000-00008C1D0000}"/>
    <cellStyle name="Comma 4 3 2 4 4 4" xfId="33460" xr:uid="{00000000-0005-0000-0000-00008D1D0000}"/>
    <cellStyle name="Comma 4 3 2 4 4 5" xfId="45689" xr:uid="{00000000-0005-0000-0000-00008E1D0000}"/>
    <cellStyle name="Comma 4 3 2 4 5" xfId="15071" xr:uid="{00000000-0005-0000-0000-00008F1D0000}"/>
    <cellStyle name="Comma 4 3 2 4 5 2" xfId="27326" xr:uid="{00000000-0005-0000-0000-0000901D0000}"/>
    <cellStyle name="Comma 4 3 2 4 5 3" xfId="39567" xr:uid="{00000000-0005-0000-0000-0000911D0000}"/>
    <cellStyle name="Comma 4 3 2 4 6" xfId="21209" xr:uid="{00000000-0005-0000-0000-0000921D0000}"/>
    <cellStyle name="Comma 4 3 2 4 7" xfId="33453" xr:uid="{00000000-0005-0000-0000-0000931D0000}"/>
    <cellStyle name="Comma 4 3 2 4 8" xfId="45682" xr:uid="{00000000-0005-0000-0000-0000941D0000}"/>
    <cellStyle name="Comma 4 3 2 5" xfId="2559" xr:uid="{00000000-0005-0000-0000-0000951D0000}"/>
    <cellStyle name="Comma 4 3 2 5 2" xfId="2560" xr:uid="{00000000-0005-0000-0000-0000961D0000}"/>
    <cellStyle name="Comma 4 3 2 5 2 2" xfId="2561" xr:uid="{00000000-0005-0000-0000-0000971D0000}"/>
    <cellStyle name="Comma 4 3 2 5 2 2 2" xfId="15081" xr:uid="{00000000-0005-0000-0000-0000981D0000}"/>
    <cellStyle name="Comma 4 3 2 5 2 2 2 2" xfId="27336" xr:uid="{00000000-0005-0000-0000-0000991D0000}"/>
    <cellStyle name="Comma 4 3 2 5 2 2 2 3" xfId="39577" xr:uid="{00000000-0005-0000-0000-00009A1D0000}"/>
    <cellStyle name="Comma 4 3 2 5 2 2 3" xfId="21219" xr:uid="{00000000-0005-0000-0000-00009B1D0000}"/>
    <cellStyle name="Comma 4 3 2 5 2 2 4" xfId="33463" xr:uid="{00000000-0005-0000-0000-00009C1D0000}"/>
    <cellStyle name="Comma 4 3 2 5 2 2 5" xfId="45692" xr:uid="{00000000-0005-0000-0000-00009D1D0000}"/>
    <cellStyle name="Comma 4 3 2 5 2 3" xfId="15080" xr:uid="{00000000-0005-0000-0000-00009E1D0000}"/>
    <cellStyle name="Comma 4 3 2 5 2 3 2" xfId="27335" xr:uid="{00000000-0005-0000-0000-00009F1D0000}"/>
    <cellStyle name="Comma 4 3 2 5 2 3 3" xfId="39576" xr:uid="{00000000-0005-0000-0000-0000A01D0000}"/>
    <cellStyle name="Comma 4 3 2 5 2 4" xfId="21218" xr:uid="{00000000-0005-0000-0000-0000A11D0000}"/>
    <cellStyle name="Comma 4 3 2 5 2 5" xfId="33462" xr:uid="{00000000-0005-0000-0000-0000A21D0000}"/>
    <cellStyle name="Comma 4 3 2 5 2 6" xfId="45691" xr:uid="{00000000-0005-0000-0000-0000A31D0000}"/>
    <cellStyle name="Comma 4 3 2 5 3" xfId="2562" xr:uid="{00000000-0005-0000-0000-0000A41D0000}"/>
    <cellStyle name="Comma 4 3 2 5 3 2" xfId="15082" xr:uid="{00000000-0005-0000-0000-0000A51D0000}"/>
    <cellStyle name="Comma 4 3 2 5 3 2 2" xfId="27337" xr:uid="{00000000-0005-0000-0000-0000A61D0000}"/>
    <cellStyle name="Comma 4 3 2 5 3 2 3" xfId="39578" xr:uid="{00000000-0005-0000-0000-0000A71D0000}"/>
    <cellStyle name="Comma 4 3 2 5 3 3" xfId="21220" xr:uid="{00000000-0005-0000-0000-0000A81D0000}"/>
    <cellStyle name="Comma 4 3 2 5 3 4" xfId="33464" xr:uid="{00000000-0005-0000-0000-0000A91D0000}"/>
    <cellStyle name="Comma 4 3 2 5 3 5" xfId="45693" xr:uid="{00000000-0005-0000-0000-0000AA1D0000}"/>
    <cellStyle name="Comma 4 3 2 5 4" xfId="15079" xr:uid="{00000000-0005-0000-0000-0000AB1D0000}"/>
    <cellStyle name="Comma 4 3 2 5 4 2" xfId="27334" xr:uid="{00000000-0005-0000-0000-0000AC1D0000}"/>
    <cellStyle name="Comma 4 3 2 5 4 3" xfId="39575" xr:uid="{00000000-0005-0000-0000-0000AD1D0000}"/>
    <cellStyle name="Comma 4 3 2 5 5" xfId="21217" xr:uid="{00000000-0005-0000-0000-0000AE1D0000}"/>
    <cellStyle name="Comma 4 3 2 5 6" xfId="33461" xr:uid="{00000000-0005-0000-0000-0000AF1D0000}"/>
    <cellStyle name="Comma 4 3 2 5 7" xfId="45690" xr:uid="{00000000-0005-0000-0000-0000B01D0000}"/>
    <cellStyle name="Comma 4 3 2 6" xfId="2563" xr:uid="{00000000-0005-0000-0000-0000B11D0000}"/>
    <cellStyle name="Comma 4 3 2 6 2" xfId="2564" xr:uid="{00000000-0005-0000-0000-0000B21D0000}"/>
    <cellStyle name="Comma 4 3 2 6 2 2" xfId="15084" xr:uid="{00000000-0005-0000-0000-0000B31D0000}"/>
    <cellStyle name="Comma 4 3 2 6 2 2 2" xfId="27339" xr:uid="{00000000-0005-0000-0000-0000B41D0000}"/>
    <cellStyle name="Comma 4 3 2 6 2 2 3" xfId="39580" xr:uid="{00000000-0005-0000-0000-0000B51D0000}"/>
    <cellStyle name="Comma 4 3 2 6 2 3" xfId="21222" xr:uid="{00000000-0005-0000-0000-0000B61D0000}"/>
    <cellStyle name="Comma 4 3 2 6 2 4" xfId="33466" xr:uid="{00000000-0005-0000-0000-0000B71D0000}"/>
    <cellStyle name="Comma 4 3 2 6 2 5" xfId="45695" xr:uid="{00000000-0005-0000-0000-0000B81D0000}"/>
    <cellStyle name="Comma 4 3 2 6 3" xfId="15083" xr:uid="{00000000-0005-0000-0000-0000B91D0000}"/>
    <cellStyle name="Comma 4 3 2 6 3 2" xfId="27338" xr:uid="{00000000-0005-0000-0000-0000BA1D0000}"/>
    <cellStyle name="Comma 4 3 2 6 3 3" xfId="39579" xr:uid="{00000000-0005-0000-0000-0000BB1D0000}"/>
    <cellStyle name="Comma 4 3 2 6 4" xfId="21221" xr:uid="{00000000-0005-0000-0000-0000BC1D0000}"/>
    <cellStyle name="Comma 4 3 2 6 5" xfId="33465" xr:uid="{00000000-0005-0000-0000-0000BD1D0000}"/>
    <cellStyle name="Comma 4 3 2 6 6" xfId="45694" xr:uid="{00000000-0005-0000-0000-0000BE1D0000}"/>
    <cellStyle name="Comma 4 3 2 7" xfId="2565" xr:uid="{00000000-0005-0000-0000-0000BF1D0000}"/>
    <cellStyle name="Comma 4 3 2 7 2" xfId="15085" xr:uid="{00000000-0005-0000-0000-0000C01D0000}"/>
    <cellStyle name="Comma 4 3 2 7 2 2" xfId="27340" xr:uid="{00000000-0005-0000-0000-0000C11D0000}"/>
    <cellStyle name="Comma 4 3 2 7 2 3" xfId="39581" xr:uid="{00000000-0005-0000-0000-0000C21D0000}"/>
    <cellStyle name="Comma 4 3 2 7 3" xfId="21223" xr:uid="{00000000-0005-0000-0000-0000C31D0000}"/>
    <cellStyle name="Comma 4 3 2 7 4" xfId="33467" xr:uid="{00000000-0005-0000-0000-0000C41D0000}"/>
    <cellStyle name="Comma 4 3 2 7 5" xfId="45696" xr:uid="{00000000-0005-0000-0000-0000C51D0000}"/>
    <cellStyle name="Comma 4 3 2 8" xfId="15022" xr:uid="{00000000-0005-0000-0000-0000C61D0000}"/>
    <cellStyle name="Comma 4 3 2 8 2" xfId="27277" xr:uid="{00000000-0005-0000-0000-0000C71D0000}"/>
    <cellStyle name="Comma 4 3 2 8 3" xfId="39518" xr:uid="{00000000-0005-0000-0000-0000C81D0000}"/>
    <cellStyle name="Comma 4 3 2 9" xfId="21160" xr:uid="{00000000-0005-0000-0000-0000C91D0000}"/>
    <cellStyle name="Comma 4 3 3" xfId="2566" xr:uid="{00000000-0005-0000-0000-0000CA1D0000}"/>
    <cellStyle name="Comma 4 3 3 10" xfId="45697" xr:uid="{00000000-0005-0000-0000-0000CB1D0000}"/>
    <cellStyle name="Comma 4 3 3 2" xfId="2567" xr:uid="{00000000-0005-0000-0000-0000CC1D0000}"/>
    <cellStyle name="Comma 4 3 3 2 2" xfId="2568" xr:uid="{00000000-0005-0000-0000-0000CD1D0000}"/>
    <cellStyle name="Comma 4 3 3 2 2 2" xfId="2569" xr:uid="{00000000-0005-0000-0000-0000CE1D0000}"/>
    <cellStyle name="Comma 4 3 3 2 2 2 2" xfId="2570" xr:uid="{00000000-0005-0000-0000-0000CF1D0000}"/>
    <cellStyle name="Comma 4 3 3 2 2 2 2 2" xfId="2571" xr:uid="{00000000-0005-0000-0000-0000D01D0000}"/>
    <cellStyle name="Comma 4 3 3 2 2 2 2 2 2" xfId="15091" xr:uid="{00000000-0005-0000-0000-0000D11D0000}"/>
    <cellStyle name="Comma 4 3 3 2 2 2 2 2 2 2" xfId="27346" xr:uid="{00000000-0005-0000-0000-0000D21D0000}"/>
    <cellStyle name="Comma 4 3 3 2 2 2 2 2 2 3" xfId="39587" xr:uid="{00000000-0005-0000-0000-0000D31D0000}"/>
    <cellStyle name="Comma 4 3 3 2 2 2 2 2 3" xfId="21229" xr:uid="{00000000-0005-0000-0000-0000D41D0000}"/>
    <cellStyle name="Comma 4 3 3 2 2 2 2 2 4" xfId="33473" xr:uid="{00000000-0005-0000-0000-0000D51D0000}"/>
    <cellStyle name="Comma 4 3 3 2 2 2 2 2 5" xfId="45702" xr:uid="{00000000-0005-0000-0000-0000D61D0000}"/>
    <cellStyle name="Comma 4 3 3 2 2 2 2 3" xfId="15090" xr:uid="{00000000-0005-0000-0000-0000D71D0000}"/>
    <cellStyle name="Comma 4 3 3 2 2 2 2 3 2" xfId="27345" xr:uid="{00000000-0005-0000-0000-0000D81D0000}"/>
    <cellStyle name="Comma 4 3 3 2 2 2 2 3 3" xfId="39586" xr:uid="{00000000-0005-0000-0000-0000D91D0000}"/>
    <cellStyle name="Comma 4 3 3 2 2 2 2 4" xfId="21228" xr:uid="{00000000-0005-0000-0000-0000DA1D0000}"/>
    <cellStyle name="Comma 4 3 3 2 2 2 2 5" xfId="33472" xr:uid="{00000000-0005-0000-0000-0000DB1D0000}"/>
    <cellStyle name="Comma 4 3 3 2 2 2 2 6" xfId="45701" xr:uid="{00000000-0005-0000-0000-0000DC1D0000}"/>
    <cellStyle name="Comma 4 3 3 2 2 2 3" xfId="2572" xr:uid="{00000000-0005-0000-0000-0000DD1D0000}"/>
    <cellStyle name="Comma 4 3 3 2 2 2 3 2" xfId="15092" xr:uid="{00000000-0005-0000-0000-0000DE1D0000}"/>
    <cellStyle name="Comma 4 3 3 2 2 2 3 2 2" xfId="27347" xr:uid="{00000000-0005-0000-0000-0000DF1D0000}"/>
    <cellStyle name="Comma 4 3 3 2 2 2 3 2 3" xfId="39588" xr:uid="{00000000-0005-0000-0000-0000E01D0000}"/>
    <cellStyle name="Comma 4 3 3 2 2 2 3 3" xfId="21230" xr:uid="{00000000-0005-0000-0000-0000E11D0000}"/>
    <cellStyle name="Comma 4 3 3 2 2 2 3 4" xfId="33474" xr:uid="{00000000-0005-0000-0000-0000E21D0000}"/>
    <cellStyle name="Comma 4 3 3 2 2 2 3 5" xfId="45703" xr:uid="{00000000-0005-0000-0000-0000E31D0000}"/>
    <cellStyle name="Comma 4 3 3 2 2 2 4" xfId="15089" xr:uid="{00000000-0005-0000-0000-0000E41D0000}"/>
    <cellStyle name="Comma 4 3 3 2 2 2 4 2" xfId="27344" xr:uid="{00000000-0005-0000-0000-0000E51D0000}"/>
    <cellStyle name="Comma 4 3 3 2 2 2 4 3" xfId="39585" xr:uid="{00000000-0005-0000-0000-0000E61D0000}"/>
    <cellStyle name="Comma 4 3 3 2 2 2 5" xfId="21227" xr:uid="{00000000-0005-0000-0000-0000E71D0000}"/>
    <cellStyle name="Comma 4 3 3 2 2 2 6" xfId="33471" xr:uid="{00000000-0005-0000-0000-0000E81D0000}"/>
    <cellStyle name="Comma 4 3 3 2 2 2 7" xfId="45700" xr:uid="{00000000-0005-0000-0000-0000E91D0000}"/>
    <cellStyle name="Comma 4 3 3 2 2 3" xfId="2573" xr:uid="{00000000-0005-0000-0000-0000EA1D0000}"/>
    <cellStyle name="Comma 4 3 3 2 2 3 2" xfId="2574" xr:uid="{00000000-0005-0000-0000-0000EB1D0000}"/>
    <cellStyle name="Comma 4 3 3 2 2 3 2 2" xfId="15094" xr:uid="{00000000-0005-0000-0000-0000EC1D0000}"/>
    <cellStyle name="Comma 4 3 3 2 2 3 2 2 2" xfId="27349" xr:uid="{00000000-0005-0000-0000-0000ED1D0000}"/>
    <cellStyle name="Comma 4 3 3 2 2 3 2 2 3" xfId="39590" xr:uid="{00000000-0005-0000-0000-0000EE1D0000}"/>
    <cellStyle name="Comma 4 3 3 2 2 3 2 3" xfId="21232" xr:uid="{00000000-0005-0000-0000-0000EF1D0000}"/>
    <cellStyle name="Comma 4 3 3 2 2 3 2 4" xfId="33476" xr:uid="{00000000-0005-0000-0000-0000F01D0000}"/>
    <cellStyle name="Comma 4 3 3 2 2 3 2 5" xfId="45705" xr:uid="{00000000-0005-0000-0000-0000F11D0000}"/>
    <cellStyle name="Comma 4 3 3 2 2 3 3" xfId="15093" xr:uid="{00000000-0005-0000-0000-0000F21D0000}"/>
    <cellStyle name="Comma 4 3 3 2 2 3 3 2" xfId="27348" xr:uid="{00000000-0005-0000-0000-0000F31D0000}"/>
    <cellStyle name="Comma 4 3 3 2 2 3 3 3" xfId="39589" xr:uid="{00000000-0005-0000-0000-0000F41D0000}"/>
    <cellStyle name="Comma 4 3 3 2 2 3 4" xfId="21231" xr:uid="{00000000-0005-0000-0000-0000F51D0000}"/>
    <cellStyle name="Comma 4 3 3 2 2 3 5" xfId="33475" xr:uid="{00000000-0005-0000-0000-0000F61D0000}"/>
    <cellStyle name="Comma 4 3 3 2 2 3 6" xfId="45704" xr:uid="{00000000-0005-0000-0000-0000F71D0000}"/>
    <cellStyle name="Comma 4 3 3 2 2 4" xfId="2575" xr:uid="{00000000-0005-0000-0000-0000F81D0000}"/>
    <cellStyle name="Comma 4 3 3 2 2 4 2" xfId="15095" xr:uid="{00000000-0005-0000-0000-0000F91D0000}"/>
    <cellStyle name="Comma 4 3 3 2 2 4 2 2" xfId="27350" xr:uid="{00000000-0005-0000-0000-0000FA1D0000}"/>
    <cellStyle name="Comma 4 3 3 2 2 4 2 3" xfId="39591" xr:uid="{00000000-0005-0000-0000-0000FB1D0000}"/>
    <cellStyle name="Comma 4 3 3 2 2 4 3" xfId="21233" xr:uid="{00000000-0005-0000-0000-0000FC1D0000}"/>
    <cellStyle name="Comma 4 3 3 2 2 4 4" xfId="33477" xr:uid="{00000000-0005-0000-0000-0000FD1D0000}"/>
    <cellStyle name="Comma 4 3 3 2 2 4 5" xfId="45706" xr:uid="{00000000-0005-0000-0000-0000FE1D0000}"/>
    <cellStyle name="Comma 4 3 3 2 2 5" xfId="15088" xr:uid="{00000000-0005-0000-0000-0000FF1D0000}"/>
    <cellStyle name="Comma 4 3 3 2 2 5 2" xfId="27343" xr:uid="{00000000-0005-0000-0000-0000001E0000}"/>
    <cellStyle name="Comma 4 3 3 2 2 5 3" xfId="39584" xr:uid="{00000000-0005-0000-0000-0000011E0000}"/>
    <cellStyle name="Comma 4 3 3 2 2 6" xfId="21226" xr:uid="{00000000-0005-0000-0000-0000021E0000}"/>
    <cellStyle name="Comma 4 3 3 2 2 7" xfId="33470" xr:uid="{00000000-0005-0000-0000-0000031E0000}"/>
    <cellStyle name="Comma 4 3 3 2 2 8" xfId="45699" xr:uid="{00000000-0005-0000-0000-0000041E0000}"/>
    <cellStyle name="Comma 4 3 3 2 3" xfId="2576" xr:uid="{00000000-0005-0000-0000-0000051E0000}"/>
    <cellStyle name="Comma 4 3 3 2 3 2" xfId="2577" xr:uid="{00000000-0005-0000-0000-0000061E0000}"/>
    <cellStyle name="Comma 4 3 3 2 3 2 2" xfId="2578" xr:uid="{00000000-0005-0000-0000-0000071E0000}"/>
    <cellStyle name="Comma 4 3 3 2 3 2 2 2" xfId="15098" xr:uid="{00000000-0005-0000-0000-0000081E0000}"/>
    <cellStyle name="Comma 4 3 3 2 3 2 2 2 2" xfId="27353" xr:uid="{00000000-0005-0000-0000-0000091E0000}"/>
    <cellStyle name="Comma 4 3 3 2 3 2 2 2 3" xfId="39594" xr:uid="{00000000-0005-0000-0000-00000A1E0000}"/>
    <cellStyle name="Comma 4 3 3 2 3 2 2 3" xfId="21236" xr:uid="{00000000-0005-0000-0000-00000B1E0000}"/>
    <cellStyle name="Comma 4 3 3 2 3 2 2 4" xfId="33480" xr:uid="{00000000-0005-0000-0000-00000C1E0000}"/>
    <cellStyle name="Comma 4 3 3 2 3 2 2 5" xfId="45709" xr:uid="{00000000-0005-0000-0000-00000D1E0000}"/>
    <cellStyle name="Comma 4 3 3 2 3 2 3" xfId="15097" xr:uid="{00000000-0005-0000-0000-00000E1E0000}"/>
    <cellStyle name="Comma 4 3 3 2 3 2 3 2" xfId="27352" xr:uid="{00000000-0005-0000-0000-00000F1E0000}"/>
    <cellStyle name="Comma 4 3 3 2 3 2 3 3" xfId="39593" xr:uid="{00000000-0005-0000-0000-0000101E0000}"/>
    <cellStyle name="Comma 4 3 3 2 3 2 4" xfId="21235" xr:uid="{00000000-0005-0000-0000-0000111E0000}"/>
    <cellStyle name="Comma 4 3 3 2 3 2 5" xfId="33479" xr:uid="{00000000-0005-0000-0000-0000121E0000}"/>
    <cellStyle name="Comma 4 3 3 2 3 2 6" xfId="45708" xr:uid="{00000000-0005-0000-0000-0000131E0000}"/>
    <cellStyle name="Comma 4 3 3 2 3 3" xfId="2579" xr:uid="{00000000-0005-0000-0000-0000141E0000}"/>
    <cellStyle name="Comma 4 3 3 2 3 3 2" xfId="15099" xr:uid="{00000000-0005-0000-0000-0000151E0000}"/>
    <cellStyle name="Comma 4 3 3 2 3 3 2 2" xfId="27354" xr:uid="{00000000-0005-0000-0000-0000161E0000}"/>
    <cellStyle name="Comma 4 3 3 2 3 3 2 3" xfId="39595" xr:uid="{00000000-0005-0000-0000-0000171E0000}"/>
    <cellStyle name="Comma 4 3 3 2 3 3 3" xfId="21237" xr:uid="{00000000-0005-0000-0000-0000181E0000}"/>
    <cellStyle name="Comma 4 3 3 2 3 3 4" xfId="33481" xr:uid="{00000000-0005-0000-0000-0000191E0000}"/>
    <cellStyle name="Comma 4 3 3 2 3 3 5" xfId="45710" xr:uid="{00000000-0005-0000-0000-00001A1E0000}"/>
    <cellStyle name="Comma 4 3 3 2 3 4" xfId="15096" xr:uid="{00000000-0005-0000-0000-00001B1E0000}"/>
    <cellStyle name="Comma 4 3 3 2 3 4 2" xfId="27351" xr:uid="{00000000-0005-0000-0000-00001C1E0000}"/>
    <cellStyle name="Comma 4 3 3 2 3 4 3" xfId="39592" xr:uid="{00000000-0005-0000-0000-00001D1E0000}"/>
    <cellStyle name="Comma 4 3 3 2 3 5" xfId="21234" xr:uid="{00000000-0005-0000-0000-00001E1E0000}"/>
    <cellStyle name="Comma 4 3 3 2 3 6" xfId="33478" xr:uid="{00000000-0005-0000-0000-00001F1E0000}"/>
    <cellStyle name="Comma 4 3 3 2 3 7" xfId="45707" xr:uid="{00000000-0005-0000-0000-0000201E0000}"/>
    <cellStyle name="Comma 4 3 3 2 4" xfId="2580" xr:uid="{00000000-0005-0000-0000-0000211E0000}"/>
    <cellStyle name="Comma 4 3 3 2 4 2" xfId="2581" xr:uid="{00000000-0005-0000-0000-0000221E0000}"/>
    <cellStyle name="Comma 4 3 3 2 4 2 2" xfId="15101" xr:uid="{00000000-0005-0000-0000-0000231E0000}"/>
    <cellStyle name="Comma 4 3 3 2 4 2 2 2" xfId="27356" xr:uid="{00000000-0005-0000-0000-0000241E0000}"/>
    <cellStyle name="Comma 4 3 3 2 4 2 2 3" xfId="39597" xr:uid="{00000000-0005-0000-0000-0000251E0000}"/>
    <cellStyle name="Comma 4 3 3 2 4 2 3" xfId="21239" xr:uid="{00000000-0005-0000-0000-0000261E0000}"/>
    <cellStyle name="Comma 4 3 3 2 4 2 4" xfId="33483" xr:uid="{00000000-0005-0000-0000-0000271E0000}"/>
    <cellStyle name="Comma 4 3 3 2 4 2 5" xfId="45712" xr:uid="{00000000-0005-0000-0000-0000281E0000}"/>
    <cellStyle name="Comma 4 3 3 2 4 3" xfId="15100" xr:uid="{00000000-0005-0000-0000-0000291E0000}"/>
    <cellStyle name="Comma 4 3 3 2 4 3 2" xfId="27355" xr:uid="{00000000-0005-0000-0000-00002A1E0000}"/>
    <cellStyle name="Comma 4 3 3 2 4 3 3" xfId="39596" xr:uid="{00000000-0005-0000-0000-00002B1E0000}"/>
    <cellStyle name="Comma 4 3 3 2 4 4" xfId="21238" xr:uid="{00000000-0005-0000-0000-00002C1E0000}"/>
    <cellStyle name="Comma 4 3 3 2 4 5" xfId="33482" xr:uid="{00000000-0005-0000-0000-00002D1E0000}"/>
    <cellStyle name="Comma 4 3 3 2 4 6" xfId="45711" xr:uid="{00000000-0005-0000-0000-00002E1E0000}"/>
    <cellStyle name="Comma 4 3 3 2 5" xfId="2582" xr:uid="{00000000-0005-0000-0000-00002F1E0000}"/>
    <cellStyle name="Comma 4 3 3 2 5 2" xfId="15102" xr:uid="{00000000-0005-0000-0000-0000301E0000}"/>
    <cellStyle name="Comma 4 3 3 2 5 2 2" xfId="27357" xr:uid="{00000000-0005-0000-0000-0000311E0000}"/>
    <cellStyle name="Comma 4 3 3 2 5 2 3" xfId="39598" xr:uid="{00000000-0005-0000-0000-0000321E0000}"/>
    <cellStyle name="Comma 4 3 3 2 5 3" xfId="21240" xr:uid="{00000000-0005-0000-0000-0000331E0000}"/>
    <cellStyle name="Comma 4 3 3 2 5 4" xfId="33484" xr:uid="{00000000-0005-0000-0000-0000341E0000}"/>
    <cellStyle name="Comma 4 3 3 2 5 5" xfId="45713" xr:uid="{00000000-0005-0000-0000-0000351E0000}"/>
    <cellStyle name="Comma 4 3 3 2 6" xfId="15087" xr:uid="{00000000-0005-0000-0000-0000361E0000}"/>
    <cellStyle name="Comma 4 3 3 2 6 2" xfId="27342" xr:uid="{00000000-0005-0000-0000-0000371E0000}"/>
    <cellStyle name="Comma 4 3 3 2 6 3" xfId="39583" xr:uid="{00000000-0005-0000-0000-0000381E0000}"/>
    <cellStyle name="Comma 4 3 3 2 7" xfId="21225" xr:uid="{00000000-0005-0000-0000-0000391E0000}"/>
    <cellStyle name="Comma 4 3 3 2 8" xfId="33469" xr:uid="{00000000-0005-0000-0000-00003A1E0000}"/>
    <cellStyle name="Comma 4 3 3 2 9" xfId="45698" xr:uid="{00000000-0005-0000-0000-00003B1E0000}"/>
    <cellStyle name="Comma 4 3 3 3" xfId="2583" xr:uid="{00000000-0005-0000-0000-00003C1E0000}"/>
    <cellStyle name="Comma 4 3 3 3 2" xfId="2584" xr:uid="{00000000-0005-0000-0000-00003D1E0000}"/>
    <cellStyle name="Comma 4 3 3 3 2 2" xfId="2585" xr:uid="{00000000-0005-0000-0000-00003E1E0000}"/>
    <cellStyle name="Comma 4 3 3 3 2 2 2" xfId="2586" xr:uid="{00000000-0005-0000-0000-00003F1E0000}"/>
    <cellStyle name="Comma 4 3 3 3 2 2 2 2" xfId="15106" xr:uid="{00000000-0005-0000-0000-0000401E0000}"/>
    <cellStyle name="Comma 4 3 3 3 2 2 2 2 2" xfId="27361" xr:uid="{00000000-0005-0000-0000-0000411E0000}"/>
    <cellStyle name="Comma 4 3 3 3 2 2 2 2 3" xfId="39602" xr:uid="{00000000-0005-0000-0000-0000421E0000}"/>
    <cellStyle name="Comma 4 3 3 3 2 2 2 3" xfId="21244" xr:uid="{00000000-0005-0000-0000-0000431E0000}"/>
    <cellStyle name="Comma 4 3 3 3 2 2 2 4" xfId="33488" xr:uid="{00000000-0005-0000-0000-0000441E0000}"/>
    <cellStyle name="Comma 4 3 3 3 2 2 2 5" xfId="45717" xr:uid="{00000000-0005-0000-0000-0000451E0000}"/>
    <cellStyle name="Comma 4 3 3 3 2 2 3" xfId="15105" xr:uid="{00000000-0005-0000-0000-0000461E0000}"/>
    <cellStyle name="Comma 4 3 3 3 2 2 3 2" xfId="27360" xr:uid="{00000000-0005-0000-0000-0000471E0000}"/>
    <cellStyle name="Comma 4 3 3 3 2 2 3 3" xfId="39601" xr:uid="{00000000-0005-0000-0000-0000481E0000}"/>
    <cellStyle name="Comma 4 3 3 3 2 2 4" xfId="21243" xr:uid="{00000000-0005-0000-0000-0000491E0000}"/>
    <cellStyle name="Comma 4 3 3 3 2 2 5" xfId="33487" xr:uid="{00000000-0005-0000-0000-00004A1E0000}"/>
    <cellStyle name="Comma 4 3 3 3 2 2 6" xfId="45716" xr:uid="{00000000-0005-0000-0000-00004B1E0000}"/>
    <cellStyle name="Comma 4 3 3 3 2 3" xfId="2587" xr:uid="{00000000-0005-0000-0000-00004C1E0000}"/>
    <cellStyle name="Comma 4 3 3 3 2 3 2" xfId="15107" xr:uid="{00000000-0005-0000-0000-00004D1E0000}"/>
    <cellStyle name="Comma 4 3 3 3 2 3 2 2" xfId="27362" xr:uid="{00000000-0005-0000-0000-00004E1E0000}"/>
    <cellStyle name="Comma 4 3 3 3 2 3 2 3" xfId="39603" xr:uid="{00000000-0005-0000-0000-00004F1E0000}"/>
    <cellStyle name="Comma 4 3 3 3 2 3 3" xfId="21245" xr:uid="{00000000-0005-0000-0000-0000501E0000}"/>
    <cellStyle name="Comma 4 3 3 3 2 3 4" xfId="33489" xr:uid="{00000000-0005-0000-0000-0000511E0000}"/>
    <cellStyle name="Comma 4 3 3 3 2 3 5" xfId="45718" xr:uid="{00000000-0005-0000-0000-0000521E0000}"/>
    <cellStyle name="Comma 4 3 3 3 2 4" xfId="15104" xr:uid="{00000000-0005-0000-0000-0000531E0000}"/>
    <cellStyle name="Comma 4 3 3 3 2 4 2" xfId="27359" xr:uid="{00000000-0005-0000-0000-0000541E0000}"/>
    <cellStyle name="Comma 4 3 3 3 2 4 3" xfId="39600" xr:uid="{00000000-0005-0000-0000-0000551E0000}"/>
    <cellStyle name="Comma 4 3 3 3 2 5" xfId="21242" xr:uid="{00000000-0005-0000-0000-0000561E0000}"/>
    <cellStyle name="Comma 4 3 3 3 2 6" xfId="33486" xr:uid="{00000000-0005-0000-0000-0000571E0000}"/>
    <cellStyle name="Comma 4 3 3 3 2 7" xfId="45715" xr:uid="{00000000-0005-0000-0000-0000581E0000}"/>
    <cellStyle name="Comma 4 3 3 3 3" xfId="2588" xr:uid="{00000000-0005-0000-0000-0000591E0000}"/>
    <cellStyle name="Comma 4 3 3 3 3 2" xfId="2589" xr:uid="{00000000-0005-0000-0000-00005A1E0000}"/>
    <cellStyle name="Comma 4 3 3 3 3 2 2" xfId="15109" xr:uid="{00000000-0005-0000-0000-00005B1E0000}"/>
    <cellStyle name="Comma 4 3 3 3 3 2 2 2" xfId="27364" xr:uid="{00000000-0005-0000-0000-00005C1E0000}"/>
    <cellStyle name="Comma 4 3 3 3 3 2 2 3" xfId="39605" xr:uid="{00000000-0005-0000-0000-00005D1E0000}"/>
    <cellStyle name="Comma 4 3 3 3 3 2 3" xfId="21247" xr:uid="{00000000-0005-0000-0000-00005E1E0000}"/>
    <cellStyle name="Comma 4 3 3 3 3 2 4" xfId="33491" xr:uid="{00000000-0005-0000-0000-00005F1E0000}"/>
    <cellStyle name="Comma 4 3 3 3 3 2 5" xfId="45720" xr:uid="{00000000-0005-0000-0000-0000601E0000}"/>
    <cellStyle name="Comma 4 3 3 3 3 3" xfId="15108" xr:uid="{00000000-0005-0000-0000-0000611E0000}"/>
    <cellStyle name="Comma 4 3 3 3 3 3 2" xfId="27363" xr:uid="{00000000-0005-0000-0000-0000621E0000}"/>
    <cellStyle name="Comma 4 3 3 3 3 3 3" xfId="39604" xr:uid="{00000000-0005-0000-0000-0000631E0000}"/>
    <cellStyle name="Comma 4 3 3 3 3 4" xfId="21246" xr:uid="{00000000-0005-0000-0000-0000641E0000}"/>
    <cellStyle name="Comma 4 3 3 3 3 5" xfId="33490" xr:uid="{00000000-0005-0000-0000-0000651E0000}"/>
    <cellStyle name="Comma 4 3 3 3 3 6" xfId="45719" xr:uid="{00000000-0005-0000-0000-0000661E0000}"/>
    <cellStyle name="Comma 4 3 3 3 4" xfId="2590" xr:uid="{00000000-0005-0000-0000-0000671E0000}"/>
    <cellStyle name="Comma 4 3 3 3 4 2" xfId="15110" xr:uid="{00000000-0005-0000-0000-0000681E0000}"/>
    <cellStyle name="Comma 4 3 3 3 4 2 2" xfId="27365" xr:uid="{00000000-0005-0000-0000-0000691E0000}"/>
    <cellStyle name="Comma 4 3 3 3 4 2 3" xfId="39606" xr:uid="{00000000-0005-0000-0000-00006A1E0000}"/>
    <cellStyle name="Comma 4 3 3 3 4 3" xfId="21248" xr:uid="{00000000-0005-0000-0000-00006B1E0000}"/>
    <cellStyle name="Comma 4 3 3 3 4 4" xfId="33492" xr:uid="{00000000-0005-0000-0000-00006C1E0000}"/>
    <cellStyle name="Comma 4 3 3 3 4 5" xfId="45721" xr:uid="{00000000-0005-0000-0000-00006D1E0000}"/>
    <cellStyle name="Comma 4 3 3 3 5" xfId="15103" xr:uid="{00000000-0005-0000-0000-00006E1E0000}"/>
    <cellStyle name="Comma 4 3 3 3 5 2" xfId="27358" xr:uid="{00000000-0005-0000-0000-00006F1E0000}"/>
    <cellStyle name="Comma 4 3 3 3 5 3" xfId="39599" xr:uid="{00000000-0005-0000-0000-0000701E0000}"/>
    <cellStyle name="Comma 4 3 3 3 6" xfId="21241" xr:uid="{00000000-0005-0000-0000-0000711E0000}"/>
    <cellStyle name="Comma 4 3 3 3 7" xfId="33485" xr:uid="{00000000-0005-0000-0000-0000721E0000}"/>
    <cellStyle name="Comma 4 3 3 3 8" xfId="45714" xr:uid="{00000000-0005-0000-0000-0000731E0000}"/>
    <cellStyle name="Comma 4 3 3 4" xfId="2591" xr:uid="{00000000-0005-0000-0000-0000741E0000}"/>
    <cellStyle name="Comma 4 3 3 4 2" xfId="2592" xr:uid="{00000000-0005-0000-0000-0000751E0000}"/>
    <cellStyle name="Comma 4 3 3 4 2 2" xfId="2593" xr:uid="{00000000-0005-0000-0000-0000761E0000}"/>
    <cellStyle name="Comma 4 3 3 4 2 2 2" xfId="15113" xr:uid="{00000000-0005-0000-0000-0000771E0000}"/>
    <cellStyle name="Comma 4 3 3 4 2 2 2 2" xfId="27368" xr:uid="{00000000-0005-0000-0000-0000781E0000}"/>
    <cellStyle name="Comma 4 3 3 4 2 2 2 3" xfId="39609" xr:uid="{00000000-0005-0000-0000-0000791E0000}"/>
    <cellStyle name="Comma 4 3 3 4 2 2 3" xfId="21251" xr:uid="{00000000-0005-0000-0000-00007A1E0000}"/>
    <cellStyle name="Comma 4 3 3 4 2 2 4" xfId="33495" xr:uid="{00000000-0005-0000-0000-00007B1E0000}"/>
    <cellStyle name="Comma 4 3 3 4 2 2 5" xfId="45724" xr:uid="{00000000-0005-0000-0000-00007C1E0000}"/>
    <cellStyle name="Comma 4 3 3 4 2 3" xfId="15112" xr:uid="{00000000-0005-0000-0000-00007D1E0000}"/>
    <cellStyle name="Comma 4 3 3 4 2 3 2" xfId="27367" xr:uid="{00000000-0005-0000-0000-00007E1E0000}"/>
    <cellStyle name="Comma 4 3 3 4 2 3 3" xfId="39608" xr:uid="{00000000-0005-0000-0000-00007F1E0000}"/>
    <cellStyle name="Comma 4 3 3 4 2 4" xfId="21250" xr:uid="{00000000-0005-0000-0000-0000801E0000}"/>
    <cellStyle name="Comma 4 3 3 4 2 5" xfId="33494" xr:uid="{00000000-0005-0000-0000-0000811E0000}"/>
    <cellStyle name="Comma 4 3 3 4 2 6" xfId="45723" xr:uid="{00000000-0005-0000-0000-0000821E0000}"/>
    <cellStyle name="Comma 4 3 3 4 3" xfId="2594" xr:uid="{00000000-0005-0000-0000-0000831E0000}"/>
    <cellStyle name="Comma 4 3 3 4 3 2" xfId="15114" xr:uid="{00000000-0005-0000-0000-0000841E0000}"/>
    <cellStyle name="Comma 4 3 3 4 3 2 2" xfId="27369" xr:uid="{00000000-0005-0000-0000-0000851E0000}"/>
    <cellStyle name="Comma 4 3 3 4 3 2 3" xfId="39610" xr:uid="{00000000-0005-0000-0000-0000861E0000}"/>
    <cellStyle name="Comma 4 3 3 4 3 3" xfId="21252" xr:uid="{00000000-0005-0000-0000-0000871E0000}"/>
    <cellStyle name="Comma 4 3 3 4 3 4" xfId="33496" xr:uid="{00000000-0005-0000-0000-0000881E0000}"/>
    <cellStyle name="Comma 4 3 3 4 3 5" xfId="45725" xr:uid="{00000000-0005-0000-0000-0000891E0000}"/>
    <cellStyle name="Comma 4 3 3 4 4" xfId="15111" xr:uid="{00000000-0005-0000-0000-00008A1E0000}"/>
    <cellStyle name="Comma 4 3 3 4 4 2" xfId="27366" xr:uid="{00000000-0005-0000-0000-00008B1E0000}"/>
    <cellStyle name="Comma 4 3 3 4 4 3" xfId="39607" xr:uid="{00000000-0005-0000-0000-00008C1E0000}"/>
    <cellStyle name="Comma 4 3 3 4 5" xfId="21249" xr:uid="{00000000-0005-0000-0000-00008D1E0000}"/>
    <cellStyle name="Comma 4 3 3 4 6" xfId="33493" xr:uid="{00000000-0005-0000-0000-00008E1E0000}"/>
    <cellStyle name="Comma 4 3 3 4 7" xfId="45722" xr:uid="{00000000-0005-0000-0000-00008F1E0000}"/>
    <cellStyle name="Comma 4 3 3 5" xfId="2595" xr:uid="{00000000-0005-0000-0000-0000901E0000}"/>
    <cellStyle name="Comma 4 3 3 5 2" xfId="2596" xr:uid="{00000000-0005-0000-0000-0000911E0000}"/>
    <cellStyle name="Comma 4 3 3 5 2 2" xfId="15116" xr:uid="{00000000-0005-0000-0000-0000921E0000}"/>
    <cellStyle name="Comma 4 3 3 5 2 2 2" xfId="27371" xr:uid="{00000000-0005-0000-0000-0000931E0000}"/>
    <cellStyle name="Comma 4 3 3 5 2 2 3" xfId="39612" xr:uid="{00000000-0005-0000-0000-0000941E0000}"/>
    <cellStyle name="Comma 4 3 3 5 2 3" xfId="21254" xr:uid="{00000000-0005-0000-0000-0000951E0000}"/>
    <cellStyle name="Comma 4 3 3 5 2 4" xfId="33498" xr:uid="{00000000-0005-0000-0000-0000961E0000}"/>
    <cellStyle name="Comma 4 3 3 5 2 5" xfId="45727" xr:uid="{00000000-0005-0000-0000-0000971E0000}"/>
    <cellStyle name="Comma 4 3 3 5 3" xfId="15115" xr:uid="{00000000-0005-0000-0000-0000981E0000}"/>
    <cellStyle name="Comma 4 3 3 5 3 2" xfId="27370" xr:uid="{00000000-0005-0000-0000-0000991E0000}"/>
    <cellStyle name="Comma 4 3 3 5 3 3" xfId="39611" xr:uid="{00000000-0005-0000-0000-00009A1E0000}"/>
    <cellStyle name="Comma 4 3 3 5 4" xfId="21253" xr:uid="{00000000-0005-0000-0000-00009B1E0000}"/>
    <cellStyle name="Comma 4 3 3 5 5" xfId="33497" xr:uid="{00000000-0005-0000-0000-00009C1E0000}"/>
    <cellStyle name="Comma 4 3 3 5 6" xfId="45726" xr:uid="{00000000-0005-0000-0000-00009D1E0000}"/>
    <cellStyle name="Comma 4 3 3 6" xfId="2597" xr:uid="{00000000-0005-0000-0000-00009E1E0000}"/>
    <cellStyle name="Comma 4 3 3 6 2" xfId="15117" xr:uid="{00000000-0005-0000-0000-00009F1E0000}"/>
    <cellStyle name="Comma 4 3 3 6 2 2" xfId="27372" xr:uid="{00000000-0005-0000-0000-0000A01E0000}"/>
    <cellStyle name="Comma 4 3 3 6 2 3" xfId="39613" xr:uid="{00000000-0005-0000-0000-0000A11E0000}"/>
    <cellStyle name="Comma 4 3 3 6 3" xfId="21255" xr:uid="{00000000-0005-0000-0000-0000A21E0000}"/>
    <cellStyle name="Comma 4 3 3 6 4" xfId="33499" xr:uid="{00000000-0005-0000-0000-0000A31E0000}"/>
    <cellStyle name="Comma 4 3 3 6 5" xfId="45728" xr:uid="{00000000-0005-0000-0000-0000A41E0000}"/>
    <cellStyle name="Comma 4 3 3 7" xfId="15086" xr:uid="{00000000-0005-0000-0000-0000A51E0000}"/>
    <cellStyle name="Comma 4 3 3 7 2" xfId="27341" xr:uid="{00000000-0005-0000-0000-0000A61E0000}"/>
    <cellStyle name="Comma 4 3 3 7 3" xfId="39582" xr:uid="{00000000-0005-0000-0000-0000A71E0000}"/>
    <cellStyle name="Comma 4 3 3 8" xfId="21224" xr:uid="{00000000-0005-0000-0000-0000A81E0000}"/>
    <cellStyle name="Comma 4 3 3 9" xfId="33468" xr:uid="{00000000-0005-0000-0000-0000A91E0000}"/>
    <cellStyle name="Comma 4 3 4" xfId="2598" xr:uid="{00000000-0005-0000-0000-0000AA1E0000}"/>
    <cellStyle name="Comma 4 3 4 2" xfId="2599" xr:uid="{00000000-0005-0000-0000-0000AB1E0000}"/>
    <cellStyle name="Comma 4 3 4 2 2" xfId="2600" xr:uid="{00000000-0005-0000-0000-0000AC1E0000}"/>
    <cellStyle name="Comma 4 3 4 2 2 2" xfId="2601" xr:uid="{00000000-0005-0000-0000-0000AD1E0000}"/>
    <cellStyle name="Comma 4 3 4 2 2 2 2" xfId="2602" xr:uid="{00000000-0005-0000-0000-0000AE1E0000}"/>
    <cellStyle name="Comma 4 3 4 2 2 2 2 2" xfId="15122" xr:uid="{00000000-0005-0000-0000-0000AF1E0000}"/>
    <cellStyle name="Comma 4 3 4 2 2 2 2 2 2" xfId="27377" xr:uid="{00000000-0005-0000-0000-0000B01E0000}"/>
    <cellStyle name="Comma 4 3 4 2 2 2 2 2 3" xfId="39618" xr:uid="{00000000-0005-0000-0000-0000B11E0000}"/>
    <cellStyle name="Comma 4 3 4 2 2 2 2 3" xfId="21260" xr:uid="{00000000-0005-0000-0000-0000B21E0000}"/>
    <cellStyle name="Comma 4 3 4 2 2 2 2 4" xfId="33504" xr:uid="{00000000-0005-0000-0000-0000B31E0000}"/>
    <cellStyle name="Comma 4 3 4 2 2 2 2 5" xfId="45733" xr:uid="{00000000-0005-0000-0000-0000B41E0000}"/>
    <cellStyle name="Comma 4 3 4 2 2 2 3" xfId="15121" xr:uid="{00000000-0005-0000-0000-0000B51E0000}"/>
    <cellStyle name="Comma 4 3 4 2 2 2 3 2" xfId="27376" xr:uid="{00000000-0005-0000-0000-0000B61E0000}"/>
    <cellStyle name="Comma 4 3 4 2 2 2 3 3" xfId="39617" xr:uid="{00000000-0005-0000-0000-0000B71E0000}"/>
    <cellStyle name="Comma 4 3 4 2 2 2 4" xfId="21259" xr:uid="{00000000-0005-0000-0000-0000B81E0000}"/>
    <cellStyle name="Comma 4 3 4 2 2 2 5" xfId="33503" xr:uid="{00000000-0005-0000-0000-0000B91E0000}"/>
    <cellStyle name="Comma 4 3 4 2 2 2 6" xfId="45732" xr:uid="{00000000-0005-0000-0000-0000BA1E0000}"/>
    <cellStyle name="Comma 4 3 4 2 2 3" xfId="2603" xr:uid="{00000000-0005-0000-0000-0000BB1E0000}"/>
    <cellStyle name="Comma 4 3 4 2 2 3 2" xfId="15123" xr:uid="{00000000-0005-0000-0000-0000BC1E0000}"/>
    <cellStyle name="Comma 4 3 4 2 2 3 2 2" xfId="27378" xr:uid="{00000000-0005-0000-0000-0000BD1E0000}"/>
    <cellStyle name="Comma 4 3 4 2 2 3 2 3" xfId="39619" xr:uid="{00000000-0005-0000-0000-0000BE1E0000}"/>
    <cellStyle name="Comma 4 3 4 2 2 3 3" xfId="21261" xr:uid="{00000000-0005-0000-0000-0000BF1E0000}"/>
    <cellStyle name="Comma 4 3 4 2 2 3 4" xfId="33505" xr:uid="{00000000-0005-0000-0000-0000C01E0000}"/>
    <cellStyle name="Comma 4 3 4 2 2 3 5" xfId="45734" xr:uid="{00000000-0005-0000-0000-0000C11E0000}"/>
    <cellStyle name="Comma 4 3 4 2 2 4" xfId="15120" xr:uid="{00000000-0005-0000-0000-0000C21E0000}"/>
    <cellStyle name="Comma 4 3 4 2 2 4 2" xfId="27375" xr:uid="{00000000-0005-0000-0000-0000C31E0000}"/>
    <cellStyle name="Comma 4 3 4 2 2 4 3" xfId="39616" xr:uid="{00000000-0005-0000-0000-0000C41E0000}"/>
    <cellStyle name="Comma 4 3 4 2 2 5" xfId="21258" xr:uid="{00000000-0005-0000-0000-0000C51E0000}"/>
    <cellStyle name="Comma 4 3 4 2 2 6" xfId="33502" xr:uid="{00000000-0005-0000-0000-0000C61E0000}"/>
    <cellStyle name="Comma 4 3 4 2 2 7" xfId="45731" xr:uid="{00000000-0005-0000-0000-0000C71E0000}"/>
    <cellStyle name="Comma 4 3 4 2 3" xfId="2604" xr:uid="{00000000-0005-0000-0000-0000C81E0000}"/>
    <cellStyle name="Comma 4 3 4 2 3 2" xfId="2605" xr:uid="{00000000-0005-0000-0000-0000C91E0000}"/>
    <cellStyle name="Comma 4 3 4 2 3 2 2" xfId="15125" xr:uid="{00000000-0005-0000-0000-0000CA1E0000}"/>
    <cellStyle name="Comma 4 3 4 2 3 2 2 2" xfId="27380" xr:uid="{00000000-0005-0000-0000-0000CB1E0000}"/>
    <cellStyle name="Comma 4 3 4 2 3 2 2 3" xfId="39621" xr:uid="{00000000-0005-0000-0000-0000CC1E0000}"/>
    <cellStyle name="Comma 4 3 4 2 3 2 3" xfId="21263" xr:uid="{00000000-0005-0000-0000-0000CD1E0000}"/>
    <cellStyle name="Comma 4 3 4 2 3 2 4" xfId="33507" xr:uid="{00000000-0005-0000-0000-0000CE1E0000}"/>
    <cellStyle name="Comma 4 3 4 2 3 2 5" xfId="45736" xr:uid="{00000000-0005-0000-0000-0000CF1E0000}"/>
    <cellStyle name="Comma 4 3 4 2 3 3" xfId="15124" xr:uid="{00000000-0005-0000-0000-0000D01E0000}"/>
    <cellStyle name="Comma 4 3 4 2 3 3 2" xfId="27379" xr:uid="{00000000-0005-0000-0000-0000D11E0000}"/>
    <cellStyle name="Comma 4 3 4 2 3 3 3" xfId="39620" xr:uid="{00000000-0005-0000-0000-0000D21E0000}"/>
    <cellStyle name="Comma 4 3 4 2 3 4" xfId="21262" xr:uid="{00000000-0005-0000-0000-0000D31E0000}"/>
    <cellStyle name="Comma 4 3 4 2 3 5" xfId="33506" xr:uid="{00000000-0005-0000-0000-0000D41E0000}"/>
    <cellStyle name="Comma 4 3 4 2 3 6" xfId="45735" xr:uid="{00000000-0005-0000-0000-0000D51E0000}"/>
    <cellStyle name="Comma 4 3 4 2 4" xfId="2606" xr:uid="{00000000-0005-0000-0000-0000D61E0000}"/>
    <cellStyle name="Comma 4 3 4 2 4 2" xfId="15126" xr:uid="{00000000-0005-0000-0000-0000D71E0000}"/>
    <cellStyle name="Comma 4 3 4 2 4 2 2" xfId="27381" xr:uid="{00000000-0005-0000-0000-0000D81E0000}"/>
    <cellStyle name="Comma 4 3 4 2 4 2 3" xfId="39622" xr:uid="{00000000-0005-0000-0000-0000D91E0000}"/>
    <cellStyle name="Comma 4 3 4 2 4 3" xfId="21264" xr:uid="{00000000-0005-0000-0000-0000DA1E0000}"/>
    <cellStyle name="Comma 4 3 4 2 4 4" xfId="33508" xr:uid="{00000000-0005-0000-0000-0000DB1E0000}"/>
    <cellStyle name="Comma 4 3 4 2 4 5" xfId="45737" xr:uid="{00000000-0005-0000-0000-0000DC1E0000}"/>
    <cellStyle name="Comma 4 3 4 2 5" xfId="15119" xr:uid="{00000000-0005-0000-0000-0000DD1E0000}"/>
    <cellStyle name="Comma 4 3 4 2 5 2" xfId="27374" xr:uid="{00000000-0005-0000-0000-0000DE1E0000}"/>
    <cellStyle name="Comma 4 3 4 2 5 3" xfId="39615" xr:uid="{00000000-0005-0000-0000-0000DF1E0000}"/>
    <cellStyle name="Comma 4 3 4 2 6" xfId="21257" xr:uid="{00000000-0005-0000-0000-0000E01E0000}"/>
    <cellStyle name="Comma 4 3 4 2 7" xfId="33501" xr:uid="{00000000-0005-0000-0000-0000E11E0000}"/>
    <cellStyle name="Comma 4 3 4 2 8" xfId="45730" xr:uid="{00000000-0005-0000-0000-0000E21E0000}"/>
    <cellStyle name="Comma 4 3 4 3" xfId="2607" xr:uid="{00000000-0005-0000-0000-0000E31E0000}"/>
    <cellStyle name="Comma 4 3 4 3 2" xfId="2608" xr:uid="{00000000-0005-0000-0000-0000E41E0000}"/>
    <cellStyle name="Comma 4 3 4 3 2 2" xfId="2609" xr:uid="{00000000-0005-0000-0000-0000E51E0000}"/>
    <cellStyle name="Comma 4 3 4 3 2 2 2" xfId="15129" xr:uid="{00000000-0005-0000-0000-0000E61E0000}"/>
    <cellStyle name="Comma 4 3 4 3 2 2 2 2" xfId="27384" xr:uid="{00000000-0005-0000-0000-0000E71E0000}"/>
    <cellStyle name="Comma 4 3 4 3 2 2 2 3" xfId="39625" xr:uid="{00000000-0005-0000-0000-0000E81E0000}"/>
    <cellStyle name="Comma 4 3 4 3 2 2 3" xfId="21267" xr:uid="{00000000-0005-0000-0000-0000E91E0000}"/>
    <cellStyle name="Comma 4 3 4 3 2 2 4" xfId="33511" xr:uid="{00000000-0005-0000-0000-0000EA1E0000}"/>
    <cellStyle name="Comma 4 3 4 3 2 2 5" xfId="45740" xr:uid="{00000000-0005-0000-0000-0000EB1E0000}"/>
    <cellStyle name="Comma 4 3 4 3 2 3" xfId="15128" xr:uid="{00000000-0005-0000-0000-0000EC1E0000}"/>
    <cellStyle name="Comma 4 3 4 3 2 3 2" xfId="27383" xr:uid="{00000000-0005-0000-0000-0000ED1E0000}"/>
    <cellStyle name="Comma 4 3 4 3 2 3 3" xfId="39624" xr:uid="{00000000-0005-0000-0000-0000EE1E0000}"/>
    <cellStyle name="Comma 4 3 4 3 2 4" xfId="21266" xr:uid="{00000000-0005-0000-0000-0000EF1E0000}"/>
    <cellStyle name="Comma 4 3 4 3 2 5" xfId="33510" xr:uid="{00000000-0005-0000-0000-0000F01E0000}"/>
    <cellStyle name="Comma 4 3 4 3 2 6" xfId="45739" xr:uid="{00000000-0005-0000-0000-0000F11E0000}"/>
    <cellStyle name="Comma 4 3 4 3 3" xfId="2610" xr:uid="{00000000-0005-0000-0000-0000F21E0000}"/>
    <cellStyle name="Comma 4 3 4 3 3 2" xfId="15130" xr:uid="{00000000-0005-0000-0000-0000F31E0000}"/>
    <cellStyle name="Comma 4 3 4 3 3 2 2" xfId="27385" xr:uid="{00000000-0005-0000-0000-0000F41E0000}"/>
    <cellStyle name="Comma 4 3 4 3 3 2 3" xfId="39626" xr:uid="{00000000-0005-0000-0000-0000F51E0000}"/>
    <cellStyle name="Comma 4 3 4 3 3 3" xfId="21268" xr:uid="{00000000-0005-0000-0000-0000F61E0000}"/>
    <cellStyle name="Comma 4 3 4 3 3 4" xfId="33512" xr:uid="{00000000-0005-0000-0000-0000F71E0000}"/>
    <cellStyle name="Comma 4 3 4 3 3 5" xfId="45741" xr:uid="{00000000-0005-0000-0000-0000F81E0000}"/>
    <cellStyle name="Comma 4 3 4 3 4" xfId="15127" xr:uid="{00000000-0005-0000-0000-0000F91E0000}"/>
    <cellStyle name="Comma 4 3 4 3 4 2" xfId="27382" xr:uid="{00000000-0005-0000-0000-0000FA1E0000}"/>
    <cellStyle name="Comma 4 3 4 3 4 3" xfId="39623" xr:uid="{00000000-0005-0000-0000-0000FB1E0000}"/>
    <cellStyle name="Comma 4 3 4 3 5" xfId="21265" xr:uid="{00000000-0005-0000-0000-0000FC1E0000}"/>
    <cellStyle name="Comma 4 3 4 3 6" xfId="33509" xr:uid="{00000000-0005-0000-0000-0000FD1E0000}"/>
    <cellStyle name="Comma 4 3 4 3 7" xfId="45738" xr:uid="{00000000-0005-0000-0000-0000FE1E0000}"/>
    <cellStyle name="Comma 4 3 4 4" xfId="2611" xr:uid="{00000000-0005-0000-0000-0000FF1E0000}"/>
    <cellStyle name="Comma 4 3 4 4 2" xfId="2612" xr:uid="{00000000-0005-0000-0000-0000001F0000}"/>
    <cellStyle name="Comma 4 3 4 4 2 2" xfId="15132" xr:uid="{00000000-0005-0000-0000-0000011F0000}"/>
    <cellStyle name="Comma 4 3 4 4 2 2 2" xfId="27387" xr:uid="{00000000-0005-0000-0000-0000021F0000}"/>
    <cellStyle name="Comma 4 3 4 4 2 2 3" xfId="39628" xr:uid="{00000000-0005-0000-0000-0000031F0000}"/>
    <cellStyle name="Comma 4 3 4 4 2 3" xfId="21270" xr:uid="{00000000-0005-0000-0000-0000041F0000}"/>
    <cellStyle name="Comma 4 3 4 4 2 4" xfId="33514" xr:uid="{00000000-0005-0000-0000-0000051F0000}"/>
    <cellStyle name="Comma 4 3 4 4 2 5" xfId="45743" xr:uid="{00000000-0005-0000-0000-0000061F0000}"/>
    <cellStyle name="Comma 4 3 4 4 3" xfId="15131" xr:uid="{00000000-0005-0000-0000-0000071F0000}"/>
    <cellStyle name="Comma 4 3 4 4 3 2" xfId="27386" xr:uid="{00000000-0005-0000-0000-0000081F0000}"/>
    <cellStyle name="Comma 4 3 4 4 3 3" xfId="39627" xr:uid="{00000000-0005-0000-0000-0000091F0000}"/>
    <cellStyle name="Comma 4 3 4 4 4" xfId="21269" xr:uid="{00000000-0005-0000-0000-00000A1F0000}"/>
    <cellStyle name="Comma 4 3 4 4 5" xfId="33513" xr:uid="{00000000-0005-0000-0000-00000B1F0000}"/>
    <cellStyle name="Comma 4 3 4 4 6" xfId="45742" xr:uid="{00000000-0005-0000-0000-00000C1F0000}"/>
    <cellStyle name="Comma 4 3 4 5" xfId="2613" xr:uid="{00000000-0005-0000-0000-00000D1F0000}"/>
    <cellStyle name="Comma 4 3 4 5 2" xfId="15133" xr:uid="{00000000-0005-0000-0000-00000E1F0000}"/>
    <cellStyle name="Comma 4 3 4 5 2 2" xfId="27388" xr:uid="{00000000-0005-0000-0000-00000F1F0000}"/>
    <cellStyle name="Comma 4 3 4 5 2 3" xfId="39629" xr:uid="{00000000-0005-0000-0000-0000101F0000}"/>
    <cellStyle name="Comma 4 3 4 5 3" xfId="21271" xr:uid="{00000000-0005-0000-0000-0000111F0000}"/>
    <cellStyle name="Comma 4 3 4 5 4" xfId="33515" xr:uid="{00000000-0005-0000-0000-0000121F0000}"/>
    <cellStyle name="Comma 4 3 4 5 5" xfId="45744" xr:uid="{00000000-0005-0000-0000-0000131F0000}"/>
    <cellStyle name="Comma 4 3 4 6" xfId="15118" xr:uid="{00000000-0005-0000-0000-0000141F0000}"/>
    <cellStyle name="Comma 4 3 4 6 2" xfId="27373" xr:uid="{00000000-0005-0000-0000-0000151F0000}"/>
    <cellStyle name="Comma 4 3 4 6 3" xfId="39614" xr:uid="{00000000-0005-0000-0000-0000161F0000}"/>
    <cellStyle name="Comma 4 3 4 7" xfId="21256" xr:uid="{00000000-0005-0000-0000-0000171F0000}"/>
    <cellStyle name="Comma 4 3 4 8" xfId="33500" xr:uid="{00000000-0005-0000-0000-0000181F0000}"/>
    <cellStyle name="Comma 4 3 4 9" xfId="45729" xr:uid="{00000000-0005-0000-0000-0000191F0000}"/>
    <cellStyle name="Comma 4 3 5" xfId="2614" xr:uid="{00000000-0005-0000-0000-00001A1F0000}"/>
    <cellStyle name="Comma 4 3 5 2" xfId="2615" xr:uid="{00000000-0005-0000-0000-00001B1F0000}"/>
    <cellStyle name="Comma 4 3 5 2 2" xfId="2616" xr:uid="{00000000-0005-0000-0000-00001C1F0000}"/>
    <cellStyle name="Comma 4 3 5 2 2 2" xfId="2617" xr:uid="{00000000-0005-0000-0000-00001D1F0000}"/>
    <cellStyle name="Comma 4 3 5 2 2 2 2" xfId="15137" xr:uid="{00000000-0005-0000-0000-00001E1F0000}"/>
    <cellStyle name="Comma 4 3 5 2 2 2 2 2" xfId="27392" xr:uid="{00000000-0005-0000-0000-00001F1F0000}"/>
    <cellStyle name="Comma 4 3 5 2 2 2 2 3" xfId="39633" xr:uid="{00000000-0005-0000-0000-0000201F0000}"/>
    <cellStyle name="Comma 4 3 5 2 2 2 3" xfId="21275" xr:uid="{00000000-0005-0000-0000-0000211F0000}"/>
    <cellStyle name="Comma 4 3 5 2 2 2 4" xfId="33519" xr:uid="{00000000-0005-0000-0000-0000221F0000}"/>
    <cellStyle name="Comma 4 3 5 2 2 2 5" xfId="45748" xr:uid="{00000000-0005-0000-0000-0000231F0000}"/>
    <cellStyle name="Comma 4 3 5 2 2 3" xfId="15136" xr:uid="{00000000-0005-0000-0000-0000241F0000}"/>
    <cellStyle name="Comma 4 3 5 2 2 3 2" xfId="27391" xr:uid="{00000000-0005-0000-0000-0000251F0000}"/>
    <cellStyle name="Comma 4 3 5 2 2 3 3" xfId="39632" xr:uid="{00000000-0005-0000-0000-0000261F0000}"/>
    <cellStyle name="Comma 4 3 5 2 2 4" xfId="21274" xr:uid="{00000000-0005-0000-0000-0000271F0000}"/>
    <cellStyle name="Comma 4 3 5 2 2 5" xfId="33518" xr:uid="{00000000-0005-0000-0000-0000281F0000}"/>
    <cellStyle name="Comma 4 3 5 2 2 6" xfId="45747" xr:uid="{00000000-0005-0000-0000-0000291F0000}"/>
    <cellStyle name="Comma 4 3 5 2 3" xfId="2618" xr:uid="{00000000-0005-0000-0000-00002A1F0000}"/>
    <cellStyle name="Comma 4 3 5 2 3 2" xfId="15138" xr:uid="{00000000-0005-0000-0000-00002B1F0000}"/>
    <cellStyle name="Comma 4 3 5 2 3 2 2" xfId="27393" xr:uid="{00000000-0005-0000-0000-00002C1F0000}"/>
    <cellStyle name="Comma 4 3 5 2 3 2 3" xfId="39634" xr:uid="{00000000-0005-0000-0000-00002D1F0000}"/>
    <cellStyle name="Comma 4 3 5 2 3 3" xfId="21276" xr:uid="{00000000-0005-0000-0000-00002E1F0000}"/>
    <cellStyle name="Comma 4 3 5 2 3 4" xfId="33520" xr:uid="{00000000-0005-0000-0000-00002F1F0000}"/>
    <cellStyle name="Comma 4 3 5 2 3 5" xfId="45749" xr:uid="{00000000-0005-0000-0000-0000301F0000}"/>
    <cellStyle name="Comma 4 3 5 2 4" xfId="15135" xr:uid="{00000000-0005-0000-0000-0000311F0000}"/>
    <cellStyle name="Comma 4 3 5 2 4 2" xfId="27390" xr:uid="{00000000-0005-0000-0000-0000321F0000}"/>
    <cellStyle name="Comma 4 3 5 2 4 3" xfId="39631" xr:uid="{00000000-0005-0000-0000-0000331F0000}"/>
    <cellStyle name="Comma 4 3 5 2 5" xfId="21273" xr:uid="{00000000-0005-0000-0000-0000341F0000}"/>
    <cellStyle name="Comma 4 3 5 2 6" xfId="33517" xr:uid="{00000000-0005-0000-0000-0000351F0000}"/>
    <cellStyle name="Comma 4 3 5 2 7" xfId="45746" xr:uid="{00000000-0005-0000-0000-0000361F0000}"/>
    <cellStyle name="Comma 4 3 5 3" xfId="2619" xr:uid="{00000000-0005-0000-0000-0000371F0000}"/>
    <cellStyle name="Comma 4 3 5 3 2" xfId="2620" xr:uid="{00000000-0005-0000-0000-0000381F0000}"/>
    <cellStyle name="Comma 4 3 5 3 2 2" xfId="15140" xr:uid="{00000000-0005-0000-0000-0000391F0000}"/>
    <cellStyle name="Comma 4 3 5 3 2 2 2" xfId="27395" xr:uid="{00000000-0005-0000-0000-00003A1F0000}"/>
    <cellStyle name="Comma 4 3 5 3 2 2 3" xfId="39636" xr:uid="{00000000-0005-0000-0000-00003B1F0000}"/>
    <cellStyle name="Comma 4 3 5 3 2 3" xfId="21278" xr:uid="{00000000-0005-0000-0000-00003C1F0000}"/>
    <cellStyle name="Comma 4 3 5 3 2 4" xfId="33522" xr:uid="{00000000-0005-0000-0000-00003D1F0000}"/>
    <cellStyle name="Comma 4 3 5 3 2 5" xfId="45751" xr:uid="{00000000-0005-0000-0000-00003E1F0000}"/>
    <cellStyle name="Comma 4 3 5 3 3" xfId="15139" xr:uid="{00000000-0005-0000-0000-00003F1F0000}"/>
    <cellStyle name="Comma 4 3 5 3 3 2" xfId="27394" xr:uid="{00000000-0005-0000-0000-0000401F0000}"/>
    <cellStyle name="Comma 4 3 5 3 3 3" xfId="39635" xr:uid="{00000000-0005-0000-0000-0000411F0000}"/>
    <cellStyle name="Comma 4 3 5 3 4" xfId="21277" xr:uid="{00000000-0005-0000-0000-0000421F0000}"/>
    <cellStyle name="Comma 4 3 5 3 5" xfId="33521" xr:uid="{00000000-0005-0000-0000-0000431F0000}"/>
    <cellStyle name="Comma 4 3 5 3 6" xfId="45750" xr:uid="{00000000-0005-0000-0000-0000441F0000}"/>
    <cellStyle name="Comma 4 3 5 4" xfId="2621" xr:uid="{00000000-0005-0000-0000-0000451F0000}"/>
    <cellStyle name="Comma 4 3 5 4 2" xfId="15141" xr:uid="{00000000-0005-0000-0000-0000461F0000}"/>
    <cellStyle name="Comma 4 3 5 4 2 2" xfId="27396" xr:uid="{00000000-0005-0000-0000-0000471F0000}"/>
    <cellStyle name="Comma 4 3 5 4 2 3" xfId="39637" xr:uid="{00000000-0005-0000-0000-0000481F0000}"/>
    <cellStyle name="Comma 4 3 5 4 3" xfId="21279" xr:uid="{00000000-0005-0000-0000-0000491F0000}"/>
    <cellStyle name="Comma 4 3 5 4 4" xfId="33523" xr:uid="{00000000-0005-0000-0000-00004A1F0000}"/>
    <cellStyle name="Comma 4 3 5 4 5" xfId="45752" xr:uid="{00000000-0005-0000-0000-00004B1F0000}"/>
    <cellStyle name="Comma 4 3 5 5" xfId="15134" xr:uid="{00000000-0005-0000-0000-00004C1F0000}"/>
    <cellStyle name="Comma 4 3 5 5 2" xfId="27389" xr:uid="{00000000-0005-0000-0000-00004D1F0000}"/>
    <cellStyle name="Comma 4 3 5 5 3" xfId="39630" xr:uid="{00000000-0005-0000-0000-00004E1F0000}"/>
    <cellStyle name="Comma 4 3 5 6" xfId="21272" xr:uid="{00000000-0005-0000-0000-00004F1F0000}"/>
    <cellStyle name="Comma 4 3 5 7" xfId="33516" xr:uid="{00000000-0005-0000-0000-0000501F0000}"/>
    <cellStyle name="Comma 4 3 5 8" xfId="45745" xr:uid="{00000000-0005-0000-0000-0000511F0000}"/>
    <cellStyle name="Comma 4 3 6" xfId="2622" xr:uid="{00000000-0005-0000-0000-0000521F0000}"/>
    <cellStyle name="Comma 4 3 6 2" xfId="2623" xr:uid="{00000000-0005-0000-0000-0000531F0000}"/>
    <cellStyle name="Comma 4 3 6 2 2" xfId="2624" xr:uid="{00000000-0005-0000-0000-0000541F0000}"/>
    <cellStyle name="Comma 4 3 6 2 2 2" xfId="15144" xr:uid="{00000000-0005-0000-0000-0000551F0000}"/>
    <cellStyle name="Comma 4 3 6 2 2 2 2" xfId="27399" xr:uid="{00000000-0005-0000-0000-0000561F0000}"/>
    <cellStyle name="Comma 4 3 6 2 2 2 3" xfId="39640" xr:uid="{00000000-0005-0000-0000-0000571F0000}"/>
    <cellStyle name="Comma 4 3 6 2 2 3" xfId="21282" xr:uid="{00000000-0005-0000-0000-0000581F0000}"/>
    <cellStyle name="Comma 4 3 6 2 2 4" xfId="33526" xr:uid="{00000000-0005-0000-0000-0000591F0000}"/>
    <cellStyle name="Comma 4 3 6 2 2 5" xfId="45755" xr:uid="{00000000-0005-0000-0000-00005A1F0000}"/>
    <cellStyle name="Comma 4 3 6 2 3" xfId="15143" xr:uid="{00000000-0005-0000-0000-00005B1F0000}"/>
    <cellStyle name="Comma 4 3 6 2 3 2" xfId="27398" xr:uid="{00000000-0005-0000-0000-00005C1F0000}"/>
    <cellStyle name="Comma 4 3 6 2 3 3" xfId="39639" xr:uid="{00000000-0005-0000-0000-00005D1F0000}"/>
    <cellStyle name="Comma 4 3 6 2 4" xfId="21281" xr:uid="{00000000-0005-0000-0000-00005E1F0000}"/>
    <cellStyle name="Comma 4 3 6 2 5" xfId="33525" xr:uid="{00000000-0005-0000-0000-00005F1F0000}"/>
    <cellStyle name="Comma 4 3 6 2 6" xfId="45754" xr:uid="{00000000-0005-0000-0000-0000601F0000}"/>
    <cellStyle name="Comma 4 3 6 3" xfId="2625" xr:uid="{00000000-0005-0000-0000-0000611F0000}"/>
    <cellStyle name="Comma 4 3 6 3 2" xfId="15145" xr:uid="{00000000-0005-0000-0000-0000621F0000}"/>
    <cellStyle name="Comma 4 3 6 3 2 2" xfId="27400" xr:uid="{00000000-0005-0000-0000-0000631F0000}"/>
    <cellStyle name="Comma 4 3 6 3 2 3" xfId="39641" xr:uid="{00000000-0005-0000-0000-0000641F0000}"/>
    <cellStyle name="Comma 4 3 6 3 3" xfId="21283" xr:uid="{00000000-0005-0000-0000-0000651F0000}"/>
    <cellStyle name="Comma 4 3 6 3 4" xfId="33527" xr:uid="{00000000-0005-0000-0000-0000661F0000}"/>
    <cellStyle name="Comma 4 3 6 3 5" xfId="45756" xr:uid="{00000000-0005-0000-0000-0000671F0000}"/>
    <cellStyle name="Comma 4 3 6 4" xfId="15142" xr:uid="{00000000-0005-0000-0000-0000681F0000}"/>
    <cellStyle name="Comma 4 3 6 4 2" xfId="27397" xr:uid="{00000000-0005-0000-0000-0000691F0000}"/>
    <cellStyle name="Comma 4 3 6 4 3" xfId="39638" xr:uid="{00000000-0005-0000-0000-00006A1F0000}"/>
    <cellStyle name="Comma 4 3 6 5" xfId="21280" xr:uid="{00000000-0005-0000-0000-00006B1F0000}"/>
    <cellStyle name="Comma 4 3 6 6" xfId="33524" xr:uid="{00000000-0005-0000-0000-00006C1F0000}"/>
    <cellStyle name="Comma 4 3 6 7" xfId="45753" xr:uid="{00000000-0005-0000-0000-00006D1F0000}"/>
    <cellStyle name="Comma 4 3 7" xfId="2626" xr:uid="{00000000-0005-0000-0000-00006E1F0000}"/>
    <cellStyle name="Comma 4 3 7 2" xfId="2627" xr:uid="{00000000-0005-0000-0000-00006F1F0000}"/>
    <cellStyle name="Comma 4 3 7 2 2" xfId="2628" xr:uid="{00000000-0005-0000-0000-0000701F0000}"/>
    <cellStyle name="Comma 4 3 7 2 2 2" xfId="15148" xr:uid="{00000000-0005-0000-0000-0000711F0000}"/>
    <cellStyle name="Comma 4 3 7 2 2 2 2" xfId="27403" xr:uid="{00000000-0005-0000-0000-0000721F0000}"/>
    <cellStyle name="Comma 4 3 7 2 2 2 3" xfId="39644" xr:uid="{00000000-0005-0000-0000-0000731F0000}"/>
    <cellStyle name="Comma 4 3 7 2 2 3" xfId="21286" xr:uid="{00000000-0005-0000-0000-0000741F0000}"/>
    <cellStyle name="Comma 4 3 7 2 2 4" xfId="33530" xr:uid="{00000000-0005-0000-0000-0000751F0000}"/>
    <cellStyle name="Comma 4 3 7 2 2 5" xfId="45759" xr:uid="{00000000-0005-0000-0000-0000761F0000}"/>
    <cellStyle name="Comma 4 3 7 2 3" xfId="15147" xr:uid="{00000000-0005-0000-0000-0000771F0000}"/>
    <cellStyle name="Comma 4 3 7 2 3 2" xfId="27402" xr:uid="{00000000-0005-0000-0000-0000781F0000}"/>
    <cellStyle name="Comma 4 3 7 2 3 3" xfId="39643" xr:uid="{00000000-0005-0000-0000-0000791F0000}"/>
    <cellStyle name="Comma 4 3 7 2 4" xfId="21285" xr:uid="{00000000-0005-0000-0000-00007A1F0000}"/>
    <cellStyle name="Comma 4 3 7 2 5" xfId="33529" xr:uid="{00000000-0005-0000-0000-00007B1F0000}"/>
    <cellStyle name="Comma 4 3 7 2 6" xfId="45758" xr:uid="{00000000-0005-0000-0000-00007C1F0000}"/>
    <cellStyle name="Comma 4 3 7 3" xfId="2629" xr:uid="{00000000-0005-0000-0000-00007D1F0000}"/>
    <cellStyle name="Comma 4 3 7 3 2" xfId="15149" xr:uid="{00000000-0005-0000-0000-00007E1F0000}"/>
    <cellStyle name="Comma 4 3 7 3 2 2" xfId="27404" xr:uid="{00000000-0005-0000-0000-00007F1F0000}"/>
    <cellStyle name="Comma 4 3 7 3 2 3" xfId="39645" xr:uid="{00000000-0005-0000-0000-0000801F0000}"/>
    <cellStyle name="Comma 4 3 7 3 3" xfId="21287" xr:uid="{00000000-0005-0000-0000-0000811F0000}"/>
    <cellStyle name="Comma 4 3 7 3 4" xfId="33531" xr:uid="{00000000-0005-0000-0000-0000821F0000}"/>
    <cellStyle name="Comma 4 3 7 3 5" xfId="45760" xr:uid="{00000000-0005-0000-0000-0000831F0000}"/>
    <cellStyle name="Comma 4 3 7 4" xfId="15146" xr:uid="{00000000-0005-0000-0000-0000841F0000}"/>
    <cellStyle name="Comma 4 3 7 4 2" xfId="27401" xr:uid="{00000000-0005-0000-0000-0000851F0000}"/>
    <cellStyle name="Comma 4 3 7 4 3" xfId="39642" xr:uid="{00000000-0005-0000-0000-0000861F0000}"/>
    <cellStyle name="Comma 4 3 7 5" xfId="21284" xr:uid="{00000000-0005-0000-0000-0000871F0000}"/>
    <cellStyle name="Comma 4 3 7 6" xfId="33528" xr:uid="{00000000-0005-0000-0000-0000881F0000}"/>
    <cellStyle name="Comma 4 3 7 7" xfId="45757" xr:uid="{00000000-0005-0000-0000-0000891F0000}"/>
    <cellStyle name="Comma 4 3 8" xfId="2630" xr:uid="{00000000-0005-0000-0000-00008A1F0000}"/>
    <cellStyle name="Comma 4 3 8 2" xfId="2631" xr:uid="{00000000-0005-0000-0000-00008B1F0000}"/>
    <cellStyle name="Comma 4 3 8 2 2" xfId="15151" xr:uid="{00000000-0005-0000-0000-00008C1F0000}"/>
    <cellStyle name="Comma 4 3 8 2 2 2" xfId="27406" xr:uid="{00000000-0005-0000-0000-00008D1F0000}"/>
    <cellStyle name="Comma 4 3 8 2 2 3" xfId="39647" xr:uid="{00000000-0005-0000-0000-00008E1F0000}"/>
    <cellStyle name="Comma 4 3 8 2 3" xfId="21289" xr:uid="{00000000-0005-0000-0000-00008F1F0000}"/>
    <cellStyle name="Comma 4 3 8 2 4" xfId="33533" xr:uid="{00000000-0005-0000-0000-0000901F0000}"/>
    <cellStyle name="Comma 4 3 8 2 5" xfId="45762" xr:uid="{00000000-0005-0000-0000-0000911F0000}"/>
    <cellStyle name="Comma 4 3 8 3" xfId="15150" xr:uid="{00000000-0005-0000-0000-0000921F0000}"/>
    <cellStyle name="Comma 4 3 8 3 2" xfId="27405" xr:uid="{00000000-0005-0000-0000-0000931F0000}"/>
    <cellStyle name="Comma 4 3 8 3 3" xfId="39646" xr:uid="{00000000-0005-0000-0000-0000941F0000}"/>
    <cellStyle name="Comma 4 3 8 4" xfId="21288" xr:uid="{00000000-0005-0000-0000-0000951F0000}"/>
    <cellStyle name="Comma 4 3 8 5" xfId="33532" xr:uid="{00000000-0005-0000-0000-0000961F0000}"/>
    <cellStyle name="Comma 4 3 8 6" xfId="45761" xr:uid="{00000000-0005-0000-0000-0000971F0000}"/>
    <cellStyle name="Comma 4 3 9" xfId="2632" xr:uid="{00000000-0005-0000-0000-0000981F0000}"/>
    <cellStyle name="Comma 4 3 9 2" xfId="15152" xr:uid="{00000000-0005-0000-0000-0000991F0000}"/>
    <cellStyle name="Comma 4 3 9 2 2" xfId="27407" xr:uid="{00000000-0005-0000-0000-00009A1F0000}"/>
    <cellStyle name="Comma 4 3 9 2 3" xfId="39648" xr:uid="{00000000-0005-0000-0000-00009B1F0000}"/>
    <cellStyle name="Comma 4 3 9 3" xfId="21290" xr:uid="{00000000-0005-0000-0000-00009C1F0000}"/>
    <cellStyle name="Comma 4 3 9 4" xfId="33534" xr:uid="{00000000-0005-0000-0000-00009D1F0000}"/>
    <cellStyle name="Comma 4 3 9 5" xfId="45763" xr:uid="{00000000-0005-0000-0000-00009E1F0000}"/>
    <cellStyle name="Comma 4 4" xfId="2633" xr:uid="{00000000-0005-0000-0000-00009F1F0000}"/>
    <cellStyle name="Comma 4 4 10" xfId="33535" xr:uid="{00000000-0005-0000-0000-0000A01F0000}"/>
    <cellStyle name="Comma 4 4 11" xfId="45764" xr:uid="{00000000-0005-0000-0000-0000A11F0000}"/>
    <cellStyle name="Comma 4 4 2" xfId="2634" xr:uid="{00000000-0005-0000-0000-0000A21F0000}"/>
    <cellStyle name="Comma 4 4 2 10" xfId="45765" xr:uid="{00000000-0005-0000-0000-0000A31F0000}"/>
    <cellStyle name="Comma 4 4 2 2" xfId="2635" xr:uid="{00000000-0005-0000-0000-0000A41F0000}"/>
    <cellStyle name="Comma 4 4 2 2 2" xfId="2636" xr:uid="{00000000-0005-0000-0000-0000A51F0000}"/>
    <cellStyle name="Comma 4 4 2 2 2 2" xfId="2637" xr:uid="{00000000-0005-0000-0000-0000A61F0000}"/>
    <cellStyle name="Comma 4 4 2 2 2 2 2" xfId="2638" xr:uid="{00000000-0005-0000-0000-0000A71F0000}"/>
    <cellStyle name="Comma 4 4 2 2 2 2 2 2" xfId="2639" xr:uid="{00000000-0005-0000-0000-0000A81F0000}"/>
    <cellStyle name="Comma 4 4 2 2 2 2 2 2 2" xfId="15159" xr:uid="{00000000-0005-0000-0000-0000A91F0000}"/>
    <cellStyle name="Comma 4 4 2 2 2 2 2 2 2 2" xfId="27414" xr:uid="{00000000-0005-0000-0000-0000AA1F0000}"/>
    <cellStyle name="Comma 4 4 2 2 2 2 2 2 2 3" xfId="39655" xr:uid="{00000000-0005-0000-0000-0000AB1F0000}"/>
    <cellStyle name="Comma 4 4 2 2 2 2 2 2 3" xfId="21297" xr:uid="{00000000-0005-0000-0000-0000AC1F0000}"/>
    <cellStyle name="Comma 4 4 2 2 2 2 2 2 4" xfId="33541" xr:uid="{00000000-0005-0000-0000-0000AD1F0000}"/>
    <cellStyle name="Comma 4 4 2 2 2 2 2 2 5" xfId="45770" xr:uid="{00000000-0005-0000-0000-0000AE1F0000}"/>
    <cellStyle name="Comma 4 4 2 2 2 2 2 3" xfId="15158" xr:uid="{00000000-0005-0000-0000-0000AF1F0000}"/>
    <cellStyle name="Comma 4 4 2 2 2 2 2 3 2" xfId="27413" xr:uid="{00000000-0005-0000-0000-0000B01F0000}"/>
    <cellStyle name="Comma 4 4 2 2 2 2 2 3 3" xfId="39654" xr:uid="{00000000-0005-0000-0000-0000B11F0000}"/>
    <cellStyle name="Comma 4 4 2 2 2 2 2 4" xfId="21296" xr:uid="{00000000-0005-0000-0000-0000B21F0000}"/>
    <cellStyle name="Comma 4 4 2 2 2 2 2 5" xfId="33540" xr:uid="{00000000-0005-0000-0000-0000B31F0000}"/>
    <cellStyle name="Comma 4 4 2 2 2 2 2 6" xfId="45769" xr:uid="{00000000-0005-0000-0000-0000B41F0000}"/>
    <cellStyle name="Comma 4 4 2 2 2 2 3" xfId="2640" xr:uid="{00000000-0005-0000-0000-0000B51F0000}"/>
    <cellStyle name="Comma 4 4 2 2 2 2 3 2" xfId="15160" xr:uid="{00000000-0005-0000-0000-0000B61F0000}"/>
    <cellStyle name="Comma 4 4 2 2 2 2 3 2 2" xfId="27415" xr:uid="{00000000-0005-0000-0000-0000B71F0000}"/>
    <cellStyle name="Comma 4 4 2 2 2 2 3 2 3" xfId="39656" xr:uid="{00000000-0005-0000-0000-0000B81F0000}"/>
    <cellStyle name="Comma 4 4 2 2 2 2 3 3" xfId="21298" xr:uid="{00000000-0005-0000-0000-0000B91F0000}"/>
    <cellStyle name="Comma 4 4 2 2 2 2 3 4" xfId="33542" xr:uid="{00000000-0005-0000-0000-0000BA1F0000}"/>
    <cellStyle name="Comma 4 4 2 2 2 2 3 5" xfId="45771" xr:uid="{00000000-0005-0000-0000-0000BB1F0000}"/>
    <cellStyle name="Comma 4 4 2 2 2 2 4" xfId="15157" xr:uid="{00000000-0005-0000-0000-0000BC1F0000}"/>
    <cellStyle name="Comma 4 4 2 2 2 2 4 2" xfId="27412" xr:uid="{00000000-0005-0000-0000-0000BD1F0000}"/>
    <cellStyle name="Comma 4 4 2 2 2 2 4 3" xfId="39653" xr:uid="{00000000-0005-0000-0000-0000BE1F0000}"/>
    <cellStyle name="Comma 4 4 2 2 2 2 5" xfId="21295" xr:uid="{00000000-0005-0000-0000-0000BF1F0000}"/>
    <cellStyle name="Comma 4 4 2 2 2 2 6" xfId="33539" xr:uid="{00000000-0005-0000-0000-0000C01F0000}"/>
    <cellStyle name="Comma 4 4 2 2 2 2 7" xfId="45768" xr:uid="{00000000-0005-0000-0000-0000C11F0000}"/>
    <cellStyle name="Comma 4 4 2 2 2 3" xfId="2641" xr:uid="{00000000-0005-0000-0000-0000C21F0000}"/>
    <cellStyle name="Comma 4 4 2 2 2 3 2" xfId="2642" xr:uid="{00000000-0005-0000-0000-0000C31F0000}"/>
    <cellStyle name="Comma 4 4 2 2 2 3 2 2" xfId="15162" xr:uid="{00000000-0005-0000-0000-0000C41F0000}"/>
    <cellStyle name="Comma 4 4 2 2 2 3 2 2 2" xfId="27417" xr:uid="{00000000-0005-0000-0000-0000C51F0000}"/>
    <cellStyle name="Comma 4 4 2 2 2 3 2 2 3" xfId="39658" xr:uid="{00000000-0005-0000-0000-0000C61F0000}"/>
    <cellStyle name="Comma 4 4 2 2 2 3 2 3" xfId="21300" xr:uid="{00000000-0005-0000-0000-0000C71F0000}"/>
    <cellStyle name="Comma 4 4 2 2 2 3 2 4" xfId="33544" xr:uid="{00000000-0005-0000-0000-0000C81F0000}"/>
    <cellStyle name="Comma 4 4 2 2 2 3 2 5" xfId="45773" xr:uid="{00000000-0005-0000-0000-0000C91F0000}"/>
    <cellStyle name="Comma 4 4 2 2 2 3 3" xfId="15161" xr:uid="{00000000-0005-0000-0000-0000CA1F0000}"/>
    <cellStyle name="Comma 4 4 2 2 2 3 3 2" xfId="27416" xr:uid="{00000000-0005-0000-0000-0000CB1F0000}"/>
    <cellStyle name="Comma 4 4 2 2 2 3 3 3" xfId="39657" xr:uid="{00000000-0005-0000-0000-0000CC1F0000}"/>
    <cellStyle name="Comma 4 4 2 2 2 3 4" xfId="21299" xr:uid="{00000000-0005-0000-0000-0000CD1F0000}"/>
    <cellStyle name="Comma 4 4 2 2 2 3 5" xfId="33543" xr:uid="{00000000-0005-0000-0000-0000CE1F0000}"/>
    <cellStyle name="Comma 4 4 2 2 2 3 6" xfId="45772" xr:uid="{00000000-0005-0000-0000-0000CF1F0000}"/>
    <cellStyle name="Comma 4 4 2 2 2 4" xfId="2643" xr:uid="{00000000-0005-0000-0000-0000D01F0000}"/>
    <cellStyle name="Comma 4 4 2 2 2 4 2" xfId="15163" xr:uid="{00000000-0005-0000-0000-0000D11F0000}"/>
    <cellStyle name="Comma 4 4 2 2 2 4 2 2" xfId="27418" xr:uid="{00000000-0005-0000-0000-0000D21F0000}"/>
    <cellStyle name="Comma 4 4 2 2 2 4 2 3" xfId="39659" xr:uid="{00000000-0005-0000-0000-0000D31F0000}"/>
    <cellStyle name="Comma 4 4 2 2 2 4 3" xfId="21301" xr:uid="{00000000-0005-0000-0000-0000D41F0000}"/>
    <cellStyle name="Comma 4 4 2 2 2 4 4" xfId="33545" xr:uid="{00000000-0005-0000-0000-0000D51F0000}"/>
    <cellStyle name="Comma 4 4 2 2 2 4 5" xfId="45774" xr:uid="{00000000-0005-0000-0000-0000D61F0000}"/>
    <cellStyle name="Comma 4 4 2 2 2 5" xfId="15156" xr:uid="{00000000-0005-0000-0000-0000D71F0000}"/>
    <cellStyle name="Comma 4 4 2 2 2 5 2" xfId="27411" xr:uid="{00000000-0005-0000-0000-0000D81F0000}"/>
    <cellStyle name="Comma 4 4 2 2 2 5 3" xfId="39652" xr:uid="{00000000-0005-0000-0000-0000D91F0000}"/>
    <cellStyle name="Comma 4 4 2 2 2 6" xfId="21294" xr:uid="{00000000-0005-0000-0000-0000DA1F0000}"/>
    <cellStyle name="Comma 4 4 2 2 2 7" xfId="33538" xr:uid="{00000000-0005-0000-0000-0000DB1F0000}"/>
    <cellStyle name="Comma 4 4 2 2 2 8" xfId="45767" xr:uid="{00000000-0005-0000-0000-0000DC1F0000}"/>
    <cellStyle name="Comma 4 4 2 2 3" xfId="2644" xr:uid="{00000000-0005-0000-0000-0000DD1F0000}"/>
    <cellStyle name="Comma 4 4 2 2 3 2" xfId="2645" xr:uid="{00000000-0005-0000-0000-0000DE1F0000}"/>
    <cellStyle name="Comma 4 4 2 2 3 2 2" xfId="2646" xr:uid="{00000000-0005-0000-0000-0000DF1F0000}"/>
    <cellStyle name="Comma 4 4 2 2 3 2 2 2" xfId="15166" xr:uid="{00000000-0005-0000-0000-0000E01F0000}"/>
    <cellStyle name="Comma 4 4 2 2 3 2 2 2 2" xfId="27421" xr:uid="{00000000-0005-0000-0000-0000E11F0000}"/>
    <cellStyle name="Comma 4 4 2 2 3 2 2 2 3" xfId="39662" xr:uid="{00000000-0005-0000-0000-0000E21F0000}"/>
    <cellStyle name="Comma 4 4 2 2 3 2 2 3" xfId="21304" xr:uid="{00000000-0005-0000-0000-0000E31F0000}"/>
    <cellStyle name="Comma 4 4 2 2 3 2 2 4" xfId="33548" xr:uid="{00000000-0005-0000-0000-0000E41F0000}"/>
    <cellStyle name="Comma 4 4 2 2 3 2 2 5" xfId="45777" xr:uid="{00000000-0005-0000-0000-0000E51F0000}"/>
    <cellStyle name="Comma 4 4 2 2 3 2 3" xfId="15165" xr:uid="{00000000-0005-0000-0000-0000E61F0000}"/>
    <cellStyle name="Comma 4 4 2 2 3 2 3 2" xfId="27420" xr:uid="{00000000-0005-0000-0000-0000E71F0000}"/>
    <cellStyle name="Comma 4 4 2 2 3 2 3 3" xfId="39661" xr:uid="{00000000-0005-0000-0000-0000E81F0000}"/>
    <cellStyle name="Comma 4 4 2 2 3 2 4" xfId="21303" xr:uid="{00000000-0005-0000-0000-0000E91F0000}"/>
    <cellStyle name="Comma 4 4 2 2 3 2 5" xfId="33547" xr:uid="{00000000-0005-0000-0000-0000EA1F0000}"/>
    <cellStyle name="Comma 4 4 2 2 3 2 6" xfId="45776" xr:uid="{00000000-0005-0000-0000-0000EB1F0000}"/>
    <cellStyle name="Comma 4 4 2 2 3 3" xfId="2647" xr:uid="{00000000-0005-0000-0000-0000EC1F0000}"/>
    <cellStyle name="Comma 4 4 2 2 3 3 2" xfId="15167" xr:uid="{00000000-0005-0000-0000-0000ED1F0000}"/>
    <cellStyle name="Comma 4 4 2 2 3 3 2 2" xfId="27422" xr:uid="{00000000-0005-0000-0000-0000EE1F0000}"/>
    <cellStyle name="Comma 4 4 2 2 3 3 2 3" xfId="39663" xr:uid="{00000000-0005-0000-0000-0000EF1F0000}"/>
    <cellStyle name="Comma 4 4 2 2 3 3 3" xfId="21305" xr:uid="{00000000-0005-0000-0000-0000F01F0000}"/>
    <cellStyle name="Comma 4 4 2 2 3 3 4" xfId="33549" xr:uid="{00000000-0005-0000-0000-0000F11F0000}"/>
    <cellStyle name="Comma 4 4 2 2 3 3 5" xfId="45778" xr:uid="{00000000-0005-0000-0000-0000F21F0000}"/>
    <cellStyle name="Comma 4 4 2 2 3 4" xfId="15164" xr:uid="{00000000-0005-0000-0000-0000F31F0000}"/>
    <cellStyle name="Comma 4 4 2 2 3 4 2" xfId="27419" xr:uid="{00000000-0005-0000-0000-0000F41F0000}"/>
    <cellStyle name="Comma 4 4 2 2 3 4 3" xfId="39660" xr:uid="{00000000-0005-0000-0000-0000F51F0000}"/>
    <cellStyle name="Comma 4 4 2 2 3 5" xfId="21302" xr:uid="{00000000-0005-0000-0000-0000F61F0000}"/>
    <cellStyle name="Comma 4 4 2 2 3 6" xfId="33546" xr:uid="{00000000-0005-0000-0000-0000F71F0000}"/>
    <cellStyle name="Comma 4 4 2 2 3 7" xfId="45775" xr:uid="{00000000-0005-0000-0000-0000F81F0000}"/>
    <cellStyle name="Comma 4 4 2 2 4" xfId="2648" xr:uid="{00000000-0005-0000-0000-0000F91F0000}"/>
    <cellStyle name="Comma 4 4 2 2 4 2" xfId="2649" xr:uid="{00000000-0005-0000-0000-0000FA1F0000}"/>
    <cellStyle name="Comma 4 4 2 2 4 2 2" xfId="15169" xr:uid="{00000000-0005-0000-0000-0000FB1F0000}"/>
    <cellStyle name="Comma 4 4 2 2 4 2 2 2" xfId="27424" xr:uid="{00000000-0005-0000-0000-0000FC1F0000}"/>
    <cellStyle name="Comma 4 4 2 2 4 2 2 3" xfId="39665" xr:uid="{00000000-0005-0000-0000-0000FD1F0000}"/>
    <cellStyle name="Comma 4 4 2 2 4 2 3" xfId="21307" xr:uid="{00000000-0005-0000-0000-0000FE1F0000}"/>
    <cellStyle name="Comma 4 4 2 2 4 2 4" xfId="33551" xr:uid="{00000000-0005-0000-0000-0000FF1F0000}"/>
    <cellStyle name="Comma 4 4 2 2 4 2 5" xfId="45780" xr:uid="{00000000-0005-0000-0000-000000200000}"/>
    <cellStyle name="Comma 4 4 2 2 4 3" xfId="15168" xr:uid="{00000000-0005-0000-0000-000001200000}"/>
    <cellStyle name="Comma 4 4 2 2 4 3 2" xfId="27423" xr:uid="{00000000-0005-0000-0000-000002200000}"/>
    <cellStyle name="Comma 4 4 2 2 4 3 3" xfId="39664" xr:uid="{00000000-0005-0000-0000-000003200000}"/>
    <cellStyle name="Comma 4 4 2 2 4 4" xfId="21306" xr:uid="{00000000-0005-0000-0000-000004200000}"/>
    <cellStyle name="Comma 4 4 2 2 4 5" xfId="33550" xr:uid="{00000000-0005-0000-0000-000005200000}"/>
    <cellStyle name="Comma 4 4 2 2 4 6" xfId="45779" xr:uid="{00000000-0005-0000-0000-000006200000}"/>
    <cellStyle name="Comma 4 4 2 2 5" xfId="2650" xr:uid="{00000000-0005-0000-0000-000007200000}"/>
    <cellStyle name="Comma 4 4 2 2 5 2" xfId="15170" xr:uid="{00000000-0005-0000-0000-000008200000}"/>
    <cellStyle name="Comma 4 4 2 2 5 2 2" xfId="27425" xr:uid="{00000000-0005-0000-0000-000009200000}"/>
    <cellStyle name="Comma 4 4 2 2 5 2 3" xfId="39666" xr:uid="{00000000-0005-0000-0000-00000A200000}"/>
    <cellStyle name="Comma 4 4 2 2 5 3" xfId="21308" xr:uid="{00000000-0005-0000-0000-00000B200000}"/>
    <cellStyle name="Comma 4 4 2 2 5 4" xfId="33552" xr:uid="{00000000-0005-0000-0000-00000C200000}"/>
    <cellStyle name="Comma 4 4 2 2 5 5" xfId="45781" xr:uid="{00000000-0005-0000-0000-00000D200000}"/>
    <cellStyle name="Comma 4 4 2 2 6" xfId="15155" xr:uid="{00000000-0005-0000-0000-00000E200000}"/>
    <cellStyle name="Comma 4 4 2 2 6 2" xfId="27410" xr:uid="{00000000-0005-0000-0000-00000F200000}"/>
    <cellStyle name="Comma 4 4 2 2 6 3" xfId="39651" xr:uid="{00000000-0005-0000-0000-000010200000}"/>
    <cellStyle name="Comma 4 4 2 2 7" xfId="21293" xr:uid="{00000000-0005-0000-0000-000011200000}"/>
    <cellStyle name="Comma 4 4 2 2 8" xfId="33537" xr:uid="{00000000-0005-0000-0000-000012200000}"/>
    <cellStyle name="Comma 4 4 2 2 9" xfId="45766" xr:uid="{00000000-0005-0000-0000-000013200000}"/>
    <cellStyle name="Comma 4 4 2 3" xfId="2651" xr:uid="{00000000-0005-0000-0000-000014200000}"/>
    <cellStyle name="Comma 4 4 2 3 2" xfId="2652" xr:uid="{00000000-0005-0000-0000-000015200000}"/>
    <cellStyle name="Comma 4 4 2 3 2 2" xfId="2653" xr:uid="{00000000-0005-0000-0000-000016200000}"/>
    <cellStyle name="Comma 4 4 2 3 2 2 2" xfId="2654" xr:uid="{00000000-0005-0000-0000-000017200000}"/>
    <cellStyle name="Comma 4 4 2 3 2 2 2 2" xfId="15174" xr:uid="{00000000-0005-0000-0000-000018200000}"/>
    <cellStyle name="Comma 4 4 2 3 2 2 2 2 2" xfId="27429" xr:uid="{00000000-0005-0000-0000-000019200000}"/>
    <cellStyle name="Comma 4 4 2 3 2 2 2 2 3" xfId="39670" xr:uid="{00000000-0005-0000-0000-00001A200000}"/>
    <cellStyle name="Comma 4 4 2 3 2 2 2 3" xfId="21312" xr:uid="{00000000-0005-0000-0000-00001B200000}"/>
    <cellStyle name="Comma 4 4 2 3 2 2 2 4" xfId="33556" xr:uid="{00000000-0005-0000-0000-00001C200000}"/>
    <cellStyle name="Comma 4 4 2 3 2 2 2 5" xfId="45785" xr:uid="{00000000-0005-0000-0000-00001D200000}"/>
    <cellStyle name="Comma 4 4 2 3 2 2 3" xfId="15173" xr:uid="{00000000-0005-0000-0000-00001E200000}"/>
    <cellStyle name="Comma 4 4 2 3 2 2 3 2" xfId="27428" xr:uid="{00000000-0005-0000-0000-00001F200000}"/>
    <cellStyle name="Comma 4 4 2 3 2 2 3 3" xfId="39669" xr:uid="{00000000-0005-0000-0000-000020200000}"/>
    <cellStyle name="Comma 4 4 2 3 2 2 4" xfId="21311" xr:uid="{00000000-0005-0000-0000-000021200000}"/>
    <cellStyle name="Comma 4 4 2 3 2 2 5" xfId="33555" xr:uid="{00000000-0005-0000-0000-000022200000}"/>
    <cellStyle name="Comma 4 4 2 3 2 2 6" xfId="45784" xr:uid="{00000000-0005-0000-0000-000023200000}"/>
    <cellStyle name="Comma 4 4 2 3 2 3" xfId="2655" xr:uid="{00000000-0005-0000-0000-000024200000}"/>
    <cellStyle name="Comma 4 4 2 3 2 3 2" xfId="15175" xr:uid="{00000000-0005-0000-0000-000025200000}"/>
    <cellStyle name="Comma 4 4 2 3 2 3 2 2" xfId="27430" xr:uid="{00000000-0005-0000-0000-000026200000}"/>
    <cellStyle name="Comma 4 4 2 3 2 3 2 3" xfId="39671" xr:uid="{00000000-0005-0000-0000-000027200000}"/>
    <cellStyle name="Comma 4 4 2 3 2 3 3" xfId="21313" xr:uid="{00000000-0005-0000-0000-000028200000}"/>
    <cellStyle name="Comma 4 4 2 3 2 3 4" xfId="33557" xr:uid="{00000000-0005-0000-0000-000029200000}"/>
    <cellStyle name="Comma 4 4 2 3 2 3 5" xfId="45786" xr:uid="{00000000-0005-0000-0000-00002A200000}"/>
    <cellStyle name="Comma 4 4 2 3 2 4" xfId="15172" xr:uid="{00000000-0005-0000-0000-00002B200000}"/>
    <cellStyle name="Comma 4 4 2 3 2 4 2" xfId="27427" xr:uid="{00000000-0005-0000-0000-00002C200000}"/>
    <cellStyle name="Comma 4 4 2 3 2 4 3" xfId="39668" xr:uid="{00000000-0005-0000-0000-00002D200000}"/>
    <cellStyle name="Comma 4 4 2 3 2 5" xfId="21310" xr:uid="{00000000-0005-0000-0000-00002E200000}"/>
    <cellStyle name="Comma 4 4 2 3 2 6" xfId="33554" xr:uid="{00000000-0005-0000-0000-00002F200000}"/>
    <cellStyle name="Comma 4 4 2 3 2 7" xfId="45783" xr:uid="{00000000-0005-0000-0000-000030200000}"/>
    <cellStyle name="Comma 4 4 2 3 3" xfId="2656" xr:uid="{00000000-0005-0000-0000-000031200000}"/>
    <cellStyle name="Comma 4 4 2 3 3 2" xfId="2657" xr:uid="{00000000-0005-0000-0000-000032200000}"/>
    <cellStyle name="Comma 4 4 2 3 3 2 2" xfId="15177" xr:uid="{00000000-0005-0000-0000-000033200000}"/>
    <cellStyle name="Comma 4 4 2 3 3 2 2 2" xfId="27432" xr:uid="{00000000-0005-0000-0000-000034200000}"/>
    <cellStyle name="Comma 4 4 2 3 3 2 2 3" xfId="39673" xr:uid="{00000000-0005-0000-0000-000035200000}"/>
    <cellStyle name="Comma 4 4 2 3 3 2 3" xfId="21315" xr:uid="{00000000-0005-0000-0000-000036200000}"/>
    <cellStyle name="Comma 4 4 2 3 3 2 4" xfId="33559" xr:uid="{00000000-0005-0000-0000-000037200000}"/>
    <cellStyle name="Comma 4 4 2 3 3 2 5" xfId="45788" xr:uid="{00000000-0005-0000-0000-000038200000}"/>
    <cellStyle name="Comma 4 4 2 3 3 3" xfId="15176" xr:uid="{00000000-0005-0000-0000-000039200000}"/>
    <cellStyle name="Comma 4 4 2 3 3 3 2" xfId="27431" xr:uid="{00000000-0005-0000-0000-00003A200000}"/>
    <cellStyle name="Comma 4 4 2 3 3 3 3" xfId="39672" xr:uid="{00000000-0005-0000-0000-00003B200000}"/>
    <cellStyle name="Comma 4 4 2 3 3 4" xfId="21314" xr:uid="{00000000-0005-0000-0000-00003C200000}"/>
    <cellStyle name="Comma 4 4 2 3 3 5" xfId="33558" xr:uid="{00000000-0005-0000-0000-00003D200000}"/>
    <cellStyle name="Comma 4 4 2 3 3 6" xfId="45787" xr:uid="{00000000-0005-0000-0000-00003E200000}"/>
    <cellStyle name="Comma 4 4 2 3 4" xfId="2658" xr:uid="{00000000-0005-0000-0000-00003F200000}"/>
    <cellStyle name="Comma 4 4 2 3 4 2" xfId="15178" xr:uid="{00000000-0005-0000-0000-000040200000}"/>
    <cellStyle name="Comma 4 4 2 3 4 2 2" xfId="27433" xr:uid="{00000000-0005-0000-0000-000041200000}"/>
    <cellStyle name="Comma 4 4 2 3 4 2 3" xfId="39674" xr:uid="{00000000-0005-0000-0000-000042200000}"/>
    <cellStyle name="Comma 4 4 2 3 4 3" xfId="21316" xr:uid="{00000000-0005-0000-0000-000043200000}"/>
    <cellStyle name="Comma 4 4 2 3 4 4" xfId="33560" xr:uid="{00000000-0005-0000-0000-000044200000}"/>
    <cellStyle name="Comma 4 4 2 3 4 5" xfId="45789" xr:uid="{00000000-0005-0000-0000-000045200000}"/>
    <cellStyle name="Comma 4 4 2 3 5" xfId="15171" xr:uid="{00000000-0005-0000-0000-000046200000}"/>
    <cellStyle name="Comma 4 4 2 3 5 2" xfId="27426" xr:uid="{00000000-0005-0000-0000-000047200000}"/>
    <cellStyle name="Comma 4 4 2 3 5 3" xfId="39667" xr:uid="{00000000-0005-0000-0000-000048200000}"/>
    <cellStyle name="Comma 4 4 2 3 6" xfId="21309" xr:uid="{00000000-0005-0000-0000-000049200000}"/>
    <cellStyle name="Comma 4 4 2 3 7" xfId="33553" xr:uid="{00000000-0005-0000-0000-00004A200000}"/>
    <cellStyle name="Comma 4 4 2 3 8" xfId="45782" xr:uid="{00000000-0005-0000-0000-00004B200000}"/>
    <cellStyle name="Comma 4 4 2 4" xfId="2659" xr:uid="{00000000-0005-0000-0000-00004C200000}"/>
    <cellStyle name="Comma 4 4 2 4 2" xfId="2660" xr:uid="{00000000-0005-0000-0000-00004D200000}"/>
    <cellStyle name="Comma 4 4 2 4 2 2" xfId="2661" xr:uid="{00000000-0005-0000-0000-00004E200000}"/>
    <cellStyle name="Comma 4 4 2 4 2 2 2" xfId="15181" xr:uid="{00000000-0005-0000-0000-00004F200000}"/>
    <cellStyle name="Comma 4 4 2 4 2 2 2 2" xfId="27436" xr:uid="{00000000-0005-0000-0000-000050200000}"/>
    <cellStyle name="Comma 4 4 2 4 2 2 2 3" xfId="39677" xr:uid="{00000000-0005-0000-0000-000051200000}"/>
    <cellStyle name="Comma 4 4 2 4 2 2 3" xfId="21319" xr:uid="{00000000-0005-0000-0000-000052200000}"/>
    <cellStyle name="Comma 4 4 2 4 2 2 4" xfId="33563" xr:uid="{00000000-0005-0000-0000-000053200000}"/>
    <cellStyle name="Comma 4 4 2 4 2 2 5" xfId="45792" xr:uid="{00000000-0005-0000-0000-000054200000}"/>
    <cellStyle name="Comma 4 4 2 4 2 3" xfId="15180" xr:uid="{00000000-0005-0000-0000-000055200000}"/>
    <cellStyle name="Comma 4 4 2 4 2 3 2" xfId="27435" xr:uid="{00000000-0005-0000-0000-000056200000}"/>
    <cellStyle name="Comma 4 4 2 4 2 3 3" xfId="39676" xr:uid="{00000000-0005-0000-0000-000057200000}"/>
    <cellStyle name="Comma 4 4 2 4 2 4" xfId="21318" xr:uid="{00000000-0005-0000-0000-000058200000}"/>
    <cellStyle name="Comma 4 4 2 4 2 5" xfId="33562" xr:uid="{00000000-0005-0000-0000-000059200000}"/>
    <cellStyle name="Comma 4 4 2 4 2 6" xfId="45791" xr:uid="{00000000-0005-0000-0000-00005A200000}"/>
    <cellStyle name="Comma 4 4 2 4 3" xfId="2662" xr:uid="{00000000-0005-0000-0000-00005B200000}"/>
    <cellStyle name="Comma 4 4 2 4 3 2" xfId="15182" xr:uid="{00000000-0005-0000-0000-00005C200000}"/>
    <cellStyle name="Comma 4 4 2 4 3 2 2" xfId="27437" xr:uid="{00000000-0005-0000-0000-00005D200000}"/>
    <cellStyle name="Comma 4 4 2 4 3 2 3" xfId="39678" xr:uid="{00000000-0005-0000-0000-00005E200000}"/>
    <cellStyle name="Comma 4 4 2 4 3 3" xfId="21320" xr:uid="{00000000-0005-0000-0000-00005F200000}"/>
    <cellStyle name="Comma 4 4 2 4 3 4" xfId="33564" xr:uid="{00000000-0005-0000-0000-000060200000}"/>
    <cellStyle name="Comma 4 4 2 4 3 5" xfId="45793" xr:uid="{00000000-0005-0000-0000-000061200000}"/>
    <cellStyle name="Comma 4 4 2 4 4" xfId="15179" xr:uid="{00000000-0005-0000-0000-000062200000}"/>
    <cellStyle name="Comma 4 4 2 4 4 2" xfId="27434" xr:uid="{00000000-0005-0000-0000-000063200000}"/>
    <cellStyle name="Comma 4 4 2 4 4 3" xfId="39675" xr:uid="{00000000-0005-0000-0000-000064200000}"/>
    <cellStyle name="Comma 4 4 2 4 5" xfId="21317" xr:uid="{00000000-0005-0000-0000-000065200000}"/>
    <cellStyle name="Comma 4 4 2 4 6" xfId="33561" xr:uid="{00000000-0005-0000-0000-000066200000}"/>
    <cellStyle name="Comma 4 4 2 4 7" xfId="45790" xr:uid="{00000000-0005-0000-0000-000067200000}"/>
    <cellStyle name="Comma 4 4 2 5" xfId="2663" xr:uid="{00000000-0005-0000-0000-000068200000}"/>
    <cellStyle name="Comma 4 4 2 5 2" xfId="2664" xr:uid="{00000000-0005-0000-0000-000069200000}"/>
    <cellStyle name="Comma 4 4 2 5 2 2" xfId="15184" xr:uid="{00000000-0005-0000-0000-00006A200000}"/>
    <cellStyle name="Comma 4 4 2 5 2 2 2" xfId="27439" xr:uid="{00000000-0005-0000-0000-00006B200000}"/>
    <cellStyle name="Comma 4 4 2 5 2 2 3" xfId="39680" xr:uid="{00000000-0005-0000-0000-00006C200000}"/>
    <cellStyle name="Comma 4 4 2 5 2 3" xfId="21322" xr:uid="{00000000-0005-0000-0000-00006D200000}"/>
    <cellStyle name="Comma 4 4 2 5 2 4" xfId="33566" xr:uid="{00000000-0005-0000-0000-00006E200000}"/>
    <cellStyle name="Comma 4 4 2 5 2 5" xfId="45795" xr:uid="{00000000-0005-0000-0000-00006F200000}"/>
    <cellStyle name="Comma 4 4 2 5 3" xfId="15183" xr:uid="{00000000-0005-0000-0000-000070200000}"/>
    <cellStyle name="Comma 4 4 2 5 3 2" xfId="27438" xr:uid="{00000000-0005-0000-0000-000071200000}"/>
    <cellStyle name="Comma 4 4 2 5 3 3" xfId="39679" xr:uid="{00000000-0005-0000-0000-000072200000}"/>
    <cellStyle name="Comma 4 4 2 5 4" xfId="21321" xr:uid="{00000000-0005-0000-0000-000073200000}"/>
    <cellStyle name="Comma 4 4 2 5 5" xfId="33565" xr:uid="{00000000-0005-0000-0000-000074200000}"/>
    <cellStyle name="Comma 4 4 2 5 6" xfId="45794" xr:uid="{00000000-0005-0000-0000-000075200000}"/>
    <cellStyle name="Comma 4 4 2 6" xfId="2665" xr:uid="{00000000-0005-0000-0000-000076200000}"/>
    <cellStyle name="Comma 4 4 2 6 2" xfId="15185" xr:uid="{00000000-0005-0000-0000-000077200000}"/>
    <cellStyle name="Comma 4 4 2 6 2 2" xfId="27440" xr:uid="{00000000-0005-0000-0000-000078200000}"/>
    <cellStyle name="Comma 4 4 2 6 2 3" xfId="39681" xr:uid="{00000000-0005-0000-0000-000079200000}"/>
    <cellStyle name="Comma 4 4 2 6 3" xfId="21323" xr:uid="{00000000-0005-0000-0000-00007A200000}"/>
    <cellStyle name="Comma 4 4 2 6 4" xfId="33567" xr:uid="{00000000-0005-0000-0000-00007B200000}"/>
    <cellStyle name="Comma 4 4 2 6 5" xfId="45796" xr:uid="{00000000-0005-0000-0000-00007C200000}"/>
    <cellStyle name="Comma 4 4 2 7" xfId="15154" xr:uid="{00000000-0005-0000-0000-00007D200000}"/>
    <cellStyle name="Comma 4 4 2 7 2" xfId="27409" xr:uid="{00000000-0005-0000-0000-00007E200000}"/>
    <cellStyle name="Comma 4 4 2 7 3" xfId="39650" xr:uid="{00000000-0005-0000-0000-00007F200000}"/>
    <cellStyle name="Comma 4 4 2 8" xfId="21292" xr:uid="{00000000-0005-0000-0000-000080200000}"/>
    <cellStyle name="Comma 4 4 2 9" xfId="33536" xr:uid="{00000000-0005-0000-0000-000081200000}"/>
    <cellStyle name="Comma 4 4 3" xfId="2666" xr:uid="{00000000-0005-0000-0000-000082200000}"/>
    <cellStyle name="Comma 4 4 3 2" xfId="2667" xr:uid="{00000000-0005-0000-0000-000083200000}"/>
    <cellStyle name="Comma 4 4 3 2 2" xfId="2668" xr:uid="{00000000-0005-0000-0000-000084200000}"/>
    <cellStyle name="Comma 4 4 3 2 2 2" xfId="2669" xr:uid="{00000000-0005-0000-0000-000085200000}"/>
    <cellStyle name="Comma 4 4 3 2 2 2 2" xfId="2670" xr:uid="{00000000-0005-0000-0000-000086200000}"/>
    <cellStyle name="Comma 4 4 3 2 2 2 2 2" xfId="15190" xr:uid="{00000000-0005-0000-0000-000087200000}"/>
    <cellStyle name="Comma 4 4 3 2 2 2 2 2 2" xfId="27445" xr:uid="{00000000-0005-0000-0000-000088200000}"/>
    <cellStyle name="Comma 4 4 3 2 2 2 2 2 3" xfId="39686" xr:uid="{00000000-0005-0000-0000-000089200000}"/>
    <cellStyle name="Comma 4 4 3 2 2 2 2 3" xfId="21328" xr:uid="{00000000-0005-0000-0000-00008A200000}"/>
    <cellStyle name="Comma 4 4 3 2 2 2 2 4" xfId="33572" xr:uid="{00000000-0005-0000-0000-00008B200000}"/>
    <cellStyle name="Comma 4 4 3 2 2 2 2 5" xfId="45801" xr:uid="{00000000-0005-0000-0000-00008C200000}"/>
    <cellStyle name="Comma 4 4 3 2 2 2 3" xfId="15189" xr:uid="{00000000-0005-0000-0000-00008D200000}"/>
    <cellStyle name="Comma 4 4 3 2 2 2 3 2" xfId="27444" xr:uid="{00000000-0005-0000-0000-00008E200000}"/>
    <cellStyle name="Comma 4 4 3 2 2 2 3 3" xfId="39685" xr:uid="{00000000-0005-0000-0000-00008F200000}"/>
    <cellStyle name="Comma 4 4 3 2 2 2 4" xfId="21327" xr:uid="{00000000-0005-0000-0000-000090200000}"/>
    <cellStyle name="Comma 4 4 3 2 2 2 5" xfId="33571" xr:uid="{00000000-0005-0000-0000-000091200000}"/>
    <cellStyle name="Comma 4 4 3 2 2 2 6" xfId="45800" xr:uid="{00000000-0005-0000-0000-000092200000}"/>
    <cellStyle name="Comma 4 4 3 2 2 3" xfId="2671" xr:uid="{00000000-0005-0000-0000-000093200000}"/>
    <cellStyle name="Comma 4 4 3 2 2 3 2" xfId="15191" xr:uid="{00000000-0005-0000-0000-000094200000}"/>
    <cellStyle name="Comma 4 4 3 2 2 3 2 2" xfId="27446" xr:uid="{00000000-0005-0000-0000-000095200000}"/>
    <cellStyle name="Comma 4 4 3 2 2 3 2 3" xfId="39687" xr:uid="{00000000-0005-0000-0000-000096200000}"/>
    <cellStyle name="Comma 4 4 3 2 2 3 3" xfId="21329" xr:uid="{00000000-0005-0000-0000-000097200000}"/>
    <cellStyle name="Comma 4 4 3 2 2 3 4" xfId="33573" xr:uid="{00000000-0005-0000-0000-000098200000}"/>
    <cellStyle name="Comma 4 4 3 2 2 3 5" xfId="45802" xr:uid="{00000000-0005-0000-0000-000099200000}"/>
    <cellStyle name="Comma 4 4 3 2 2 4" xfId="15188" xr:uid="{00000000-0005-0000-0000-00009A200000}"/>
    <cellStyle name="Comma 4 4 3 2 2 4 2" xfId="27443" xr:uid="{00000000-0005-0000-0000-00009B200000}"/>
    <cellStyle name="Comma 4 4 3 2 2 4 3" xfId="39684" xr:uid="{00000000-0005-0000-0000-00009C200000}"/>
    <cellStyle name="Comma 4 4 3 2 2 5" xfId="21326" xr:uid="{00000000-0005-0000-0000-00009D200000}"/>
    <cellStyle name="Comma 4 4 3 2 2 6" xfId="33570" xr:uid="{00000000-0005-0000-0000-00009E200000}"/>
    <cellStyle name="Comma 4 4 3 2 2 7" xfId="45799" xr:uid="{00000000-0005-0000-0000-00009F200000}"/>
    <cellStyle name="Comma 4 4 3 2 3" xfId="2672" xr:uid="{00000000-0005-0000-0000-0000A0200000}"/>
    <cellStyle name="Comma 4 4 3 2 3 2" xfId="2673" xr:uid="{00000000-0005-0000-0000-0000A1200000}"/>
    <cellStyle name="Comma 4 4 3 2 3 2 2" xfId="15193" xr:uid="{00000000-0005-0000-0000-0000A2200000}"/>
    <cellStyle name="Comma 4 4 3 2 3 2 2 2" xfId="27448" xr:uid="{00000000-0005-0000-0000-0000A3200000}"/>
    <cellStyle name="Comma 4 4 3 2 3 2 2 3" xfId="39689" xr:uid="{00000000-0005-0000-0000-0000A4200000}"/>
    <cellStyle name="Comma 4 4 3 2 3 2 3" xfId="21331" xr:uid="{00000000-0005-0000-0000-0000A5200000}"/>
    <cellStyle name="Comma 4 4 3 2 3 2 4" xfId="33575" xr:uid="{00000000-0005-0000-0000-0000A6200000}"/>
    <cellStyle name="Comma 4 4 3 2 3 2 5" xfId="45804" xr:uid="{00000000-0005-0000-0000-0000A7200000}"/>
    <cellStyle name="Comma 4 4 3 2 3 3" xfId="15192" xr:uid="{00000000-0005-0000-0000-0000A8200000}"/>
    <cellStyle name="Comma 4 4 3 2 3 3 2" xfId="27447" xr:uid="{00000000-0005-0000-0000-0000A9200000}"/>
    <cellStyle name="Comma 4 4 3 2 3 3 3" xfId="39688" xr:uid="{00000000-0005-0000-0000-0000AA200000}"/>
    <cellStyle name="Comma 4 4 3 2 3 4" xfId="21330" xr:uid="{00000000-0005-0000-0000-0000AB200000}"/>
    <cellStyle name="Comma 4 4 3 2 3 5" xfId="33574" xr:uid="{00000000-0005-0000-0000-0000AC200000}"/>
    <cellStyle name="Comma 4 4 3 2 3 6" xfId="45803" xr:uid="{00000000-0005-0000-0000-0000AD200000}"/>
    <cellStyle name="Comma 4 4 3 2 4" xfId="2674" xr:uid="{00000000-0005-0000-0000-0000AE200000}"/>
    <cellStyle name="Comma 4 4 3 2 4 2" xfId="15194" xr:uid="{00000000-0005-0000-0000-0000AF200000}"/>
    <cellStyle name="Comma 4 4 3 2 4 2 2" xfId="27449" xr:uid="{00000000-0005-0000-0000-0000B0200000}"/>
    <cellStyle name="Comma 4 4 3 2 4 2 3" xfId="39690" xr:uid="{00000000-0005-0000-0000-0000B1200000}"/>
    <cellStyle name="Comma 4 4 3 2 4 3" xfId="21332" xr:uid="{00000000-0005-0000-0000-0000B2200000}"/>
    <cellStyle name="Comma 4 4 3 2 4 4" xfId="33576" xr:uid="{00000000-0005-0000-0000-0000B3200000}"/>
    <cellStyle name="Comma 4 4 3 2 4 5" xfId="45805" xr:uid="{00000000-0005-0000-0000-0000B4200000}"/>
    <cellStyle name="Comma 4 4 3 2 5" xfId="15187" xr:uid="{00000000-0005-0000-0000-0000B5200000}"/>
    <cellStyle name="Comma 4 4 3 2 5 2" xfId="27442" xr:uid="{00000000-0005-0000-0000-0000B6200000}"/>
    <cellStyle name="Comma 4 4 3 2 5 3" xfId="39683" xr:uid="{00000000-0005-0000-0000-0000B7200000}"/>
    <cellStyle name="Comma 4 4 3 2 6" xfId="21325" xr:uid="{00000000-0005-0000-0000-0000B8200000}"/>
    <cellStyle name="Comma 4 4 3 2 7" xfId="33569" xr:uid="{00000000-0005-0000-0000-0000B9200000}"/>
    <cellStyle name="Comma 4 4 3 2 8" xfId="45798" xr:uid="{00000000-0005-0000-0000-0000BA200000}"/>
    <cellStyle name="Comma 4 4 3 3" xfId="2675" xr:uid="{00000000-0005-0000-0000-0000BB200000}"/>
    <cellStyle name="Comma 4 4 3 3 2" xfId="2676" xr:uid="{00000000-0005-0000-0000-0000BC200000}"/>
    <cellStyle name="Comma 4 4 3 3 2 2" xfId="2677" xr:uid="{00000000-0005-0000-0000-0000BD200000}"/>
    <cellStyle name="Comma 4 4 3 3 2 2 2" xfId="15197" xr:uid="{00000000-0005-0000-0000-0000BE200000}"/>
    <cellStyle name="Comma 4 4 3 3 2 2 2 2" xfId="27452" xr:uid="{00000000-0005-0000-0000-0000BF200000}"/>
    <cellStyle name="Comma 4 4 3 3 2 2 2 3" xfId="39693" xr:uid="{00000000-0005-0000-0000-0000C0200000}"/>
    <cellStyle name="Comma 4 4 3 3 2 2 3" xfId="21335" xr:uid="{00000000-0005-0000-0000-0000C1200000}"/>
    <cellStyle name="Comma 4 4 3 3 2 2 4" xfId="33579" xr:uid="{00000000-0005-0000-0000-0000C2200000}"/>
    <cellStyle name="Comma 4 4 3 3 2 2 5" xfId="45808" xr:uid="{00000000-0005-0000-0000-0000C3200000}"/>
    <cellStyle name="Comma 4 4 3 3 2 3" xfId="15196" xr:uid="{00000000-0005-0000-0000-0000C4200000}"/>
    <cellStyle name="Comma 4 4 3 3 2 3 2" xfId="27451" xr:uid="{00000000-0005-0000-0000-0000C5200000}"/>
    <cellStyle name="Comma 4 4 3 3 2 3 3" xfId="39692" xr:uid="{00000000-0005-0000-0000-0000C6200000}"/>
    <cellStyle name="Comma 4 4 3 3 2 4" xfId="21334" xr:uid="{00000000-0005-0000-0000-0000C7200000}"/>
    <cellStyle name="Comma 4 4 3 3 2 5" xfId="33578" xr:uid="{00000000-0005-0000-0000-0000C8200000}"/>
    <cellStyle name="Comma 4 4 3 3 2 6" xfId="45807" xr:uid="{00000000-0005-0000-0000-0000C9200000}"/>
    <cellStyle name="Comma 4 4 3 3 3" xfId="2678" xr:uid="{00000000-0005-0000-0000-0000CA200000}"/>
    <cellStyle name="Comma 4 4 3 3 3 2" xfId="15198" xr:uid="{00000000-0005-0000-0000-0000CB200000}"/>
    <cellStyle name="Comma 4 4 3 3 3 2 2" xfId="27453" xr:uid="{00000000-0005-0000-0000-0000CC200000}"/>
    <cellStyle name="Comma 4 4 3 3 3 2 3" xfId="39694" xr:uid="{00000000-0005-0000-0000-0000CD200000}"/>
    <cellStyle name="Comma 4 4 3 3 3 3" xfId="21336" xr:uid="{00000000-0005-0000-0000-0000CE200000}"/>
    <cellStyle name="Comma 4 4 3 3 3 4" xfId="33580" xr:uid="{00000000-0005-0000-0000-0000CF200000}"/>
    <cellStyle name="Comma 4 4 3 3 3 5" xfId="45809" xr:uid="{00000000-0005-0000-0000-0000D0200000}"/>
    <cellStyle name="Comma 4 4 3 3 4" xfId="15195" xr:uid="{00000000-0005-0000-0000-0000D1200000}"/>
    <cellStyle name="Comma 4 4 3 3 4 2" xfId="27450" xr:uid="{00000000-0005-0000-0000-0000D2200000}"/>
    <cellStyle name="Comma 4 4 3 3 4 3" xfId="39691" xr:uid="{00000000-0005-0000-0000-0000D3200000}"/>
    <cellStyle name="Comma 4 4 3 3 5" xfId="21333" xr:uid="{00000000-0005-0000-0000-0000D4200000}"/>
    <cellStyle name="Comma 4 4 3 3 6" xfId="33577" xr:uid="{00000000-0005-0000-0000-0000D5200000}"/>
    <cellStyle name="Comma 4 4 3 3 7" xfId="45806" xr:uid="{00000000-0005-0000-0000-0000D6200000}"/>
    <cellStyle name="Comma 4 4 3 4" xfId="2679" xr:uid="{00000000-0005-0000-0000-0000D7200000}"/>
    <cellStyle name="Comma 4 4 3 4 2" xfId="2680" xr:uid="{00000000-0005-0000-0000-0000D8200000}"/>
    <cellStyle name="Comma 4 4 3 4 2 2" xfId="15200" xr:uid="{00000000-0005-0000-0000-0000D9200000}"/>
    <cellStyle name="Comma 4 4 3 4 2 2 2" xfId="27455" xr:uid="{00000000-0005-0000-0000-0000DA200000}"/>
    <cellStyle name="Comma 4 4 3 4 2 2 3" xfId="39696" xr:uid="{00000000-0005-0000-0000-0000DB200000}"/>
    <cellStyle name="Comma 4 4 3 4 2 3" xfId="21338" xr:uid="{00000000-0005-0000-0000-0000DC200000}"/>
    <cellStyle name="Comma 4 4 3 4 2 4" xfId="33582" xr:uid="{00000000-0005-0000-0000-0000DD200000}"/>
    <cellStyle name="Comma 4 4 3 4 2 5" xfId="45811" xr:uid="{00000000-0005-0000-0000-0000DE200000}"/>
    <cellStyle name="Comma 4 4 3 4 3" xfId="15199" xr:uid="{00000000-0005-0000-0000-0000DF200000}"/>
    <cellStyle name="Comma 4 4 3 4 3 2" xfId="27454" xr:uid="{00000000-0005-0000-0000-0000E0200000}"/>
    <cellStyle name="Comma 4 4 3 4 3 3" xfId="39695" xr:uid="{00000000-0005-0000-0000-0000E1200000}"/>
    <cellStyle name="Comma 4 4 3 4 4" xfId="21337" xr:uid="{00000000-0005-0000-0000-0000E2200000}"/>
    <cellStyle name="Comma 4 4 3 4 5" xfId="33581" xr:uid="{00000000-0005-0000-0000-0000E3200000}"/>
    <cellStyle name="Comma 4 4 3 4 6" xfId="45810" xr:uid="{00000000-0005-0000-0000-0000E4200000}"/>
    <cellStyle name="Comma 4 4 3 5" xfId="2681" xr:uid="{00000000-0005-0000-0000-0000E5200000}"/>
    <cellStyle name="Comma 4 4 3 5 2" xfId="15201" xr:uid="{00000000-0005-0000-0000-0000E6200000}"/>
    <cellStyle name="Comma 4 4 3 5 2 2" xfId="27456" xr:uid="{00000000-0005-0000-0000-0000E7200000}"/>
    <cellStyle name="Comma 4 4 3 5 2 3" xfId="39697" xr:uid="{00000000-0005-0000-0000-0000E8200000}"/>
    <cellStyle name="Comma 4 4 3 5 3" xfId="21339" xr:uid="{00000000-0005-0000-0000-0000E9200000}"/>
    <cellStyle name="Comma 4 4 3 5 4" xfId="33583" xr:uid="{00000000-0005-0000-0000-0000EA200000}"/>
    <cellStyle name="Comma 4 4 3 5 5" xfId="45812" xr:uid="{00000000-0005-0000-0000-0000EB200000}"/>
    <cellStyle name="Comma 4 4 3 6" xfId="15186" xr:uid="{00000000-0005-0000-0000-0000EC200000}"/>
    <cellStyle name="Comma 4 4 3 6 2" xfId="27441" xr:uid="{00000000-0005-0000-0000-0000ED200000}"/>
    <cellStyle name="Comma 4 4 3 6 3" xfId="39682" xr:uid="{00000000-0005-0000-0000-0000EE200000}"/>
    <cellStyle name="Comma 4 4 3 7" xfId="21324" xr:uid="{00000000-0005-0000-0000-0000EF200000}"/>
    <cellStyle name="Comma 4 4 3 8" xfId="33568" xr:uid="{00000000-0005-0000-0000-0000F0200000}"/>
    <cellStyle name="Comma 4 4 3 9" xfId="45797" xr:uid="{00000000-0005-0000-0000-0000F1200000}"/>
    <cellStyle name="Comma 4 4 4" xfId="2682" xr:uid="{00000000-0005-0000-0000-0000F2200000}"/>
    <cellStyle name="Comma 4 4 4 2" xfId="2683" xr:uid="{00000000-0005-0000-0000-0000F3200000}"/>
    <cellStyle name="Comma 4 4 4 2 2" xfId="2684" xr:uid="{00000000-0005-0000-0000-0000F4200000}"/>
    <cellStyle name="Comma 4 4 4 2 2 2" xfId="2685" xr:uid="{00000000-0005-0000-0000-0000F5200000}"/>
    <cellStyle name="Comma 4 4 4 2 2 2 2" xfId="15205" xr:uid="{00000000-0005-0000-0000-0000F6200000}"/>
    <cellStyle name="Comma 4 4 4 2 2 2 2 2" xfId="27460" xr:uid="{00000000-0005-0000-0000-0000F7200000}"/>
    <cellStyle name="Comma 4 4 4 2 2 2 2 3" xfId="39701" xr:uid="{00000000-0005-0000-0000-0000F8200000}"/>
    <cellStyle name="Comma 4 4 4 2 2 2 3" xfId="21343" xr:uid="{00000000-0005-0000-0000-0000F9200000}"/>
    <cellStyle name="Comma 4 4 4 2 2 2 4" xfId="33587" xr:uid="{00000000-0005-0000-0000-0000FA200000}"/>
    <cellStyle name="Comma 4 4 4 2 2 2 5" xfId="45816" xr:uid="{00000000-0005-0000-0000-0000FB200000}"/>
    <cellStyle name="Comma 4 4 4 2 2 3" xfId="15204" xr:uid="{00000000-0005-0000-0000-0000FC200000}"/>
    <cellStyle name="Comma 4 4 4 2 2 3 2" xfId="27459" xr:uid="{00000000-0005-0000-0000-0000FD200000}"/>
    <cellStyle name="Comma 4 4 4 2 2 3 3" xfId="39700" xr:uid="{00000000-0005-0000-0000-0000FE200000}"/>
    <cellStyle name="Comma 4 4 4 2 2 4" xfId="21342" xr:uid="{00000000-0005-0000-0000-0000FF200000}"/>
    <cellStyle name="Comma 4 4 4 2 2 5" xfId="33586" xr:uid="{00000000-0005-0000-0000-000000210000}"/>
    <cellStyle name="Comma 4 4 4 2 2 6" xfId="45815" xr:uid="{00000000-0005-0000-0000-000001210000}"/>
    <cellStyle name="Comma 4 4 4 2 3" xfId="2686" xr:uid="{00000000-0005-0000-0000-000002210000}"/>
    <cellStyle name="Comma 4 4 4 2 3 2" xfId="15206" xr:uid="{00000000-0005-0000-0000-000003210000}"/>
    <cellStyle name="Comma 4 4 4 2 3 2 2" xfId="27461" xr:uid="{00000000-0005-0000-0000-000004210000}"/>
    <cellStyle name="Comma 4 4 4 2 3 2 3" xfId="39702" xr:uid="{00000000-0005-0000-0000-000005210000}"/>
    <cellStyle name="Comma 4 4 4 2 3 3" xfId="21344" xr:uid="{00000000-0005-0000-0000-000006210000}"/>
    <cellStyle name="Comma 4 4 4 2 3 4" xfId="33588" xr:uid="{00000000-0005-0000-0000-000007210000}"/>
    <cellStyle name="Comma 4 4 4 2 3 5" xfId="45817" xr:uid="{00000000-0005-0000-0000-000008210000}"/>
    <cellStyle name="Comma 4 4 4 2 4" xfId="15203" xr:uid="{00000000-0005-0000-0000-000009210000}"/>
    <cellStyle name="Comma 4 4 4 2 4 2" xfId="27458" xr:uid="{00000000-0005-0000-0000-00000A210000}"/>
    <cellStyle name="Comma 4 4 4 2 4 3" xfId="39699" xr:uid="{00000000-0005-0000-0000-00000B210000}"/>
    <cellStyle name="Comma 4 4 4 2 5" xfId="21341" xr:uid="{00000000-0005-0000-0000-00000C210000}"/>
    <cellStyle name="Comma 4 4 4 2 6" xfId="33585" xr:uid="{00000000-0005-0000-0000-00000D210000}"/>
    <cellStyle name="Comma 4 4 4 2 7" xfId="45814" xr:uid="{00000000-0005-0000-0000-00000E210000}"/>
    <cellStyle name="Comma 4 4 4 3" xfId="2687" xr:uid="{00000000-0005-0000-0000-00000F210000}"/>
    <cellStyle name="Comma 4 4 4 3 2" xfId="2688" xr:uid="{00000000-0005-0000-0000-000010210000}"/>
    <cellStyle name="Comma 4 4 4 3 2 2" xfId="15208" xr:uid="{00000000-0005-0000-0000-000011210000}"/>
    <cellStyle name="Comma 4 4 4 3 2 2 2" xfId="27463" xr:uid="{00000000-0005-0000-0000-000012210000}"/>
    <cellStyle name="Comma 4 4 4 3 2 2 3" xfId="39704" xr:uid="{00000000-0005-0000-0000-000013210000}"/>
    <cellStyle name="Comma 4 4 4 3 2 3" xfId="21346" xr:uid="{00000000-0005-0000-0000-000014210000}"/>
    <cellStyle name="Comma 4 4 4 3 2 4" xfId="33590" xr:uid="{00000000-0005-0000-0000-000015210000}"/>
    <cellStyle name="Comma 4 4 4 3 2 5" xfId="45819" xr:uid="{00000000-0005-0000-0000-000016210000}"/>
    <cellStyle name="Comma 4 4 4 3 3" xfId="15207" xr:uid="{00000000-0005-0000-0000-000017210000}"/>
    <cellStyle name="Comma 4 4 4 3 3 2" xfId="27462" xr:uid="{00000000-0005-0000-0000-000018210000}"/>
    <cellStyle name="Comma 4 4 4 3 3 3" xfId="39703" xr:uid="{00000000-0005-0000-0000-000019210000}"/>
    <cellStyle name="Comma 4 4 4 3 4" xfId="21345" xr:uid="{00000000-0005-0000-0000-00001A210000}"/>
    <cellStyle name="Comma 4 4 4 3 5" xfId="33589" xr:uid="{00000000-0005-0000-0000-00001B210000}"/>
    <cellStyle name="Comma 4 4 4 3 6" xfId="45818" xr:uid="{00000000-0005-0000-0000-00001C210000}"/>
    <cellStyle name="Comma 4 4 4 4" xfId="2689" xr:uid="{00000000-0005-0000-0000-00001D210000}"/>
    <cellStyle name="Comma 4 4 4 4 2" xfId="15209" xr:uid="{00000000-0005-0000-0000-00001E210000}"/>
    <cellStyle name="Comma 4 4 4 4 2 2" xfId="27464" xr:uid="{00000000-0005-0000-0000-00001F210000}"/>
    <cellStyle name="Comma 4 4 4 4 2 3" xfId="39705" xr:uid="{00000000-0005-0000-0000-000020210000}"/>
    <cellStyle name="Comma 4 4 4 4 3" xfId="21347" xr:uid="{00000000-0005-0000-0000-000021210000}"/>
    <cellStyle name="Comma 4 4 4 4 4" xfId="33591" xr:uid="{00000000-0005-0000-0000-000022210000}"/>
    <cellStyle name="Comma 4 4 4 4 5" xfId="45820" xr:uid="{00000000-0005-0000-0000-000023210000}"/>
    <cellStyle name="Comma 4 4 4 5" xfId="15202" xr:uid="{00000000-0005-0000-0000-000024210000}"/>
    <cellStyle name="Comma 4 4 4 5 2" xfId="27457" xr:uid="{00000000-0005-0000-0000-000025210000}"/>
    <cellStyle name="Comma 4 4 4 5 3" xfId="39698" xr:uid="{00000000-0005-0000-0000-000026210000}"/>
    <cellStyle name="Comma 4 4 4 6" xfId="21340" xr:uid="{00000000-0005-0000-0000-000027210000}"/>
    <cellStyle name="Comma 4 4 4 7" xfId="33584" xr:uid="{00000000-0005-0000-0000-000028210000}"/>
    <cellStyle name="Comma 4 4 4 8" xfId="45813" xr:uid="{00000000-0005-0000-0000-000029210000}"/>
    <cellStyle name="Comma 4 4 5" xfId="2690" xr:uid="{00000000-0005-0000-0000-00002A210000}"/>
    <cellStyle name="Comma 4 4 5 2" xfId="2691" xr:uid="{00000000-0005-0000-0000-00002B210000}"/>
    <cellStyle name="Comma 4 4 5 2 2" xfId="2692" xr:uid="{00000000-0005-0000-0000-00002C210000}"/>
    <cellStyle name="Comma 4 4 5 2 2 2" xfId="15212" xr:uid="{00000000-0005-0000-0000-00002D210000}"/>
    <cellStyle name="Comma 4 4 5 2 2 2 2" xfId="27467" xr:uid="{00000000-0005-0000-0000-00002E210000}"/>
    <cellStyle name="Comma 4 4 5 2 2 2 3" xfId="39708" xr:uid="{00000000-0005-0000-0000-00002F210000}"/>
    <cellStyle name="Comma 4 4 5 2 2 3" xfId="21350" xr:uid="{00000000-0005-0000-0000-000030210000}"/>
    <cellStyle name="Comma 4 4 5 2 2 4" xfId="33594" xr:uid="{00000000-0005-0000-0000-000031210000}"/>
    <cellStyle name="Comma 4 4 5 2 2 5" xfId="45823" xr:uid="{00000000-0005-0000-0000-000032210000}"/>
    <cellStyle name="Comma 4 4 5 2 3" xfId="15211" xr:uid="{00000000-0005-0000-0000-000033210000}"/>
    <cellStyle name="Comma 4 4 5 2 3 2" xfId="27466" xr:uid="{00000000-0005-0000-0000-000034210000}"/>
    <cellStyle name="Comma 4 4 5 2 3 3" xfId="39707" xr:uid="{00000000-0005-0000-0000-000035210000}"/>
    <cellStyle name="Comma 4 4 5 2 4" xfId="21349" xr:uid="{00000000-0005-0000-0000-000036210000}"/>
    <cellStyle name="Comma 4 4 5 2 5" xfId="33593" xr:uid="{00000000-0005-0000-0000-000037210000}"/>
    <cellStyle name="Comma 4 4 5 2 6" xfId="45822" xr:uid="{00000000-0005-0000-0000-000038210000}"/>
    <cellStyle name="Comma 4 4 5 3" xfId="2693" xr:uid="{00000000-0005-0000-0000-000039210000}"/>
    <cellStyle name="Comma 4 4 5 3 2" xfId="15213" xr:uid="{00000000-0005-0000-0000-00003A210000}"/>
    <cellStyle name="Comma 4 4 5 3 2 2" xfId="27468" xr:uid="{00000000-0005-0000-0000-00003B210000}"/>
    <cellStyle name="Comma 4 4 5 3 2 3" xfId="39709" xr:uid="{00000000-0005-0000-0000-00003C210000}"/>
    <cellStyle name="Comma 4 4 5 3 3" xfId="21351" xr:uid="{00000000-0005-0000-0000-00003D210000}"/>
    <cellStyle name="Comma 4 4 5 3 4" xfId="33595" xr:uid="{00000000-0005-0000-0000-00003E210000}"/>
    <cellStyle name="Comma 4 4 5 3 5" xfId="45824" xr:uid="{00000000-0005-0000-0000-00003F210000}"/>
    <cellStyle name="Comma 4 4 5 4" xfId="15210" xr:uid="{00000000-0005-0000-0000-000040210000}"/>
    <cellStyle name="Comma 4 4 5 4 2" xfId="27465" xr:uid="{00000000-0005-0000-0000-000041210000}"/>
    <cellStyle name="Comma 4 4 5 4 3" xfId="39706" xr:uid="{00000000-0005-0000-0000-000042210000}"/>
    <cellStyle name="Comma 4 4 5 5" xfId="21348" xr:uid="{00000000-0005-0000-0000-000043210000}"/>
    <cellStyle name="Comma 4 4 5 6" xfId="33592" xr:uid="{00000000-0005-0000-0000-000044210000}"/>
    <cellStyle name="Comma 4 4 5 7" xfId="45821" xr:uid="{00000000-0005-0000-0000-000045210000}"/>
    <cellStyle name="Comma 4 4 6" xfId="2694" xr:uid="{00000000-0005-0000-0000-000046210000}"/>
    <cellStyle name="Comma 4 4 6 2" xfId="2695" xr:uid="{00000000-0005-0000-0000-000047210000}"/>
    <cellStyle name="Comma 4 4 6 2 2" xfId="15215" xr:uid="{00000000-0005-0000-0000-000048210000}"/>
    <cellStyle name="Comma 4 4 6 2 2 2" xfId="27470" xr:uid="{00000000-0005-0000-0000-000049210000}"/>
    <cellStyle name="Comma 4 4 6 2 2 3" xfId="39711" xr:uid="{00000000-0005-0000-0000-00004A210000}"/>
    <cellStyle name="Comma 4 4 6 2 3" xfId="21353" xr:uid="{00000000-0005-0000-0000-00004B210000}"/>
    <cellStyle name="Comma 4 4 6 2 4" xfId="33597" xr:uid="{00000000-0005-0000-0000-00004C210000}"/>
    <cellStyle name="Comma 4 4 6 2 5" xfId="45826" xr:uid="{00000000-0005-0000-0000-00004D210000}"/>
    <cellStyle name="Comma 4 4 6 3" xfId="15214" xr:uid="{00000000-0005-0000-0000-00004E210000}"/>
    <cellStyle name="Comma 4 4 6 3 2" xfId="27469" xr:uid="{00000000-0005-0000-0000-00004F210000}"/>
    <cellStyle name="Comma 4 4 6 3 3" xfId="39710" xr:uid="{00000000-0005-0000-0000-000050210000}"/>
    <cellStyle name="Comma 4 4 6 4" xfId="21352" xr:uid="{00000000-0005-0000-0000-000051210000}"/>
    <cellStyle name="Comma 4 4 6 5" xfId="33596" xr:uid="{00000000-0005-0000-0000-000052210000}"/>
    <cellStyle name="Comma 4 4 6 6" xfId="45825" xr:uid="{00000000-0005-0000-0000-000053210000}"/>
    <cellStyle name="Comma 4 4 7" xfId="2696" xr:uid="{00000000-0005-0000-0000-000054210000}"/>
    <cellStyle name="Comma 4 4 7 2" xfId="15216" xr:uid="{00000000-0005-0000-0000-000055210000}"/>
    <cellStyle name="Comma 4 4 7 2 2" xfId="27471" xr:uid="{00000000-0005-0000-0000-000056210000}"/>
    <cellStyle name="Comma 4 4 7 2 3" xfId="39712" xr:uid="{00000000-0005-0000-0000-000057210000}"/>
    <cellStyle name="Comma 4 4 7 3" xfId="21354" xr:uid="{00000000-0005-0000-0000-000058210000}"/>
    <cellStyle name="Comma 4 4 7 4" xfId="33598" xr:uid="{00000000-0005-0000-0000-000059210000}"/>
    <cellStyle name="Comma 4 4 7 5" xfId="45827" xr:uid="{00000000-0005-0000-0000-00005A210000}"/>
    <cellStyle name="Comma 4 4 8" xfId="15153" xr:uid="{00000000-0005-0000-0000-00005B210000}"/>
    <cellStyle name="Comma 4 4 8 2" xfId="27408" xr:uid="{00000000-0005-0000-0000-00005C210000}"/>
    <cellStyle name="Comma 4 4 8 3" xfId="39649" xr:uid="{00000000-0005-0000-0000-00005D210000}"/>
    <cellStyle name="Comma 4 4 9" xfId="21291" xr:uid="{00000000-0005-0000-0000-00005E210000}"/>
    <cellStyle name="Comma 4 5" xfId="2697" xr:uid="{00000000-0005-0000-0000-00005F210000}"/>
    <cellStyle name="Comma 4 5 10" xfId="45828" xr:uid="{00000000-0005-0000-0000-000060210000}"/>
    <cellStyle name="Comma 4 5 2" xfId="2698" xr:uid="{00000000-0005-0000-0000-000061210000}"/>
    <cellStyle name="Comma 4 5 2 2" xfId="2699" xr:uid="{00000000-0005-0000-0000-000062210000}"/>
    <cellStyle name="Comma 4 5 2 2 2" xfId="2700" xr:uid="{00000000-0005-0000-0000-000063210000}"/>
    <cellStyle name="Comma 4 5 2 2 2 2" xfId="2701" xr:uid="{00000000-0005-0000-0000-000064210000}"/>
    <cellStyle name="Comma 4 5 2 2 2 2 2" xfId="2702" xr:uid="{00000000-0005-0000-0000-000065210000}"/>
    <cellStyle name="Comma 4 5 2 2 2 2 2 2" xfId="15222" xr:uid="{00000000-0005-0000-0000-000066210000}"/>
    <cellStyle name="Comma 4 5 2 2 2 2 2 2 2" xfId="27477" xr:uid="{00000000-0005-0000-0000-000067210000}"/>
    <cellStyle name="Comma 4 5 2 2 2 2 2 2 3" xfId="39718" xr:uid="{00000000-0005-0000-0000-000068210000}"/>
    <cellStyle name="Comma 4 5 2 2 2 2 2 3" xfId="21360" xr:uid="{00000000-0005-0000-0000-000069210000}"/>
    <cellStyle name="Comma 4 5 2 2 2 2 2 4" xfId="33604" xr:uid="{00000000-0005-0000-0000-00006A210000}"/>
    <cellStyle name="Comma 4 5 2 2 2 2 2 5" xfId="45833" xr:uid="{00000000-0005-0000-0000-00006B210000}"/>
    <cellStyle name="Comma 4 5 2 2 2 2 3" xfId="15221" xr:uid="{00000000-0005-0000-0000-00006C210000}"/>
    <cellStyle name="Comma 4 5 2 2 2 2 3 2" xfId="27476" xr:uid="{00000000-0005-0000-0000-00006D210000}"/>
    <cellStyle name="Comma 4 5 2 2 2 2 3 3" xfId="39717" xr:uid="{00000000-0005-0000-0000-00006E210000}"/>
    <cellStyle name="Comma 4 5 2 2 2 2 4" xfId="21359" xr:uid="{00000000-0005-0000-0000-00006F210000}"/>
    <cellStyle name="Comma 4 5 2 2 2 2 5" xfId="33603" xr:uid="{00000000-0005-0000-0000-000070210000}"/>
    <cellStyle name="Comma 4 5 2 2 2 2 6" xfId="45832" xr:uid="{00000000-0005-0000-0000-000071210000}"/>
    <cellStyle name="Comma 4 5 2 2 2 3" xfId="2703" xr:uid="{00000000-0005-0000-0000-000072210000}"/>
    <cellStyle name="Comma 4 5 2 2 2 3 2" xfId="15223" xr:uid="{00000000-0005-0000-0000-000073210000}"/>
    <cellStyle name="Comma 4 5 2 2 2 3 2 2" xfId="27478" xr:uid="{00000000-0005-0000-0000-000074210000}"/>
    <cellStyle name="Comma 4 5 2 2 2 3 2 3" xfId="39719" xr:uid="{00000000-0005-0000-0000-000075210000}"/>
    <cellStyle name="Comma 4 5 2 2 2 3 3" xfId="21361" xr:uid="{00000000-0005-0000-0000-000076210000}"/>
    <cellStyle name="Comma 4 5 2 2 2 3 4" xfId="33605" xr:uid="{00000000-0005-0000-0000-000077210000}"/>
    <cellStyle name="Comma 4 5 2 2 2 3 5" xfId="45834" xr:uid="{00000000-0005-0000-0000-000078210000}"/>
    <cellStyle name="Comma 4 5 2 2 2 4" xfId="15220" xr:uid="{00000000-0005-0000-0000-000079210000}"/>
    <cellStyle name="Comma 4 5 2 2 2 4 2" xfId="27475" xr:uid="{00000000-0005-0000-0000-00007A210000}"/>
    <cellStyle name="Comma 4 5 2 2 2 4 3" xfId="39716" xr:uid="{00000000-0005-0000-0000-00007B210000}"/>
    <cellStyle name="Comma 4 5 2 2 2 5" xfId="21358" xr:uid="{00000000-0005-0000-0000-00007C210000}"/>
    <cellStyle name="Comma 4 5 2 2 2 6" xfId="33602" xr:uid="{00000000-0005-0000-0000-00007D210000}"/>
    <cellStyle name="Comma 4 5 2 2 2 7" xfId="45831" xr:uid="{00000000-0005-0000-0000-00007E210000}"/>
    <cellStyle name="Comma 4 5 2 2 3" xfId="2704" xr:uid="{00000000-0005-0000-0000-00007F210000}"/>
    <cellStyle name="Comma 4 5 2 2 3 2" xfId="2705" xr:uid="{00000000-0005-0000-0000-000080210000}"/>
    <cellStyle name="Comma 4 5 2 2 3 2 2" xfId="15225" xr:uid="{00000000-0005-0000-0000-000081210000}"/>
    <cellStyle name="Comma 4 5 2 2 3 2 2 2" xfId="27480" xr:uid="{00000000-0005-0000-0000-000082210000}"/>
    <cellStyle name="Comma 4 5 2 2 3 2 2 3" xfId="39721" xr:uid="{00000000-0005-0000-0000-000083210000}"/>
    <cellStyle name="Comma 4 5 2 2 3 2 3" xfId="21363" xr:uid="{00000000-0005-0000-0000-000084210000}"/>
    <cellStyle name="Comma 4 5 2 2 3 2 4" xfId="33607" xr:uid="{00000000-0005-0000-0000-000085210000}"/>
    <cellStyle name="Comma 4 5 2 2 3 2 5" xfId="45836" xr:uid="{00000000-0005-0000-0000-000086210000}"/>
    <cellStyle name="Comma 4 5 2 2 3 3" xfId="15224" xr:uid="{00000000-0005-0000-0000-000087210000}"/>
    <cellStyle name="Comma 4 5 2 2 3 3 2" xfId="27479" xr:uid="{00000000-0005-0000-0000-000088210000}"/>
    <cellStyle name="Comma 4 5 2 2 3 3 3" xfId="39720" xr:uid="{00000000-0005-0000-0000-000089210000}"/>
    <cellStyle name="Comma 4 5 2 2 3 4" xfId="21362" xr:uid="{00000000-0005-0000-0000-00008A210000}"/>
    <cellStyle name="Comma 4 5 2 2 3 5" xfId="33606" xr:uid="{00000000-0005-0000-0000-00008B210000}"/>
    <cellStyle name="Comma 4 5 2 2 3 6" xfId="45835" xr:uid="{00000000-0005-0000-0000-00008C210000}"/>
    <cellStyle name="Comma 4 5 2 2 4" xfId="2706" xr:uid="{00000000-0005-0000-0000-00008D210000}"/>
    <cellStyle name="Comma 4 5 2 2 4 2" xfId="15226" xr:uid="{00000000-0005-0000-0000-00008E210000}"/>
    <cellStyle name="Comma 4 5 2 2 4 2 2" xfId="27481" xr:uid="{00000000-0005-0000-0000-00008F210000}"/>
    <cellStyle name="Comma 4 5 2 2 4 2 3" xfId="39722" xr:uid="{00000000-0005-0000-0000-000090210000}"/>
    <cellStyle name="Comma 4 5 2 2 4 3" xfId="21364" xr:uid="{00000000-0005-0000-0000-000091210000}"/>
    <cellStyle name="Comma 4 5 2 2 4 4" xfId="33608" xr:uid="{00000000-0005-0000-0000-000092210000}"/>
    <cellStyle name="Comma 4 5 2 2 4 5" xfId="45837" xr:uid="{00000000-0005-0000-0000-000093210000}"/>
    <cellStyle name="Comma 4 5 2 2 5" xfId="15219" xr:uid="{00000000-0005-0000-0000-000094210000}"/>
    <cellStyle name="Comma 4 5 2 2 5 2" xfId="27474" xr:uid="{00000000-0005-0000-0000-000095210000}"/>
    <cellStyle name="Comma 4 5 2 2 5 3" xfId="39715" xr:uid="{00000000-0005-0000-0000-000096210000}"/>
    <cellStyle name="Comma 4 5 2 2 6" xfId="21357" xr:uid="{00000000-0005-0000-0000-000097210000}"/>
    <cellStyle name="Comma 4 5 2 2 7" xfId="33601" xr:uid="{00000000-0005-0000-0000-000098210000}"/>
    <cellStyle name="Comma 4 5 2 2 8" xfId="45830" xr:uid="{00000000-0005-0000-0000-000099210000}"/>
    <cellStyle name="Comma 4 5 2 3" xfId="2707" xr:uid="{00000000-0005-0000-0000-00009A210000}"/>
    <cellStyle name="Comma 4 5 2 3 2" xfId="2708" xr:uid="{00000000-0005-0000-0000-00009B210000}"/>
    <cellStyle name="Comma 4 5 2 3 2 2" xfId="2709" xr:uid="{00000000-0005-0000-0000-00009C210000}"/>
    <cellStyle name="Comma 4 5 2 3 2 2 2" xfId="15229" xr:uid="{00000000-0005-0000-0000-00009D210000}"/>
    <cellStyle name="Comma 4 5 2 3 2 2 2 2" xfId="27484" xr:uid="{00000000-0005-0000-0000-00009E210000}"/>
    <cellStyle name="Comma 4 5 2 3 2 2 2 3" xfId="39725" xr:uid="{00000000-0005-0000-0000-00009F210000}"/>
    <cellStyle name="Comma 4 5 2 3 2 2 3" xfId="21367" xr:uid="{00000000-0005-0000-0000-0000A0210000}"/>
    <cellStyle name="Comma 4 5 2 3 2 2 4" xfId="33611" xr:uid="{00000000-0005-0000-0000-0000A1210000}"/>
    <cellStyle name="Comma 4 5 2 3 2 2 5" xfId="45840" xr:uid="{00000000-0005-0000-0000-0000A2210000}"/>
    <cellStyle name="Comma 4 5 2 3 2 3" xfId="15228" xr:uid="{00000000-0005-0000-0000-0000A3210000}"/>
    <cellStyle name="Comma 4 5 2 3 2 3 2" xfId="27483" xr:uid="{00000000-0005-0000-0000-0000A4210000}"/>
    <cellStyle name="Comma 4 5 2 3 2 3 3" xfId="39724" xr:uid="{00000000-0005-0000-0000-0000A5210000}"/>
    <cellStyle name="Comma 4 5 2 3 2 4" xfId="21366" xr:uid="{00000000-0005-0000-0000-0000A6210000}"/>
    <cellStyle name="Comma 4 5 2 3 2 5" xfId="33610" xr:uid="{00000000-0005-0000-0000-0000A7210000}"/>
    <cellStyle name="Comma 4 5 2 3 2 6" xfId="45839" xr:uid="{00000000-0005-0000-0000-0000A8210000}"/>
    <cellStyle name="Comma 4 5 2 3 3" xfId="2710" xr:uid="{00000000-0005-0000-0000-0000A9210000}"/>
    <cellStyle name="Comma 4 5 2 3 3 2" xfId="15230" xr:uid="{00000000-0005-0000-0000-0000AA210000}"/>
    <cellStyle name="Comma 4 5 2 3 3 2 2" xfId="27485" xr:uid="{00000000-0005-0000-0000-0000AB210000}"/>
    <cellStyle name="Comma 4 5 2 3 3 2 3" xfId="39726" xr:uid="{00000000-0005-0000-0000-0000AC210000}"/>
    <cellStyle name="Comma 4 5 2 3 3 3" xfId="21368" xr:uid="{00000000-0005-0000-0000-0000AD210000}"/>
    <cellStyle name="Comma 4 5 2 3 3 4" xfId="33612" xr:uid="{00000000-0005-0000-0000-0000AE210000}"/>
    <cellStyle name="Comma 4 5 2 3 3 5" xfId="45841" xr:uid="{00000000-0005-0000-0000-0000AF210000}"/>
    <cellStyle name="Comma 4 5 2 3 4" xfId="15227" xr:uid="{00000000-0005-0000-0000-0000B0210000}"/>
    <cellStyle name="Comma 4 5 2 3 4 2" xfId="27482" xr:uid="{00000000-0005-0000-0000-0000B1210000}"/>
    <cellStyle name="Comma 4 5 2 3 4 3" xfId="39723" xr:uid="{00000000-0005-0000-0000-0000B2210000}"/>
    <cellStyle name="Comma 4 5 2 3 5" xfId="21365" xr:uid="{00000000-0005-0000-0000-0000B3210000}"/>
    <cellStyle name="Comma 4 5 2 3 6" xfId="33609" xr:uid="{00000000-0005-0000-0000-0000B4210000}"/>
    <cellStyle name="Comma 4 5 2 3 7" xfId="45838" xr:uid="{00000000-0005-0000-0000-0000B5210000}"/>
    <cellStyle name="Comma 4 5 2 4" xfId="2711" xr:uid="{00000000-0005-0000-0000-0000B6210000}"/>
    <cellStyle name="Comma 4 5 2 4 2" xfId="2712" xr:uid="{00000000-0005-0000-0000-0000B7210000}"/>
    <cellStyle name="Comma 4 5 2 4 2 2" xfId="15232" xr:uid="{00000000-0005-0000-0000-0000B8210000}"/>
    <cellStyle name="Comma 4 5 2 4 2 2 2" xfId="27487" xr:uid="{00000000-0005-0000-0000-0000B9210000}"/>
    <cellStyle name="Comma 4 5 2 4 2 2 3" xfId="39728" xr:uid="{00000000-0005-0000-0000-0000BA210000}"/>
    <cellStyle name="Comma 4 5 2 4 2 3" xfId="21370" xr:uid="{00000000-0005-0000-0000-0000BB210000}"/>
    <cellStyle name="Comma 4 5 2 4 2 4" xfId="33614" xr:uid="{00000000-0005-0000-0000-0000BC210000}"/>
    <cellStyle name="Comma 4 5 2 4 2 5" xfId="45843" xr:uid="{00000000-0005-0000-0000-0000BD210000}"/>
    <cellStyle name="Comma 4 5 2 4 3" xfId="15231" xr:uid="{00000000-0005-0000-0000-0000BE210000}"/>
    <cellStyle name="Comma 4 5 2 4 3 2" xfId="27486" xr:uid="{00000000-0005-0000-0000-0000BF210000}"/>
    <cellStyle name="Comma 4 5 2 4 3 3" xfId="39727" xr:uid="{00000000-0005-0000-0000-0000C0210000}"/>
    <cellStyle name="Comma 4 5 2 4 4" xfId="21369" xr:uid="{00000000-0005-0000-0000-0000C1210000}"/>
    <cellStyle name="Comma 4 5 2 4 5" xfId="33613" xr:uid="{00000000-0005-0000-0000-0000C2210000}"/>
    <cellStyle name="Comma 4 5 2 4 6" xfId="45842" xr:uid="{00000000-0005-0000-0000-0000C3210000}"/>
    <cellStyle name="Comma 4 5 2 5" xfId="2713" xr:uid="{00000000-0005-0000-0000-0000C4210000}"/>
    <cellStyle name="Comma 4 5 2 5 2" xfId="15233" xr:uid="{00000000-0005-0000-0000-0000C5210000}"/>
    <cellStyle name="Comma 4 5 2 5 2 2" xfId="27488" xr:uid="{00000000-0005-0000-0000-0000C6210000}"/>
    <cellStyle name="Comma 4 5 2 5 2 3" xfId="39729" xr:uid="{00000000-0005-0000-0000-0000C7210000}"/>
    <cellStyle name="Comma 4 5 2 5 3" xfId="21371" xr:uid="{00000000-0005-0000-0000-0000C8210000}"/>
    <cellStyle name="Comma 4 5 2 5 4" xfId="33615" xr:uid="{00000000-0005-0000-0000-0000C9210000}"/>
    <cellStyle name="Comma 4 5 2 5 5" xfId="45844" xr:uid="{00000000-0005-0000-0000-0000CA210000}"/>
    <cellStyle name="Comma 4 5 2 6" xfId="15218" xr:uid="{00000000-0005-0000-0000-0000CB210000}"/>
    <cellStyle name="Comma 4 5 2 6 2" xfId="27473" xr:uid="{00000000-0005-0000-0000-0000CC210000}"/>
    <cellStyle name="Comma 4 5 2 6 3" xfId="39714" xr:uid="{00000000-0005-0000-0000-0000CD210000}"/>
    <cellStyle name="Comma 4 5 2 7" xfId="21356" xr:uid="{00000000-0005-0000-0000-0000CE210000}"/>
    <cellStyle name="Comma 4 5 2 8" xfId="33600" xr:uid="{00000000-0005-0000-0000-0000CF210000}"/>
    <cellStyle name="Comma 4 5 2 9" xfId="45829" xr:uid="{00000000-0005-0000-0000-0000D0210000}"/>
    <cellStyle name="Comma 4 5 3" xfId="2714" xr:uid="{00000000-0005-0000-0000-0000D1210000}"/>
    <cellStyle name="Comma 4 5 3 2" xfId="2715" xr:uid="{00000000-0005-0000-0000-0000D2210000}"/>
    <cellStyle name="Comma 4 5 3 2 2" xfId="2716" xr:uid="{00000000-0005-0000-0000-0000D3210000}"/>
    <cellStyle name="Comma 4 5 3 2 2 2" xfId="2717" xr:uid="{00000000-0005-0000-0000-0000D4210000}"/>
    <cellStyle name="Comma 4 5 3 2 2 2 2" xfId="15237" xr:uid="{00000000-0005-0000-0000-0000D5210000}"/>
    <cellStyle name="Comma 4 5 3 2 2 2 2 2" xfId="27492" xr:uid="{00000000-0005-0000-0000-0000D6210000}"/>
    <cellStyle name="Comma 4 5 3 2 2 2 2 3" xfId="39733" xr:uid="{00000000-0005-0000-0000-0000D7210000}"/>
    <cellStyle name="Comma 4 5 3 2 2 2 3" xfId="21375" xr:uid="{00000000-0005-0000-0000-0000D8210000}"/>
    <cellStyle name="Comma 4 5 3 2 2 2 4" xfId="33619" xr:uid="{00000000-0005-0000-0000-0000D9210000}"/>
    <cellStyle name="Comma 4 5 3 2 2 2 5" xfId="45848" xr:uid="{00000000-0005-0000-0000-0000DA210000}"/>
    <cellStyle name="Comma 4 5 3 2 2 3" xfId="15236" xr:uid="{00000000-0005-0000-0000-0000DB210000}"/>
    <cellStyle name="Comma 4 5 3 2 2 3 2" xfId="27491" xr:uid="{00000000-0005-0000-0000-0000DC210000}"/>
    <cellStyle name="Comma 4 5 3 2 2 3 3" xfId="39732" xr:uid="{00000000-0005-0000-0000-0000DD210000}"/>
    <cellStyle name="Comma 4 5 3 2 2 4" xfId="21374" xr:uid="{00000000-0005-0000-0000-0000DE210000}"/>
    <cellStyle name="Comma 4 5 3 2 2 5" xfId="33618" xr:uid="{00000000-0005-0000-0000-0000DF210000}"/>
    <cellStyle name="Comma 4 5 3 2 2 6" xfId="45847" xr:uid="{00000000-0005-0000-0000-0000E0210000}"/>
    <cellStyle name="Comma 4 5 3 2 3" xfId="2718" xr:uid="{00000000-0005-0000-0000-0000E1210000}"/>
    <cellStyle name="Comma 4 5 3 2 3 2" xfId="15238" xr:uid="{00000000-0005-0000-0000-0000E2210000}"/>
    <cellStyle name="Comma 4 5 3 2 3 2 2" xfId="27493" xr:uid="{00000000-0005-0000-0000-0000E3210000}"/>
    <cellStyle name="Comma 4 5 3 2 3 2 3" xfId="39734" xr:uid="{00000000-0005-0000-0000-0000E4210000}"/>
    <cellStyle name="Comma 4 5 3 2 3 3" xfId="21376" xr:uid="{00000000-0005-0000-0000-0000E5210000}"/>
    <cellStyle name="Comma 4 5 3 2 3 4" xfId="33620" xr:uid="{00000000-0005-0000-0000-0000E6210000}"/>
    <cellStyle name="Comma 4 5 3 2 3 5" xfId="45849" xr:uid="{00000000-0005-0000-0000-0000E7210000}"/>
    <cellStyle name="Comma 4 5 3 2 4" xfId="15235" xr:uid="{00000000-0005-0000-0000-0000E8210000}"/>
    <cellStyle name="Comma 4 5 3 2 4 2" xfId="27490" xr:uid="{00000000-0005-0000-0000-0000E9210000}"/>
    <cellStyle name="Comma 4 5 3 2 4 3" xfId="39731" xr:uid="{00000000-0005-0000-0000-0000EA210000}"/>
    <cellStyle name="Comma 4 5 3 2 5" xfId="21373" xr:uid="{00000000-0005-0000-0000-0000EB210000}"/>
    <cellStyle name="Comma 4 5 3 2 6" xfId="33617" xr:uid="{00000000-0005-0000-0000-0000EC210000}"/>
    <cellStyle name="Comma 4 5 3 2 7" xfId="45846" xr:uid="{00000000-0005-0000-0000-0000ED210000}"/>
    <cellStyle name="Comma 4 5 3 3" xfId="2719" xr:uid="{00000000-0005-0000-0000-0000EE210000}"/>
    <cellStyle name="Comma 4 5 3 3 2" xfId="2720" xr:uid="{00000000-0005-0000-0000-0000EF210000}"/>
    <cellStyle name="Comma 4 5 3 3 2 2" xfId="15240" xr:uid="{00000000-0005-0000-0000-0000F0210000}"/>
    <cellStyle name="Comma 4 5 3 3 2 2 2" xfId="27495" xr:uid="{00000000-0005-0000-0000-0000F1210000}"/>
    <cellStyle name="Comma 4 5 3 3 2 2 3" xfId="39736" xr:uid="{00000000-0005-0000-0000-0000F2210000}"/>
    <cellStyle name="Comma 4 5 3 3 2 3" xfId="21378" xr:uid="{00000000-0005-0000-0000-0000F3210000}"/>
    <cellStyle name="Comma 4 5 3 3 2 4" xfId="33622" xr:uid="{00000000-0005-0000-0000-0000F4210000}"/>
    <cellStyle name="Comma 4 5 3 3 2 5" xfId="45851" xr:uid="{00000000-0005-0000-0000-0000F5210000}"/>
    <cellStyle name="Comma 4 5 3 3 3" xfId="15239" xr:uid="{00000000-0005-0000-0000-0000F6210000}"/>
    <cellStyle name="Comma 4 5 3 3 3 2" xfId="27494" xr:uid="{00000000-0005-0000-0000-0000F7210000}"/>
    <cellStyle name="Comma 4 5 3 3 3 3" xfId="39735" xr:uid="{00000000-0005-0000-0000-0000F8210000}"/>
    <cellStyle name="Comma 4 5 3 3 4" xfId="21377" xr:uid="{00000000-0005-0000-0000-0000F9210000}"/>
    <cellStyle name="Comma 4 5 3 3 5" xfId="33621" xr:uid="{00000000-0005-0000-0000-0000FA210000}"/>
    <cellStyle name="Comma 4 5 3 3 6" xfId="45850" xr:uid="{00000000-0005-0000-0000-0000FB210000}"/>
    <cellStyle name="Comma 4 5 3 4" xfId="2721" xr:uid="{00000000-0005-0000-0000-0000FC210000}"/>
    <cellStyle name="Comma 4 5 3 4 2" xfId="15241" xr:uid="{00000000-0005-0000-0000-0000FD210000}"/>
    <cellStyle name="Comma 4 5 3 4 2 2" xfId="27496" xr:uid="{00000000-0005-0000-0000-0000FE210000}"/>
    <cellStyle name="Comma 4 5 3 4 2 3" xfId="39737" xr:uid="{00000000-0005-0000-0000-0000FF210000}"/>
    <cellStyle name="Comma 4 5 3 4 3" xfId="21379" xr:uid="{00000000-0005-0000-0000-000000220000}"/>
    <cellStyle name="Comma 4 5 3 4 4" xfId="33623" xr:uid="{00000000-0005-0000-0000-000001220000}"/>
    <cellStyle name="Comma 4 5 3 4 5" xfId="45852" xr:uid="{00000000-0005-0000-0000-000002220000}"/>
    <cellStyle name="Comma 4 5 3 5" xfId="15234" xr:uid="{00000000-0005-0000-0000-000003220000}"/>
    <cellStyle name="Comma 4 5 3 5 2" xfId="27489" xr:uid="{00000000-0005-0000-0000-000004220000}"/>
    <cellStyle name="Comma 4 5 3 5 3" xfId="39730" xr:uid="{00000000-0005-0000-0000-000005220000}"/>
    <cellStyle name="Comma 4 5 3 6" xfId="21372" xr:uid="{00000000-0005-0000-0000-000006220000}"/>
    <cellStyle name="Comma 4 5 3 7" xfId="33616" xr:uid="{00000000-0005-0000-0000-000007220000}"/>
    <cellStyle name="Comma 4 5 3 8" xfId="45845" xr:uid="{00000000-0005-0000-0000-000008220000}"/>
    <cellStyle name="Comma 4 5 4" xfId="2722" xr:uid="{00000000-0005-0000-0000-000009220000}"/>
    <cellStyle name="Comma 4 5 4 2" xfId="2723" xr:uid="{00000000-0005-0000-0000-00000A220000}"/>
    <cellStyle name="Comma 4 5 4 2 2" xfId="2724" xr:uid="{00000000-0005-0000-0000-00000B220000}"/>
    <cellStyle name="Comma 4 5 4 2 2 2" xfId="15244" xr:uid="{00000000-0005-0000-0000-00000C220000}"/>
    <cellStyle name="Comma 4 5 4 2 2 2 2" xfId="27499" xr:uid="{00000000-0005-0000-0000-00000D220000}"/>
    <cellStyle name="Comma 4 5 4 2 2 2 3" xfId="39740" xr:uid="{00000000-0005-0000-0000-00000E220000}"/>
    <cellStyle name="Comma 4 5 4 2 2 3" xfId="21382" xr:uid="{00000000-0005-0000-0000-00000F220000}"/>
    <cellStyle name="Comma 4 5 4 2 2 4" xfId="33626" xr:uid="{00000000-0005-0000-0000-000010220000}"/>
    <cellStyle name="Comma 4 5 4 2 2 5" xfId="45855" xr:uid="{00000000-0005-0000-0000-000011220000}"/>
    <cellStyle name="Comma 4 5 4 2 3" xfId="15243" xr:uid="{00000000-0005-0000-0000-000012220000}"/>
    <cellStyle name="Comma 4 5 4 2 3 2" xfId="27498" xr:uid="{00000000-0005-0000-0000-000013220000}"/>
    <cellStyle name="Comma 4 5 4 2 3 3" xfId="39739" xr:uid="{00000000-0005-0000-0000-000014220000}"/>
    <cellStyle name="Comma 4 5 4 2 4" xfId="21381" xr:uid="{00000000-0005-0000-0000-000015220000}"/>
    <cellStyle name="Comma 4 5 4 2 5" xfId="33625" xr:uid="{00000000-0005-0000-0000-000016220000}"/>
    <cellStyle name="Comma 4 5 4 2 6" xfId="45854" xr:uid="{00000000-0005-0000-0000-000017220000}"/>
    <cellStyle name="Comma 4 5 4 3" xfId="2725" xr:uid="{00000000-0005-0000-0000-000018220000}"/>
    <cellStyle name="Comma 4 5 4 3 2" xfId="15245" xr:uid="{00000000-0005-0000-0000-000019220000}"/>
    <cellStyle name="Comma 4 5 4 3 2 2" xfId="27500" xr:uid="{00000000-0005-0000-0000-00001A220000}"/>
    <cellStyle name="Comma 4 5 4 3 2 3" xfId="39741" xr:uid="{00000000-0005-0000-0000-00001B220000}"/>
    <cellStyle name="Comma 4 5 4 3 3" xfId="21383" xr:uid="{00000000-0005-0000-0000-00001C220000}"/>
    <cellStyle name="Comma 4 5 4 3 4" xfId="33627" xr:uid="{00000000-0005-0000-0000-00001D220000}"/>
    <cellStyle name="Comma 4 5 4 3 5" xfId="45856" xr:uid="{00000000-0005-0000-0000-00001E220000}"/>
    <cellStyle name="Comma 4 5 4 4" xfId="15242" xr:uid="{00000000-0005-0000-0000-00001F220000}"/>
    <cellStyle name="Comma 4 5 4 4 2" xfId="27497" xr:uid="{00000000-0005-0000-0000-000020220000}"/>
    <cellStyle name="Comma 4 5 4 4 3" xfId="39738" xr:uid="{00000000-0005-0000-0000-000021220000}"/>
    <cellStyle name="Comma 4 5 4 5" xfId="21380" xr:uid="{00000000-0005-0000-0000-000022220000}"/>
    <cellStyle name="Comma 4 5 4 6" xfId="33624" xr:uid="{00000000-0005-0000-0000-000023220000}"/>
    <cellStyle name="Comma 4 5 4 7" xfId="45853" xr:uid="{00000000-0005-0000-0000-000024220000}"/>
    <cellStyle name="Comma 4 5 5" xfId="2726" xr:uid="{00000000-0005-0000-0000-000025220000}"/>
    <cellStyle name="Comma 4 5 5 2" xfId="2727" xr:uid="{00000000-0005-0000-0000-000026220000}"/>
    <cellStyle name="Comma 4 5 5 2 2" xfId="15247" xr:uid="{00000000-0005-0000-0000-000027220000}"/>
    <cellStyle name="Comma 4 5 5 2 2 2" xfId="27502" xr:uid="{00000000-0005-0000-0000-000028220000}"/>
    <cellStyle name="Comma 4 5 5 2 2 3" xfId="39743" xr:uid="{00000000-0005-0000-0000-000029220000}"/>
    <cellStyle name="Comma 4 5 5 2 3" xfId="21385" xr:uid="{00000000-0005-0000-0000-00002A220000}"/>
    <cellStyle name="Comma 4 5 5 2 4" xfId="33629" xr:uid="{00000000-0005-0000-0000-00002B220000}"/>
    <cellStyle name="Comma 4 5 5 2 5" xfId="45858" xr:uid="{00000000-0005-0000-0000-00002C220000}"/>
    <cellStyle name="Comma 4 5 5 3" xfId="15246" xr:uid="{00000000-0005-0000-0000-00002D220000}"/>
    <cellStyle name="Comma 4 5 5 3 2" xfId="27501" xr:uid="{00000000-0005-0000-0000-00002E220000}"/>
    <cellStyle name="Comma 4 5 5 3 3" xfId="39742" xr:uid="{00000000-0005-0000-0000-00002F220000}"/>
    <cellStyle name="Comma 4 5 5 4" xfId="21384" xr:uid="{00000000-0005-0000-0000-000030220000}"/>
    <cellStyle name="Comma 4 5 5 5" xfId="33628" xr:uid="{00000000-0005-0000-0000-000031220000}"/>
    <cellStyle name="Comma 4 5 5 6" xfId="45857" xr:uid="{00000000-0005-0000-0000-000032220000}"/>
    <cellStyle name="Comma 4 5 6" xfId="2728" xr:uid="{00000000-0005-0000-0000-000033220000}"/>
    <cellStyle name="Comma 4 5 6 2" xfId="15248" xr:uid="{00000000-0005-0000-0000-000034220000}"/>
    <cellStyle name="Comma 4 5 6 2 2" xfId="27503" xr:uid="{00000000-0005-0000-0000-000035220000}"/>
    <cellStyle name="Comma 4 5 6 2 3" xfId="39744" xr:uid="{00000000-0005-0000-0000-000036220000}"/>
    <cellStyle name="Comma 4 5 6 3" xfId="21386" xr:uid="{00000000-0005-0000-0000-000037220000}"/>
    <cellStyle name="Comma 4 5 6 4" xfId="33630" xr:uid="{00000000-0005-0000-0000-000038220000}"/>
    <cellStyle name="Comma 4 5 6 5" xfId="45859" xr:uid="{00000000-0005-0000-0000-000039220000}"/>
    <cellStyle name="Comma 4 5 7" xfId="15217" xr:uid="{00000000-0005-0000-0000-00003A220000}"/>
    <cellStyle name="Comma 4 5 7 2" xfId="27472" xr:uid="{00000000-0005-0000-0000-00003B220000}"/>
    <cellStyle name="Comma 4 5 7 3" xfId="39713" xr:uid="{00000000-0005-0000-0000-00003C220000}"/>
    <cellStyle name="Comma 4 5 8" xfId="21355" xr:uid="{00000000-0005-0000-0000-00003D220000}"/>
    <cellStyle name="Comma 4 5 9" xfId="33599" xr:uid="{00000000-0005-0000-0000-00003E220000}"/>
    <cellStyle name="Comma 4 6" xfId="2729" xr:uid="{00000000-0005-0000-0000-00003F220000}"/>
    <cellStyle name="Comma 4 6 2" xfId="2730" xr:uid="{00000000-0005-0000-0000-000040220000}"/>
    <cellStyle name="Comma 4 6 2 2" xfId="2731" xr:uid="{00000000-0005-0000-0000-000041220000}"/>
    <cellStyle name="Comma 4 6 2 2 2" xfId="2732" xr:uid="{00000000-0005-0000-0000-000042220000}"/>
    <cellStyle name="Comma 4 6 2 2 2 2" xfId="2733" xr:uid="{00000000-0005-0000-0000-000043220000}"/>
    <cellStyle name="Comma 4 6 2 2 2 2 2" xfId="15253" xr:uid="{00000000-0005-0000-0000-000044220000}"/>
    <cellStyle name="Comma 4 6 2 2 2 2 2 2" xfId="27508" xr:uid="{00000000-0005-0000-0000-000045220000}"/>
    <cellStyle name="Comma 4 6 2 2 2 2 2 3" xfId="39749" xr:uid="{00000000-0005-0000-0000-000046220000}"/>
    <cellStyle name="Comma 4 6 2 2 2 2 3" xfId="21391" xr:uid="{00000000-0005-0000-0000-000047220000}"/>
    <cellStyle name="Comma 4 6 2 2 2 2 4" xfId="33635" xr:uid="{00000000-0005-0000-0000-000048220000}"/>
    <cellStyle name="Comma 4 6 2 2 2 2 5" xfId="45864" xr:uid="{00000000-0005-0000-0000-000049220000}"/>
    <cellStyle name="Comma 4 6 2 2 2 3" xfId="15252" xr:uid="{00000000-0005-0000-0000-00004A220000}"/>
    <cellStyle name="Comma 4 6 2 2 2 3 2" xfId="27507" xr:uid="{00000000-0005-0000-0000-00004B220000}"/>
    <cellStyle name="Comma 4 6 2 2 2 3 3" xfId="39748" xr:uid="{00000000-0005-0000-0000-00004C220000}"/>
    <cellStyle name="Comma 4 6 2 2 2 4" xfId="21390" xr:uid="{00000000-0005-0000-0000-00004D220000}"/>
    <cellStyle name="Comma 4 6 2 2 2 5" xfId="33634" xr:uid="{00000000-0005-0000-0000-00004E220000}"/>
    <cellStyle name="Comma 4 6 2 2 2 6" xfId="45863" xr:uid="{00000000-0005-0000-0000-00004F220000}"/>
    <cellStyle name="Comma 4 6 2 2 3" xfId="2734" xr:uid="{00000000-0005-0000-0000-000050220000}"/>
    <cellStyle name="Comma 4 6 2 2 3 2" xfId="15254" xr:uid="{00000000-0005-0000-0000-000051220000}"/>
    <cellStyle name="Comma 4 6 2 2 3 2 2" xfId="27509" xr:uid="{00000000-0005-0000-0000-000052220000}"/>
    <cellStyle name="Comma 4 6 2 2 3 2 3" xfId="39750" xr:uid="{00000000-0005-0000-0000-000053220000}"/>
    <cellStyle name="Comma 4 6 2 2 3 3" xfId="21392" xr:uid="{00000000-0005-0000-0000-000054220000}"/>
    <cellStyle name="Comma 4 6 2 2 3 4" xfId="33636" xr:uid="{00000000-0005-0000-0000-000055220000}"/>
    <cellStyle name="Comma 4 6 2 2 3 5" xfId="45865" xr:uid="{00000000-0005-0000-0000-000056220000}"/>
    <cellStyle name="Comma 4 6 2 2 4" xfId="15251" xr:uid="{00000000-0005-0000-0000-000057220000}"/>
    <cellStyle name="Comma 4 6 2 2 4 2" xfId="27506" xr:uid="{00000000-0005-0000-0000-000058220000}"/>
    <cellStyle name="Comma 4 6 2 2 4 3" xfId="39747" xr:uid="{00000000-0005-0000-0000-000059220000}"/>
    <cellStyle name="Comma 4 6 2 2 5" xfId="21389" xr:uid="{00000000-0005-0000-0000-00005A220000}"/>
    <cellStyle name="Comma 4 6 2 2 6" xfId="33633" xr:uid="{00000000-0005-0000-0000-00005B220000}"/>
    <cellStyle name="Comma 4 6 2 2 7" xfId="45862" xr:uid="{00000000-0005-0000-0000-00005C220000}"/>
    <cellStyle name="Comma 4 6 2 3" xfId="2735" xr:uid="{00000000-0005-0000-0000-00005D220000}"/>
    <cellStyle name="Comma 4 6 2 3 2" xfId="2736" xr:uid="{00000000-0005-0000-0000-00005E220000}"/>
    <cellStyle name="Comma 4 6 2 3 2 2" xfId="15256" xr:uid="{00000000-0005-0000-0000-00005F220000}"/>
    <cellStyle name="Comma 4 6 2 3 2 2 2" xfId="27511" xr:uid="{00000000-0005-0000-0000-000060220000}"/>
    <cellStyle name="Comma 4 6 2 3 2 2 3" xfId="39752" xr:uid="{00000000-0005-0000-0000-000061220000}"/>
    <cellStyle name="Comma 4 6 2 3 2 3" xfId="21394" xr:uid="{00000000-0005-0000-0000-000062220000}"/>
    <cellStyle name="Comma 4 6 2 3 2 4" xfId="33638" xr:uid="{00000000-0005-0000-0000-000063220000}"/>
    <cellStyle name="Comma 4 6 2 3 2 5" xfId="45867" xr:uid="{00000000-0005-0000-0000-000064220000}"/>
    <cellStyle name="Comma 4 6 2 3 3" xfId="15255" xr:uid="{00000000-0005-0000-0000-000065220000}"/>
    <cellStyle name="Comma 4 6 2 3 3 2" xfId="27510" xr:uid="{00000000-0005-0000-0000-000066220000}"/>
    <cellStyle name="Comma 4 6 2 3 3 3" xfId="39751" xr:uid="{00000000-0005-0000-0000-000067220000}"/>
    <cellStyle name="Comma 4 6 2 3 4" xfId="21393" xr:uid="{00000000-0005-0000-0000-000068220000}"/>
    <cellStyle name="Comma 4 6 2 3 5" xfId="33637" xr:uid="{00000000-0005-0000-0000-000069220000}"/>
    <cellStyle name="Comma 4 6 2 3 6" xfId="45866" xr:uid="{00000000-0005-0000-0000-00006A220000}"/>
    <cellStyle name="Comma 4 6 2 4" xfId="2737" xr:uid="{00000000-0005-0000-0000-00006B220000}"/>
    <cellStyle name="Comma 4 6 2 4 2" xfId="15257" xr:uid="{00000000-0005-0000-0000-00006C220000}"/>
    <cellStyle name="Comma 4 6 2 4 2 2" xfId="27512" xr:uid="{00000000-0005-0000-0000-00006D220000}"/>
    <cellStyle name="Comma 4 6 2 4 2 3" xfId="39753" xr:uid="{00000000-0005-0000-0000-00006E220000}"/>
    <cellStyle name="Comma 4 6 2 4 3" xfId="21395" xr:uid="{00000000-0005-0000-0000-00006F220000}"/>
    <cellStyle name="Comma 4 6 2 4 4" xfId="33639" xr:uid="{00000000-0005-0000-0000-000070220000}"/>
    <cellStyle name="Comma 4 6 2 4 5" xfId="45868" xr:uid="{00000000-0005-0000-0000-000071220000}"/>
    <cellStyle name="Comma 4 6 2 5" xfId="15250" xr:uid="{00000000-0005-0000-0000-000072220000}"/>
    <cellStyle name="Comma 4 6 2 5 2" xfId="27505" xr:uid="{00000000-0005-0000-0000-000073220000}"/>
    <cellStyle name="Comma 4 6 2 5 3" xfId="39746" xr:uid="{00000000-0005-0000-0000-000074220000}"/>
    <cellStyle name="Comma 4 6 2 6" xfId="21388" xr:uid="{00000000-0005-0000-0000-000075220000}"/>
    <cellStyle name="Comma 4 6 2 7" xfId="33632" xr:uid="{00000000-0005-0000-0000-000076220000}"/>
    <cellStyle name="Comma 4 6 2 8" xfId="45861" xr:uid="{00000000-0005-0000-0000-000077220000}"/>
    <cellStyle name="Comma 4 6 3" xfId="2738" xr:uid="{00000000-0005-0000-0000-000078220000}"/>
    <cellStyle name="Comma 4 6 3 2" xfId="2739" xr:uid="{00000000-0005-0000-0000-000079220000}"/>
    <cellStyle name="Comma 4 6 3 2 2" xfId="2740" xr:uid="{00000000-0005-0000-0000-00007A220000}"/>
    <cellStyle name="Comma 4 6 3 2 2 2" xfId="15260" xr:uid="{00000000-0005-0000-0000-00007B220000}"/>
    <cellStyle name="Comma 4 6 3 2 2 2 2" xfId="27515" xr:uid="{00000000-0005-0000-0000-00007C220000}"/>
    <cellStyle name="Comma 4 6 3 2 2 2 3" xfId="39756" xr:uid="{00000000-0005-0000-0000-00007D220000}"/>
    <cellStyle name="Comma 4 6 3 2 2 3" xfId="21398" xr:uid="{00000000-0005-0000-0000-00007E220000}"/>
    <cellStyle name="Comma 4 6 3 2 2 4" xfId="33642" xr:uid="{00000000-0005-0000-0000-00007F220000}"/>
    <cellStyle name="Comma 4 6 3 2 2 5" xfId="45871" xr:uid="{00000000-0005-0000-0000-000080220000}"/>
    <cellStyle name="Comma 4 6 3 2 3" xfId="15259" xr:uid="{00000000-0005-0000-0000-000081220000}"/>
    <cellStyle name="Comma 4 6 3 2 3 2" xfId="27514" xr:uid="{00000000-0005-0000-0000-000082220000}"/>
    <cellStyle name="Comma 4 6 3 2 3 3" xfId="39755" xr:uid="{00000000-0005-0000-0000-000083220000}"/>
    <cellStyle name="Comma 4 6 3 2 4" xfId="21397" xr:uid="{00000000-0005-0000-0000-000084220000}"/>
    <cellStyle name="Comma 4 6 3 2 5" xfId="33641" xr:uid="{00000000-0005-0000-0000-000085220000}"/>
    <cellStyle name="Comma 4 6 3 2 6" xfId="45870" xr:uid="{00000000-0005-0000-0000-000086220000}"/>
    <cellStyle name="Comma 4 6 3 3" xfId="2741" xr:uid="{00000000-0005-0000-0000-000087220000}"/>
    <cellStyle name="Comma 4 6 3 3 2" xfId="15261" xr:uid="{00000000-0005-0000-0000-000088220000}"/>
    <cellStyle name="Comma 4 6 3 3 2 2" xfId="27516" xr:uid="{00000000-0005-0000-0000-000089220000}"/>
    <cellStyle name="Comma 4 6 3 3 2 3" xfId="39757" xr:uid="{00000000-0005-0000-0000-00008A220000}"/>
    <cellStyle name="Comma 4 6 3 3 3" xfId="21399" xr:uid="{00000000-0005-0000-0000-00008B220000}"/>
    <cellStyle name="Comma 4 6 3 3 4" xfId="33643" xr:uid="{00000000-0005-0000-0000-00008C220000}"/>
    <cellStyle name="Comma 4 6 3 3 5" xfId="45872" xr:uid="{00000000-0005-0000-0000-00008D220000}"/>
    <cellStyle name="Comma 4 6 3 4" xfId="15258" xr:uid="{00000000-0005-0000-0000-00008E220000}"/>
    <cellStyle name="Comma 4 6 3 4 2" xfId="27513" xr:uid="{00000000-0005-0000-0000-00008F220000}"/>
    <cellStyle name="Comma 4 6 3 4 3" xfId="39754" xr:uid="{00000000-0005-0000-0000-000090220000}"/>
    <cellStyle name="Comma 4 6 3 5" xfId="21396" xr:uid="{00000000-0005-0000-0000-000091220000}"/>
    <cellStyle name="Comma 4 6 3 6" xfId="33640" xr:uid="{00000000-0005-0000-0000-000092220000}"/>
    <cellStyle name="Comma 4 6 3 7" xfId="45869" xr:uid="{00000000-0005-0000-0000-000093220000}"/>
    <cellStyle name="Comma 4 6 4" xfId="2742" xr:uid="{00000000-0005-0000-0000-000094220000}"/>
    <cellStyle name="Comma 4 6 4 2" xfId="2743" xr:uid="{00000000-0005-0000-0000-000095220000}"/>
    <cellStyle name="Comma 4 6 4 2 2" xfId="15263" xr:uid="{00000000-0005-0000-0000-000096220000}"/>
    <cellStyle name="Comma 4 6 4 2 2 2" xfId="27518" xr:uid="{00000000-0005-0000-0000-000097220000}"/>
    <cellStyle name="Comma 4 6 4 2 2 3" xfId="39759" xr:uid="{00000000-0005-0000-0000-000098220000}"/>
    <cellStyle name="Comma 4 6 4 2 3" xfId="21401" xr:uid="{00000000-0005-0000-0000-000099220000}"/>
    <cellStyle name="Comma 4 6 4 2 4" xfId="33645" xr:uid="{00000000-0005-0000-0000-00009A220000}"/>
    <cellStyle name="Comma 4 6 4 2 5" xfId="45874" xr:uid="{00000000-0005-0000-0000-00009B220000}"/>
    <cellStyle name="Comma 4 6 4 3" xfId="15262" xr:uid="{00000000-0005-0000-0000-00009C220000}"/>
    <cellStyle name="Comma 4 6 4 3 2" xfId="27517" xr:uid="{00000000-0005-0000-0000-00009D220000}"/>
    <cellStyle name="Comma 4 6 4 3 3" xfId="39758" xr:uid="{00000000-0005-0000-0000-00009E220000}"/>
    <cellStyle name="Comma 4 6 4 4" xfId="21400" xr:uid="{00000000-0005-0000-0000-00009F220000}"/>
    <cellStyle name="Comma 4 6 4 5" xfId="33644" xr:uid="{00000000-0005-0000-0000-0000A0220000}"/>
    <cellStyle name="Comma 4 6 4 6" xfId="45873" xr:uid="{00000000-0005-0000-0000-0000A1220000}"/>
    <cellStyle name="Comma 4 6 5" xfId="2744" xr:uid="{00000000-0005-0000-0000-0000A2220000}"/>
    <cellStyle name="Comma 4 6 5 2" xfId="15264" xr:uid="{00000000-0005-0000-0000-0000A3220000}"/>
    <cellStyle name="Comma 4 6 5 2 2" xfId="27519" xr:uid="{00000000-0005-0000-0000-0000A4220000}"/>
    <cellStyle name="Comma 4 6 5 2 3" xfId="39760" xr:uid="{00000000-0005-0000-0000-0000A5220000}"/>
    <cellStyle name="Comma 4 6 5 3" xfId="21402" xr:uid="{00000000-0005-0000-0000-0000A6220000}"/>
    <cellStyle name="Comma 4 6 5 4" xfId="33646" xr:uid="{00000000-0005-0000-0000-0000A7220000}"/>
    <cellStyle name="Comma 4 6 5 5" xfId="45875" xr:uid="{00000000-0005-0000-0000-0000A8220000}"/>
    <cellStyle name="Comma 4 6 6" xfId="15249" xr:uid="{00000000-0005-0000-0000-0000A9220000}"/>
    <cellStyle name="Comma 4 6 6 2" xfId="27504" xr:uid="{00000000-0005-0000-0000-0000AA220000}"/>
    <cellStyle name="Comma 4 6 6 3" xfId="39745" xr:uid="{00000000-0005-0000-0000-0000AB220000}"/>
    <cellStyle name="Comma 4 6 7" xfId="21387" xr:uid="{00000000-0005-0000-0000-0000AC220000}"/>
    <cellStyle name="Comma 4 6 8" xfId="33631" xr:uid="{00000000-0005-0000-0000-0000AD220000}"/>
    <cellStyle name="Comma 4 6 9" xfId="45860" xr:uid="{00000000-0005-0000-0000-0000AE220000}"/>
    <cellStyle name="Comma 4 7" xfId="2745" xr:uid="{00000000-0005-0000-0000-0000AF220000}"/>
    <cellStyle name="Comma 4 7 2" xfId="2746" xr:uid="{00000000-0005-0000-0000-0000B0220000}"/>
    <cellStyle name="Comma 4 7 2 2" xfId="2747" xr:uid="{00000000-0005-0000-0000-0000B1220000}"/>
    <cellStyle name="Comma 4 7 2 2 2" xfId="2748" xr:uid="{00000000-0005-0000-0000-0000B2220000}"/>
    <cellStyle name="Comma 4 7 2 2 2 2" xfId="15268" xr:uid="{00000000-0005-0000-0000-0000B3220000}"/>
    <cellStyle name="Comma 4 7 2 2 2 2 2" xfId="27523" xr:uid="{00000000-0005-0000-0000-0000B4220000}"/>
    <cellStyle name="Comma 4 7 2 2 2 2 3" xfId="39764" xr:uid="{00000000-0005-0000-0000-0000B5220000}"/>
    <cellStyle name="Comma 4 7 2 2 2 3" xfId="21406" xr:uid="{00000000-0005-0000-0000-0000B6220000}"/>
    <cellStyle name="Comma 4 7 2 2 2 4" xfId="33650" xr:uid="{00000000-0005-0000-0000-0000B7220000}"/>
    <cellStyle name="Comma 4 7 2 2 2 5" xfId="45879" xr:uid="{00000000-0005-0000-0000-0000B8220000}"/>
    <cellStyle name="Comma 4 7 2 2 3" xfId="15267" xr:uid="{00000000-0005-0000-0000-0000B9220000}"/>
    <cellStyle name="Comma 4 7 2 2 3 2" xfId="27522" xr:uid="{00000000-0005-0000-0000-0000BA220000}"/>
    <cellStyle name="Comma 4 7 2 2 3 3" xfId="39763" xr:uid="{00000000-0005-0000-0000-0000BB220000}"/>
    <cellStyle name="Comma 4 7 2 2 4" xfId="21405" xr:uid="{00000000-0005-0000-0000-0000BC220000}"/>
    <cellStyle name="Comma 4 7 2 2 5" xfId="33649" xr:uid="{00000000-0005-0000-0000-0000BD220000}"/>
    <cellStyle name="Comma 4 7 2 2 6" xfId="45878" xr:uid="{00000000-0005-0000-0000-0000BE220000}"/>
    <cellStyle name="Comma 4 7 2 3" xfId="2749" xr:uid="{00000000-0005-0000-0000-0000BF220000}"/>
    <cellStyle name="Comma 4 7 2 3 2" xfId="15269" xr:uid="{00000000-0005-0000-0000-0000C0220000}"/>
    <cellStyle name="Comma 4 7 2 3 2 2" xfId="27524" xr:uid="{00000000-0005-0000-0000-0000C1220000}"/>
    <cellStyle name="Comma 4 7 2 3 2 3" xfId="39765" xr:uid="{00000000-0005-0000-0000-0000C2220000}"/>
    <cellStyle name="Comma 4 7 2 3 3" xfId="21407" xr:uid="{00000000-0005-0000-0000-0000C3220000}"/>
    <cellStyle name="Comma 4 7 2 3 4" xfId="33651" xr:uid="{00000000-0005-0000-0000-0000C4220000}"/>
    <cellStyle name="Comma 4 7 2 3 5" xfId="45880" xr:uid="{00000000-0005-0000-0000-0000C5220000}"/>
    <cellStyle name="Comma 4 7 2 4" xfId="15266" xr:uid="{00000000-0005-0000-0000-0000C6220000}"/>
    <cellStyle name="Comma 4 7 2 4 2" xfId="27521" xr:uid="{00000000-0005-0000-0000-0000C7220000}"/>
    <cellStyle name="Comma 4 7 2 4 3" xfId="39762" xr:uid="{00000000-0005-0000-0000-0000C8220000}"/>
    <cellStyle name="Comma 4 7 2 5" xfId="21404" xr:uid="{00000000-0005-0000-0000-0000C9220000}"/>
    <cellStyle name="Comma 4 7 2 6" xfId="33648" xr:uid="{00000000-0005-0000-0000-0000CA220000}"/>
    <cellStyle name="Comma 4 7 2 7" xfId="45877" xr:uid="{00000000-0005-0000-0000-0000CB220000}"/>
    <cellStyle name="Comma 4 7 3" xfId="2750" xr:uid="{00000000-0005-0000-0000-0000CC220000}"/>
    <cellStyle name="Comma 4 7 3 2" xfId="2751" xr:uid="{00000000-0005-0000-0000-0000CD220000}"/>
    <cellStyle name="Comma 4 7 3 2 2" xfId="15271" xr:uid="{00000000-0005-0000-0000-0000CE220000}"/>
    <cellStyle name="Comma 4 7 3 2 2 2" xfId="27526" xr:uid="{00000000-0005-0000-0000-0000CF220000}"/>
    <cellStyle name="Comma 4 7 3 2 2 3" xfId="39767" xr:uid="{00000000-0005-0000-0000-0000D0220000}"/>
    <cellStyle name="Comma 4 7 3 2 3" xfId="21409" xr:uid="{00000000-0005-0000-0000-0000D1220000}"/>
    <cellStyle name="Comma 4 7 3 2 4" xfId="33653" xr:uid="{00000000-0005-0000-0000-0000D2220000}"/>
    <cellStyle name="Comma 4 7 3 2 5" xfId="45882" xr:uid="{00000000-0005-0000-0000-0000D3220000}"/>
    <cellStyle name="Comma 4 7 3 3" xfId="15270" xr:uid="{00000000-0005-0000-0000-0000D4220000}"/>
    <cellStyle name="Comma 4 7 3 3 2" xfId="27525" xr:uid="{00000000-0005-0000-0000-0000D5220000}"/>
    <cellStyle name="Comma 4 7 3 3 3" xfId="39766" xr:uid="{00000000-0005-0000-0000-0000D6220000}"/>
    <cellStyle name="Comma 4 7 3 4" xfId="21408" xr:uid="{00000000-0005-0000-0000-0000D7220000}"/>
    <cellStyle name="Comma 4 7 3 5" xfId="33652" xr:uid="{00000000-0005-0000-0000-0000D8220000}"/>
    <cellStyle name="Comma 4 7 3 6" xfId="45881" xr:uid="{00000000-0005-0000-0000-0000D9220000}"/>
    <cellStyle name="Comma 4 7 4" xfId="2752" xr:uid="{00000000-0005-0000-0000-0000DA220000}"/>
    <cellStyle name="Comma 4 7 4 2" xfId="15272" xr:uid="{00000000-0005-0000-0000-0000DB220000}"/>
    <cellStyle name="Comma 4 7 4 2 2" xfId="27527" xr:uid="{00000000-0005-0000-0000-0000DC220000}"/>
    <cellStyle name="Comma 4 7 4 2 3" xfId="39768" xr:uid="{00000000-0005-0000-0000-0000DD220000}"/>
    <cellStyle name="Comma 4 7 4 3" xfId="21410" xr:uid="{00000000-0005-0000-0000-0000DE220000}"/>
    <cellStyle name="Comma 4 7 4 4" xfId="33654" xr:uid="{00000000-0005-0000-0000-0000DF220000}"/>
    <cellStyle name="Comma 4 7 4 5" xfId="45883" xr:uid="{00000000-0005-0000-0000-0000E0220000}"/>
    <cellStyle name="Comma 4 7 5" xfId="15265" xr:uid="{00000000-0005-0000-0000-0000E1220000}"/>
    <cellStyle name="Comma 4 7 5 2" xfId="27520" xr:uid="{00000000-0005-0000-0000-0000E2220000}"/>
    <cellStyle name="Comma 4 7 5 3" xfId="39761" xr:uid="{00000000-0005-0000-0000-0000E3220000}"/>
    <cellStyle name="Comma 4 7 6" xfId="21403" xr:uid="{00000000-0005-0000-0000-0000E4220000}"/>
    <cellStyle name="Comma 4 7 7" xfId="33647" xr:uid="{00000000-0005-0000-0000-0000E5220000}"/>
    <cellStyle name="Comma 4 7 8" xfId="45876" xr:uid="{00000000-0005-0000-0000-0000E6220000}"/>
    <cellStyle name="Comma 4 8" xfId="2753" xr:uid="{00000000-0005-0000-0000-0000E7220000}"/>
    <cellStyle name="Comma 4 8 2" xfId="2754" xr:uid="{00000000-0005-0000-0000-0000E8220000}"/>
    <cellStyle name="Comma 4 8 2 2" xfId="2755" xr:uid="{00000000-0005-0000-0000-0000E9220000}"/>
    <cellStyle name="Comma 4 8 2 2 2" xfId="15275" xr:uid="{00000000-0005-0000-0000-0000EA220000}"/>
    <cellStyle name="Comma 4 8 2 2 2 2" xfId="27530" xr:uid="{00000000-0005-0000-0000-0000EB220000}"/>
    <cellStyle name="Comma 4 8 2 2 2 3" xfId="39771" xr:uid="{00000000-0005-0000-0000-0000EC220000}"/>
    <cellStyle name="Comma 4 8 2 2 3" xfId="21413" xr:uid="{00000000-0005-0000-0000-0000ED220000}"/>
    <cellStyle name="Comma 4 8 2 2 4" xfId="33657" xr:uid="{00000000-0005-0000-0000-0000EE220000}"/>
    <cellStyle name="Comma 4 8 2 2 5" xfId="45886" xr:uid="{00000000-0005-0000-0000-0000EF220000}"/>
    <cellStyle name="Comma 4 8 2 3" xfId="15274" xr:uid="{00000000-0005-0000-0000-0000F0220000}"/>
    <cellStyle name="Comma 4 8 2 3 2" xfId="27529" xr:uid="{00000000-0005-0000-0000-0000F1220000}"/>
    <cellStyle name="Comma 4 8 2 3 3" xfId="39770" xr:uid="{00000000-0005-0000-0000-0000F2220000}"/>
    <cellStyle name="Comma 4 8 2 4" xfId="21412" xr:uid="{00000000-0005-0000-0000-0000F3220000}"/>
    <cellStyle name="Comma 4 8 2 5" xfId="33656" xr:uid="{00000000-0005-0000-0000-0000F4220000}"/>
    <cellStyle name="Comma 4 8 2 6" xfId="45885" xr:uid="{00000000-0005-0000-0000-0000F5220000}"/>
    <cellStyle name="Comma 4 8 3" xfId="2756" xr:uid="{00000000-0005-0000-0000-0000F6220000}"/>
    <cellStyle name="Comma 4 8 3 2" xfId="15276" xr:uid="{00000000-0005-0000-0000-0000F7220000}"/>
    <cellStyle name="Comma 4 8 3 2 2" xfId="27531" xr:uid="{00000000-0005-0000-0000-0000F8220000}"/>
    <cellStyle name="Comma 4 8 3 2 3" xfId="39772" xr:uid="{00000000-0005-0000-0000-0000F9220000}"/>
    <cellStyle name="Comma 4 8 3 3" xfId="21414" xr:uid="{00000000-0005-0000-0000-0000FA220000}"/>
    <cellStyle name="Comma 4 8 3 4" xfId="33658" xr:uid="{00000000-0005-0000-0000-0000FB220000}"/>
    <cellStyle name="Comma 4 8 3 5" xfId="45887" xr:uid="{00000000-0005-0000-0000-0000FC220000}"/>
    <cellStyle name="Comma 4 8 4" xfId="15273" xr:uid="{00000000-0005-0000-0000-0000FD220000}"/>
    <cellStyle name="Comma 4 8 4 2" xfId="27528" xr:uid="{00000000-0005-0000-0000-0000FE220000}"/>
    <cellStyle name="Comma 4 8 4 3" xfId="39769" xr:uid="{00000000-0005-0000-0000-0000FF220000}"/>
    <cellStyle name="Comma 4 8 5" xfId="21411" xr:uid="{00000000-0005-0000-0000-000000230000}"/>
    <cellStyle name="Comma 4 8 6" xfId="33655" xr:uid="{00000000-0005-0000-0000-000001230000}"/>
    <cellStyle name="Comma 4 8 7" xfId="45884" xr:uid="{00000000-0005-0000-0000-000002230000}"/>
    <cellStyle name="Comma 4 9" xfId="2757" xr:uid="{00000000-0005-0000-0000-000003230000}"/>
    <cellStyle name="Comma 4 9 2" xfId="2758" xr:uid="{00000000-0005-0000-0000-000004230000}"/>
    <cellStyle name="Comma 4 9 2 2" xfId="2759" xr:uid="{00000000-0005-0000-0000-000005230000}"/>
    <cellStyle name="Comma 4 9 2 2 2" xfId="15279" xr:uid="{00000000-0005-0000-0000-000006230000}"/>
    <cellStyle name="Comma 4 9 2 2 2 2" xfId="27534" xr:uid="{00000000-0005-0000-0000-000007230000}"/>
    <cellStyle name="Comma 4 9 2 2 2 3" xfId="39775" xr:uid="{00000000-0005-0000-0000-000008230000}"/>
    <cellStyle name="Comma 4 9 2 2 3" xfId="21417" xr:uid="{00000000-0005-0000-0000-000009230000}"/>
    <cellStyle name="Comma 4 9 2 2 4" xfId="33661" xr:uid="{00000000-0005-0000-0000-00000A230000}"/>
    <cellStyle name="Comma 4 9 2 2 5" xfId="45890" xr:uid="{00000000-0005-0000-0000-00000B230000}"/>
    <cellStyle name="Comma 4 9 2 3" xfId="15278" xr:uid="{00000000-0005-0000-0000-00000C230000}"/>
    <cellStyle name="Comma 4 9 2 3 2" xfId="27533" xr:uid="{00000000-0005-0000-0000-00000D230000}"/>
    <cellStyle name="Comma 4 9 2 3 3" xfId="39774" xr:uid="{00000000-0005-0000-0000-00000E230000}"/>
    <cellStyle name="Comma 4 9 2 4" xfId="21416" xr:uid="{00000000-0005-0000-0000-00000F230000}"/>
    <cellStyle name="Comma 4 9 2 5" xfId="33660" xr:uid="{00000000-0005-0000-0000-000010230000}"/>
    <cellStyle name="Comma 4 9 2 6" xfId="45889" xr:uid="{00000000-0005-0000-0000-000011230000}"/>
    <cellStyle name="Comma 4 9 3" xfId="2760" xr:uid="{00000000-0005-0000-0000-000012230000}"/>
    <cellStyle name="Comma 4 9 3 2" xfId="15280" xr:uid="{00000000-0005-0000-0000-000013230000}"/>
    <cellStyle name="Comma 4 9 3 2 2" xfId="27535" xr:uid="{00000000-0005-0000-0000-000014230000}"/>
    <cellStyle name="Comma 4 9 3 2 3" xfId="39776" xr:uid="{00000000-0005-0000-0000-000015230000}"/>
    <cellStyle name="Comma 4 9 3 3" xfId="21418" xr:uid="{00000000-0005-0000-0000-000016230000}"/>
    <cellStyle name="Comma 4 9 3 4" xfId="33662" xr:uid="{00000000-0005-0000-0000-000017230000}"/>
    <cellStyle name="Comma 4 9 3 5" xfId="45891" xr:uid="{00000000-0005-0000-0000-000018230000}"/>
    <cellStyle name="Comma 4 9 4" xfId="15277" xr:uid="{00000000-0005-0000-0000-000019230000}"/>
    <cellStyle name="Comma 4 9 4 2" xfId="27532" xr:uid="{00000000-0005-0000-0000-00001A230000}"/>
    <cellStyle name="Comma 4 9 4 3" xfId="39773" xr:uid="{00000000-0005-0000-0000-00001B230000}"/>
    <cellStyle name="Comma 4 9 5" xfId="21415" xr:uid="{00000000-0005-0000-0000-00001C230000}"/>
    <cellStyle name="Comma 4 9 6" xfId="33659" xr:uid="{00000000-0005-0000-0000-00001D230000}"/>
    <cellStyle name="Comma 4 9 7" xfId="45888" xr:uid="{00000000-0005-0000-0000-00001E230000}"/>
    <cellStyle name="Comma 40" xfId="51004" xr:uid="{00000000-0005-0000-0000-00001F230000}"/>
    <cellStyle name="Comma 41" xfId="51007" xr:uid="{00000000-0005-0000-0000-000020230000}"/>
    <cellStyle name="Comma 42" xfId="51010" xr:uid="{00000000-0005-0000-0000-000021230000}"/>
    <cellStyle name="Comma 43" xfId="51012" xr:uid="{00000000-0005-0000-0000-000022230000}"/>
    <cellStyle name="Comma 44" xfId="51014" xr:uid="{00000000-0005-0000-0000-000023230000}"/>
    <cellStyle name="Comma 45" xfId="51016" xr:uid="{00000000-0005-0000-0000-000024230000}"/>
    <cellStyle name="Comma 46" xfId="51020" xr:uid="{00000000-0005-0000-0000-000025230000}"/>
    <cellStyle name="Comma 47" xfId="51022" xr:uid="{00000000-0005-0000-0000-000026230000}"/>
    <cellStyle name="Comma 48" xfId="51025" xr:uid="{00000000-0005-0000-0000-000027230000}"/>
    <cellStyle name="Comma 49" xfId="51030" xr:uid="{00000000-0005-0000-0000-000028230000}"/>
    <cellStyle name="Comma 5" xfId="22" xr:uid="{00000000-0005-0000-0000-000029230000}"/>
    <cellStyle name="Comma 5 2" xfId="2761" xr:uid="{00000000-0005-0000-0000-00002A230000}"/>
    <cellStyle name="Comma 50" xfId="51034" xr:uid="{65BF6695-3281-426B-B272-1EB37D1D4FD4}"/>
    <cellStyle name="Comma 51" xfId="51036" xr:uid="{5E10A54F-73EB-4919-8AC5-0C058A1D0A8C}"/>
    <cellStyle name="Comma 52" xfId="51038" xr:uid="{6BBB9D05-94AE-4C5B-9CEB-4651C3142E62}"/>
    <cellStyle name="Comma 53" xfId="51040" xr:uid="{BB393C08-E515-4EEE-8405-F224DB9E683F}"/>
    <cellStyle name="Comma 54" xfId="51042" xr:uid="{D0FF7791-68B0-4753-B698-27979210677B}"/>
    <cellStyle name="Comma 55" xfId="51047" xr:uid="{256E5F65-0EF7-436C-81BE-3422FDDD8F30}"/>
    <cellStyle name="Comma 56" xfId="51051" xr:uid="{210FEF21-F07C-4009-BAEB-3EBE51FAC527}"/>
    <cellStyle name="Comma 6" xfId="23" xr:uid="{00000000-0005-0000-0000-00002B230000}"/>
    <cellStyle name="Comma 6 2" xfId="2762" xr:uid="{00000000-0005-0000-0000-00002C230000}"/>
    <cellStyle name="Comma 6 3" xfId="2763" xr:uid="{00000000-0005-0000-0000-00002D230000}"/>
    <cellStyle name="Comma 6 3 10" xfId="45892" xr:uid="{00000000-0005-0000-0000-00002E230000}"/>
    <cellStyle name="Comma 6 3 2" xfId="2764" xr:uid="{00000000-0005-0000-0000-00002F230000}"/>
    <cellStyle name="Comma 6 3 2 2" xfId="2765" xr:uid="{00000000-0005-0000-0000-000030230000}"/>
    <cellStyle name="Comma 6 3 2 2 2" xfId="2766" xr:uid="{00000000-0005-0000-0000-000031230000}"/>
    <cellStyle name="Comma 6 3 2 2 2 2" xfId="2767" xr:uid="{00000000-0005-0000-0000-000032230000}"/>
    <cellStyle name="Comma 6 3 2 2 2 2 2" xfId="2768" xr:uid="{00000000-0005-0000-0000-000033230000}"/>
    <cellStyle name="Comma 6 3 2 2 2 2 2 2" xfId="15286" xr:uid="{00000000-0005-0000-0000-000034230000}"/>
    <cellStyle name="Comma 6 3 2 2 2 2 2 2 2" xfId="27541" xr:uid="{00000000-0005-0000-0000-000035230000}"/>
    <cellStyle name="Comma 6 3 2 2 2 2 2 2 3" xfId="39782" xr:uid="{00000000-0005-0000-0000-000036230000}"/>
    <cellStyle name="Comma 6 3 2 2 2 2 2 3" xfId="21424" xr:uid="{00000000-0005-0000-0000-000037230000}"/>
    <cellStyle name="Comma 6 3 2 2 2 2 2 4" xfId="33668" xr:uid="{00000000-0005-0000-0000-000038230000}"/>
    <cellStyle name="Comma 6 3 2 2 2 2 2 5" xfId="45897" xr:uid="{00000000-0005-0000-0000-000039230000}"/>
    <cellStyle name="Comma 6 3 2 2 2 2 3" xfId="15285" xr:uid="{00000000-0005-0000-0000-00003A230000}"/>
    <cellStyle name="Comma 6 3 2 2 2 2 3 2" xfId="27540" xr:uid="{00000000-0005-0000-0000-00003B230000}"/>
    <cellStyle name="Comma 6 3 2 2 2 2 3 3" xfId="39781" xr:uid="{00000000-0005-0000-0000-00003C230000}"/>
    <cellStyle name="Comma 6 3 2 2 2 2 4" xfId="21423" xr:uid="{00000000-0005-0000-0000-00003D230000}"/>
    <cellStyle name="Comma 6 3 2 2 2 2 5" xfId="33667" xr:uid="{00000000-0005-0000-0000-00003E230000}"/>
    <cellStyle name="Comma 6 3 2 2 2 2 6" xfId="45896" xr:uid="{00000000-0005-0000-0000-00003F230000}"/>
    <cellStyle name="Comma 6 3 2 2 2 3" xfId="2769" xr:uid="{00000000-0005-0000-0000-000040230000}"/>
    <cellStyle name="Comma 6 3 2 2 2 3 2" xfId="15287" xr:uid="{00000000-0005-0000-0000-000041230000}"/>
    <cellStyle name="Comma 6 3 2 2 2 3 2 2" xfId="27542" xr:uid="{00000000-0005-0000-0000-000042230000}"/>
    <cellStyle name="Comma 6 3 2 2 2 3 2 3" xfId="39783" xr:uid="{00000000-0005-0000-0000-000043230000}"/>
    <cellStyle name="Comma 6 3 2 2 2 3 3" xfId="21425" xr:uid="{00000000-0005-0000-0000-000044230000}"/>
    <cellStyle name="Comma 6 3 2 2 2 3 4" xfId="33669" xr:uid="{00000000-0005-0000-0000-000045230000}"/>
    <cellStyle name="Comma 6 3 2 2 2 3 5" xfId="45898" xr:uid="{00000000-0005-0000-0000-000046230000}"/>
    <cellStyle name="Comma 6 3 2 2 2 4" xfId="15284" xr:uid="{00000000-0005-0000-0000-000047230000}"/>
    <cellStyle name="Comma 6 3 2 2 2 4 2" xfId="27539" xr:uid="{00000000-0005-0000-0000-000048230000}"/>
    <cellStyle name="Comma 6 3 2 2 2 4 3" xfId="39780" xr:uid="{00000000-0005-0000-0000-000049230000}"/>
    <cellStyle name="Comma 6 3 2 2 2 5" xfId="21422" xr:uid="{00000000-0005-0000-0000-00004A230000}"/>
    <cellStyle name="Comma 6 3 2 2 2 6" xfId="33666" xr:uid="{00000000-0005-0000-0000-00004B230000}"/>
    <cellStyle name="Comma 6 3 2 2 2 7" xfId="45895" xr:uid="{00000000-0005-0000-0000-00004C230000}"/>
    <cellStyle name="Comma 6 3 2 2 3" xfId="2770" xr:uid="{00000000-0005-0000-0000-00004D230000}"/>
    <cellStyle name="Comma 6 3 2 2 3 2" xfId="2771" xr:uid="{00000000-0005-0000-0000-00004E230000}"/>
    <cellStyle name="Comma 6 3 2 2 3 2 2" xfId="15289" xr:uid="{00000000-0005-0000-0000-00004F230000}"/>
    <cellStyle name="Comma 6 3 2 2 3 2 2 2" xfId="27544" xr:uid="{00000000-0005-0000-0000-000050230000}"/>
    <cellStyle name="Comma 6 3 2 2 3 2 2 3" xfId="39785" xr:uid="{00000000-0005-0000-0000-000051230000}"/>
    <cellStyle name="Comma 6 3 2 2 3 2 3" xfId="21427" xr:uid="{00000000-0005-0000-0000-000052230000}"/>
    <cellStyle name="Comma 6 3 2 2 3 2 4" xfId="33671" xr:uid="{00000000-0005-0000-0000-000053230000}"/>
    <cellStyle name="Comma 6 3 2 2 3 2 5" xfId="45900" xr:uid="{00000000-0005-0000-0000-000054230000}"/>
    <cellStyle name="Comma 6 3 2 2 3 3" xfId="15288" xr:uid="{00000000-0005-0000-0000-000055230000}"/>
    <cellStyle name="Comma 6 3 2 2 3 3 2" xfId="27543" xr:uid="{00000000-0005-0000-0000-000056230000}"/>
    <cellStyle name="Comma 6 3 2 2 3 3 3" xfId="39784" xr:uid="{00000000-0005-0000-0000-000057230000}"/>
    <cellStyle name="Comma 6 3 2 2 3 4" xfId="21426" xr:uid="{00000000-0005-0000-0000-000058230000}"/>
    <cellStyle name="Comma 6 3 2 2 3 5" xfId="33670" xr:uid="{00000000-0005-0000-0000-000059230000}"/>
    <cellStyle name="Comma 6 3 2 2 3 6" xfId="45899" xr:uid="{00000000-0005-0000-0000-00005A230000}"/>
    <cellStyle name="Comma 6 3 2 2 4" xfId="2772" xr:uid="{00000000-0005-0000-0000-00005B230000}"/>
    <cellStyle name="Comma 6 3 2 2 4 2" xfId="15290" xr:uid="{00000000-0005-0000-0000-00005C230000}"/>
    <cellStyle name="Comma 6 3 2 2 4 2 2" xfId="27545" xr:uid="{00000000-0005-0000-0000-00005D230000}"/>
    <cellStyle name="Comma 6 3 2 2 4 2 3" xfId="39786" xr:uid="{00000000-0005-0000-0000-00005E230000}"/>
    <cellStyle name="Comma 6 3 2 2 4 3" xfId="21428" xr:uid="{00000000-0005-0000-0000-00005F230000}"/>
    <cellStyle name="Comma 6 3 2 2 4 4" xfId="33672" xr:uid="{00000000-0005-0000-0000-000060230000}"/>
    <cellStyle name="Comma 6 3 2 2 4 5" xfId="45901" xr:uid="{00000000-0005-0000-0000-000061230000}"/>
    <cellStyle name="Comma 6 3 2 2 5" xfId="15283" xr:uid="{00000000-0005-0000-0000-000062230000}"/>
    <cellStyle name="Comma 6 3 2 2 5 2" xfId="27538" xr:uid="{00000000-0005-0000-0000-000063230000}"/>
    <cellStyle name="Comma 6 3 2 2 5 3" xfId="39779" xr:uid="{00000000-0005-0000-0000-000064230000}"/>
    <cellStyle name="Comma 6 3 2 2 6" xfId="21421" xr:uid="{00000000-0005-0000-0000-000065230000}"/>
    <cellStyle name="Comma 6 3 2 2 7" xfId="33665" xr:uid="{00000000-0005-0000-0000-000066230000}"/>
    <cellStyle name="Comma 6 3 2 2 8" xfId="45894" xr:uid="{00000000-0005-0000-0000-000067230000}"/>
    <cellStyle name="Comma 6 3 2 3" xfId="2773" xr:uid="{00000000-0005-0000-0000-000068230000}"/>
    <cellStyle name="Comma 6 3 2 3 2" xfId="2774" xr:uid="{00000000-0005-0000-0000-000069230000}"/>
    <cellStyle name="Comma 6 3 2 3 2 2" xfId="2775" xr:uid="{00000000-0005-0000-0000-00006A230000}"/>
    <cellStyle name="Comma 6 3 2 3 2 2 2" xfId="15293" xr:uid="{00000000-0005-0000-0000-00006B230000}"/>
    <cellStyle name="Comma 6 3 2 3 2 2 2 2" xfId="27548" xr:uid="{00000000-0005-0000-0000-00006C230000}"/>
    <cellStyle name="Comma 6 3 2 3 2 2 2 3" xfId="39789" xr:uid="{00000000-0005-0000-0000-00006D230000}"/>
    <cellStyle name="Comma 6 3 2 3 2 2 3" xfId="21431" xr:uid="{00000000-0005-0000-0000-00006E230000}"/>
    <cellStyle name="Comma 6 3 2 3 2 2 4" xfId="33675" xr:uid="{00000000-0005-0000-0000-00006F230000}"/>
    <cellStyle name="Comma 6 3 2 3 2 2 5" xfId="45904" xr:uid="{00000000-0005-0000-0000-000070230000}"/>
    <cellStyle name="Comma 6 3 2 3 2 3" xfId="15292" xr:uid="{00000000-0005-0000-0000-000071230000}"/>
    <cellStyle name="Comma 6 3 2 3 2 3 2" xfId="27547" xr:uid="{00000000-0005-0000-0000-000072230000}"/>
    <cellStyle name="Comma 6 3 2 3 2 3 3" xfId="39788" xr:uid="{00000000-0005-0000-0000-000073230000}"/>
    <cellStyle name="Comma 6 3 2 3 2 4" xfId="21430" xr:uid="{00000000-0005-0000-0000-000074230000}"/>
    <cellStyle name="Comma 6 3 2 3 2 5" xfId="33674" xr:uid="{00000000-0005-0000-0000-000075230000}"/>
    <cellStyle name="Comma 6 3 2 3 2 6" xfId="45903" xr:uid="{00000000-0005-0000-0000-000076230000}"/>
    <cellStyle name="Comma 6 3 2 3 3" xfId="2776" xr:uid="{00000000-0005-0000-0000-000077230000}"/>
    <cellStyle name="Comma 6 3 2 3 3 2" xfId="15294" xr:uid="{00000000-0005-0000-0000-000078230000}"/>
    <cellStyle name="Comma 6 3 2 3 3 2 2" xfId="27549" xr:uid="{00000000-0005-0000-0000-000079230000}"/>
    <cellStyle name="Comma 6 3 2 3 3 2 3" xfId="39790" xr:uid="{00000000-0005-0000-0000-00007A230000}"/>
    <cellStyle name="Comma 6 3 2 3 3 3" xfId="21432" xr:uid="{00000000-0005-0000-0000-00007B230000}"/>
    <cellStyle name="Comma 6 3 2 3 3 4" xfId="33676" xr:uid="{00000000-0005-0000-0000-00007C230000}"/>
    <cellStyle name="Comma 6 3 2 3 3 5" xfId="45905" xr:uid="{00000000-0005-0000-0000-00007D230000}"/>
    <cellStyle name="Comma 6 3 2 3 4" xfId="15291" xr:uid="{00000000-0005-0000-0000-00007E230000}"/>
    <cellStyle name="Comma 6 3 2 3 4 2" xfId="27546" xr:uid="{00000000-0005-0000-0000-00007F230000}"/>
    <cellStyle name="Comma 6 3 2 3 4 3" xfId="39787" xr:uid="{00000000-0005-0000-0000-000080230000}"/>
    <cellStyle name="Comma 6 3 2 3 5" xfId="21429" xr:uid="{00000000-0005-0000-0000-000081230000}"/>
    <cellStyle name="Comma 6 3 2 3 6" xfId="33673" xr:uid="{00000000-0005-0000-0000-000082230000}"/>
    <cellStyle name="Comma 6 3 2 3 7" xfId="45902" xr:uid="{00000000-0005-0000-0000-000083230000}"/>
    <cellStyle name="Comma 6 3 2 4" xfId="2777" xr:uid="{00000000-0005-0000-0000-000084230000}"/>
    <cellStyle name="Comma 6 3 2 4 2" xfId="2778" xr:uid="{00000000-0005-0000-0000-000085230000}"/>
    <cellStyle name="Comma 6 3 2 4 2 2" xfId="15296" xr:uid="{00000000-0005-0000-0000-000086230000}"/>
    <cellStyle name="Comma 6 3 2 4 2 2 2" xfId="27551" xr:uid="{00000000-0005-0000-0000-000087230000}"/>
    <cellStyle name="Comma 6 3 2 4 2 2 3" xfId="39792" xr:uid="{00000000-0005-0000-0000-000088230000}"/>
    <cellStyle name="Comma 6 3 2 4 2 3" xfId="21434" xr:uid="{00000000-0005-0000-0000-000089230000}"/>
    <cellStyle name="Comma 6 3 2 4 2 4" xfId="33678" xr:uid="{00000000-0005-0000-0000-00008A230000}"/>
    <cellStyle name="Comma 6 3 2 4 2 5" xfId="45907" xr:uid="{00000000-0005-0000-0000-00008B230000}"/>
    <cellStyle name="Comma 6 3 2 4 3" xfId="15295" xr:uid="{00000000-0005-0000-0000-00008C230000}"/>
    <cellStyle name="Comma 6 3 2 4 3 2" xfId="27550" xr:uid="{00000000-0005-0000-0000-00008D230000}"/>
    <cellStyle name="Comma 6 3 2 4 3 3" xfId="39791" xr:uid="{00000000-0005-0000-0000-00008E230000}"/>
    <cellStyle name="Comma 6 3 2 4 4" xfId="21433" xr:uid="{00000000-0005-0000-0000-00008F230000}"/>
    <cellStyle name="Comma 6 3 2 4 5" xfId="33677" xr:uid="{00000000-0005-0000-0000-000090230000}"/>
    <cellStyle name="Comma 6 3 2 4 6" xfId="45906" xr:uid="{00000000-0005-0000-0000-000091230000}"/>
    <cellStyle name="Comma 6 3 2 5" xfId="2779" xr:uid="{00000000-0005-0000-0000-000092230000}"/>
    <cellStyle name="Comma 6 3 2 5 2" xfId="15297" xr:uid="{00000000-0005-0000-0000-000093230000}"/>
    <cellStyle name="Comma 6 3 2 5 2 2" xfId="27552" xr:uid="{00000000-0005-0000-0000-000094230000}"/>
    <cellStyle name="Comma 6 3 2 5 2 3" xfId="39793" xr:uid="{00000000-0005-0000-0000-000095230000}"/>
    <cellStyle name="Comma 6 3 2 5 3" xfId="21435" xr:uid="{00000000-0005-0000-0000-000096230000}"/>
    <cellStyle name="Comma 6 3 2 5 4" xfId="33679" xr:uid="{00000000-0005-0000-0000-000097230000}"/>
    <cellStyle name="Comma 6 3 2 5 5" xfId="45908" xr:uid="{00000000-0005-0000-0000-000098230000}"/>
    <cellStyle name="Comma 6 3 2 6" xfId="15282" xr:uid="{00000000-0005-0000-0000-000099230000}"/>
    <cellStyle name="Comma 6 3 2 6 2" xfId="27537" xr:uid="{00000000-0005-0000-0000-00009A230000}"/>
    <cellStyle name="Comma 6 3 2 6 3" xfId="39778" xr:uid="{00000000-0005-0000-0000-00009B230000}"/>
    <cellStyle name="Comma 6 3 2 7" xfId="21420" xr:uid="{00000000-0005-0000-0000-00009C230000}"/>
    <cellStyle name="Comma 6 3 2 8" xfId="33664" xr:uid="{00000000-0005-0000-0000-00009D230000}"/>
    <cellStyle name="Comma 6 3 2 9" xfId="45893" xr:uid="{00000000-0005-0000-0000-00009E230000}"/>
    <cellStyle name="Comma 6 3 3" xfId="2780" xr:uid="{00000000-0005-0000-0000-00009F230000}"/>
    <cellStyle name="Comma 6 3 3 2" xfId="2781" xr:uid="{00000000-0005-0000-0000-0000A0230000}"/>
    <cellStyle name="Comma 6 3 3 2 2" xfId="2782" xr:uid="{00000000-0005-0000-0000-0000A1230000}"/>
    <cellStyle name="Comma 6 3 3 2 2 2" xfId="2783" xr:uid="{00000000-0005-0000-0000-0000A2230000}"/>
    <cellStyle name="Comma 6 3 3 2 2 2 2" xfId="15301" xr:uid="{00000000-0005-0000-0000-0000A3230000}"/>
    <cellStyle name="Comma 6 3 3 2 2 2 2 2" xfId="27556" xr:uid="{00000000-0005-0000-0000-0000A4230000}"/>
    <cellStyle name="Comma 6 3 3 2 2 2 2 3" xfId="39797" xr:uid="{00000000-0005-0000-0000-0000A5230000}"/>
    <cellStyle name="Comma 6 3 3 2 2 2 3" xfId="21439" xr:uid="{00000000-0005-0000-0000-0000A6230000}"/>
    <cellStyle name="Comma 6 3 3 2 2 2 4" xfId="33683" xr:uid="{00000000-0005-0000-0000-0000A7230000}"/>
    <cellStyle name="Comma 6 3 3 2 2 2 5" xfId="45912" xr:uid="{00000000-0005-0000-0000-0000A8230000}"/>
    <cellStyle name="Comma 6 3 3 2 2 3" xfId="15300" xr:uid="{00000000-0005-0000-0000-0000A9230000}"/>
    <cellStyle name="Comma 6 3 3 2 2 3 2" xfId="27555" xr:uid="{00000000-0005-0000-0000-0000AA230000}"/>
    <cellStyle name="Comma 6 3 3 2 2 3 3" xfId="39796" xr:uid="{00000000-0005-0000-0000-0000AB230000}"/>
    <cellStyle name="Comma 6 3 3 2 2 4" xfId="21438" xr:uid="{00000000-0005-0000-0000-0000AC230000}"/>
    <cellStyle name="Comma 6 3 3 2 2 5" xfId="33682" xr:uid="{00000000-0005-0000-0000-0000AD230000}"/>
    <cellStyle name="Comma 6 3 3 2 2 6" xfId="45911" xr:uid="{00000000-0005-0000-0000-0000AE230000}"/>
    <cellStyle name="Comma 6 3 3 2 3" xfId="2784" xr:uid="{00000000-0005-0000-0000-0000AF230000}"/>
    <cellStyle name="Comma 6 3 3 2 3 2" xfId="15302" xr:uid="{00000000-0005-0000-0000-0000B0230000}"/>
    <cellStyle name="Comma 6 3 3 2 3 2 2" xfId="27557" xr:uid="{00000000-0005-0000-0000-0000B1230000}"/>
    <cellStyle name="Comma 6 3 3 2 3 2 3" xfId="39798" xr:uid="{00000000-0005-0000-0000-0000B2230000}"/>
    <cellStyle name="Comma 6 3 3 2 3 3" xfId="21440" xr:uid="{00000000-0005-0000-0000-0000B3230000}"/>
    <cellStyle name="Comma 6 3 3 2 3 4" xfId="33684" xr:uid="{00000000-0005-0000-0000-0000B4230000}"/>
    <cellStyle name="Comma 6 3 3 2 3 5" xfId="45913" xr:uid="{00000000-0005-0000-0000-0000B5230000}"/>
    <cellStyle name="Comma 6 3 3 2 4" xfId="15299" xr:uid="{00000000-0005-0000-0000-0000B6230000}"/>
    <cellStyle name="Comma 6 3 3 2 4 2" xfId="27554" xr:uid="{00000000-0005-0000-0000-0000B7230000}"/>
    <cellStyle name="Comma 6 3 3 2 4 3" xfId="39795" xr:uid="{00000000-0005-0000-0000-0000B8230000}"/>
    <cellStyle name="Comma 6 3 3 2 5" xfId="21437" xr:uid="{00000000-0005-0000-0000-0000B9230000}"/>
    <cellStyle name="Comma 6 3 3 2 6" xfId="33681" xr:uid="{00000000-0005-0000-0000-0000BA230000}"/>
    <cellStyle name="Comma 6 3 3 2 7" xfId="45910" xr:uid="{00000000-0005-0000-0000-0000BB230000}"/>
    <cellStyle name="Comma 6 3 3 3" xfId="2785" xr:uid="{00000000-0005-0000-0000-0000BC230000}"/>
    <cellStyle name="Comma 6 3 3 3 2" xfId="2786" xr:uid="{00000000-0005-0000-0000-0000BD230000}"/>
    <cellStyle name="Comma 6 3 3 3 2 2" xfId="15304" xr:uid="{00000000-0005-0000-0000-0000BE230000}"/>
    <cellStyle name="Comma 6 3 3 3 2 2 2" xfId="27559" xr:uid="{00000000-0005-0000-0000-0000BF230000}"/>
    <cellStyle name="Comma 6 3 3 3 2 2 3" xfId="39800" xr:uid="{00000000-0005-0000-0000-0000C0230000}"/>
    <cellStyle name="Comma 6 3 3 3 2 3" xfId="21442" xr:uid="{00000000-0005-0000-0000-0000C1230000}"/>
    <cellStyle name="Comma 6 3 3 3 2 4" xfId="33686" xr:uid="{00000000-0005-0000-0000-0000C2230000}"/>
    <cellStyle name="Comma 6 3 3 3 2 5" xfId="45915" xr:uid="{00000000-0005-0000-0000-0000C3230000}"/>
    <cellStyle name="Comma 6 3 3 3 3" xfId="15303" xr:uid="{00000000-0005-0000-0000-0000C4230000}"/>
    <cellStyle name="Comma 6 3 3 3 3 2" xfId="27558" xr:uid="{00000000-0005-0000-0000-0000C5230000}"/>
    <cellStyle name="Comma 6 3 3 3 3 3" xfId="39799" xr:uid="{00000000-0005-0000-0000-0000C6230000}"/>
    <cellStyle name="Comma 6 3 3 3 4" xfId="21441" xr:uid="{00000000-0005-0000-0000-0000C7230000}"/>
    <cellStyle name="Comma 6 3 3 3 5" xfId="33685" xr:uid="{00000000-0005-0000-0000-0000C8230000}"/>
    <cellStyle name="Comma 6 3 3 3 6" xfId="45914" xr:uid="{00000000-0005-0000-0000-0000C9230000}"/>
    <cellStyle name="Comma 6 3 3 4" xfId="2787" xr:uid="{00000000-0005-0000-0000-0000CA230000}"/>
    <cellStyle name="Comma 6 3 3 4 2" xfId="15305" xr:uid="{00000000-0005-0000-0000-0000CB230000}"/>
    <cellStyle name="Comma 6 3 3 4 2 2" xfId="27560" xr:uid="{00000000-0005-0000-0000-0000CC230000}"/>
    <cellStyle name="Comma 6 3 3 4 2 3" xfId="39801" xr:uid="{00000000-0005-0000-0000-0000CD230000}"/>
    <cellStyle name="Comma 6 3 3 4 3" xfId="21443" xr:uid="{00000000-0005-0000-0000-0000CE230000}"/>
    <cellStyle name="Comma 6 3 3 4 4" xfId="33687" xr:uid="{00000000-0005-0000-0000-0000CF230000}"/>
    <cellStyle name="Comma 6 3 3 4 5" xfId="45916" xr:uid="{00000000-0005-0000-0000-0000D0230000}"/>
    <cellStyle name="Comma 6 3 3 5" xfId="15298" xr:uid="{00000000-0005-0000-0000-0000D1230000}"/>
    <cellStyle name="Comma 6 3 3 5 2" xfId="27553" xr:uid="{00000000-0005-0000-0000-0000D2230000}"/>
    <cellStyle name="Comma 6 3 3 5 3" xfId="39794" xr:uid="{00000000-0005-0000-0000-0000D3230000}"/>
    <cellStyle name="Comma 6 3 3 6" xfId="21436" xr:uid="{00000000-0005-0000-0000-0000D4230000}"/>
    <cellStyle name="Comma 6 3 3 7" xfId="33680" xr:uid="{00000000-0005-0000-0000-0000D5230000}"/>
    <cellStyle name="Comma 6 3 3 8" xfId="45909" xr:uid="{00000000-0005-0000-0000-0000D6230000}"/>
    <cellStyle name="Comma 6 3 4" xfId="2788" xr:uid="{00000000-0005-0000-0000-0000D7230000}"/>
    <cellStyle name="Comma 6 3 4 2" xfId="2789" xr:uid="{00000000-0005-0000-0000-0000D8230000}"/>
    <cellStyle name="Comma 6 3 4 2 2" xfId="2790" xr:uid="{00000000-0005-0000-0000-0000D9230000}"/>
    <cellStyle name="Comma 6 3 4 2 2 2" xfId="15308" xr:uid="{00000000-0005-0000-0000-0000DA230000}"/>
    <cellStyle name="Comma 6 3 4 2 2 2 2" xfId="27563" xr:uid="{00000000-0005-0000-0000-0000DB230000}"/>
    <cellStyle name="Comma 6 3 4 2 2 2 3" xfId="39804" xr:uid="{00000000-0005-0000-0000-0000DC230000}"/>
    <cellStyle name="Comma 6 3 4 2 2 3" xfId="21446" xr:uid="{00000000-0005-0000-0000-0000DD230000}"/>
    <cellStyle name="Comma 6 3 4 2 2 4" xfId="33690" xr:uid="{00000000-0005-0000-0000-0000DE230000}"/>
    <cellStyle name="Comma 6 3 4 2 2 5" xfId="45919" xr:uid="{00000000-0005-0000-0000-0000DF230000}"/>
    <cellStyle name="Comma 6 3 4 2 3" xfId="15307" xr:uid="{00000000-0005-0000-0000-0000E0230000}"/>
    <cellStyle name="Comma 6 3 4 2 3 2" xfId="27562" xr:uid="{00000000-0005-0000-0000-0000E1230000}"/>
    <cellStyle name="Comma 6 3 4 2 3 3" xfId="39803" xr:uid="{00000000-0005-0000-0000-0000E2230000}"/>
    <cellStyle name="Comma 6 3 4 2 4" xfId="21445" xr:uid="{00000000-0005-0000-0000-0000E3230000}"/>
    <cellStyle name="Comma 6 3 4 2 5" xfId="33689" xr:uid="{00000000-0005-0000-0000-0000E4230000}"/>
    <cellStyle name="Comma 6 3 4 2 6" xfId="45918" xr:uid="{00000000-0005-0000-0000-0000E5230000}"/>
    <cellStyle name="Comma 6 3 4 3" xfId="2791" xr:uid="{00000000-0005-0000-0000-0000E6230000}"/>
    <cellStyle name="Comma 6 3 4 3 2" xfId="15309" xr:uid="{00000000-0005-0000-0000-0000E7230000}"/>
    <cellStyle name="Comma 6 3 4 3 2 2" xfId="27564" xr:uid="{00000000-0005-0000-0000-0000E8230000}"/>
    <cellStyle name="Comma 6 3 4 3 2 3" xfId="39805" xr:uid="{00000000-0005-0000-0000-0000E9230000}"/>
    <cellStyle name="Comma 6 3 4 3 3" xfId="21447" xr:uid="{00000000-0005-0000-0000-0000EA230000}"/>
    <cellStyle name="Comma 6 3 4 3 4" xfId="33691" xr:uid="{00000000-0005-0000-0000-0000EB230000}"/>
    <cellStyle name="Comma 6 3 4 3 5" xfId="45920" xr:uid="{00000000-0005-0000-0000-0000EC230000}"/>
    <cellStyle name="Comma 6 3 4 4" xfId="15306" xr:uid="{00000000-0005-0000-0000-0000ED230000}"/>
    <cellStyle name="Comma 6 3 4 4 2" xfId="27561" xr:uid="{00000000-0005-0000-0000-0000EE230000}"/>
    <cellStyle name="Comma 6 3 4 4 3" xfId="39802" xr:uid="{00000000-0005-0000-0000-0000EF230000}"/>
    <cellStyle name="Comma 6 3 4 5" xfId="21444" xr:uid="{00000000-0005-0000-0000-0000F0230000}"/>
    <cellStyle name="Comma 6 3 4 6" xfId="33688" xr:uid="{00000000-0005-0000-0000-0000F1230000}"/>
    <cellStyle name="Comma 6 3 4 7" xfId="45917" xr:uid="{00000000-0005-0000-0000-0000F2230000}"/>
    <cellStyle name="Comma 6 3 5" xfId="2792" xr:uid="{00000000-0005-0000-0000-0000F3230000}"/>
    <cellStyle name="Comma 6 3 5 2" xfId="2793" xr:uid="{00000000-0005-0000-0000-0000F4230000}"/>
    <cellStyle name="Comma 6 3 5 2 2" xfId="15311" xr:uid="{00000000-0005-0000-0000-0000F5230000}"/>
    <cellStyle name="Comma 6 3 5 2 2 2" xfId="27566" xr:uid="{00000000-0005-0000-0000-0000F6230000}"/>
    <cellStyle name="Comma 6 3 5 2 2 3" xfId="39807" xr:uid="{00000000-0005-0000-0000-0000F7230000}"/>
    <cellStyle name="Comma 6 3 5 2 3" xfId="21449" xr:uid="{00000000-0005-0000-0000-0000F8230000}"/>
    <cellStyle name="Comma 6 3 5 2 4" xfId="33693" xr:uid="{00000000-0005-0000-0000-0000F9230000}"/>
    <cellStyle name="Comma 6 3 5 2 5" xfId="45922" xr:uid="{00000000-0005-0000-0000-0000FA230000}"/>
    <cellStyle name="Comma 6 3 5 3" xfId="15310" xr:uid="{00000000-0005-0000-0000-0000FB230000}"/>
    <cellStyle name="Comma 6 3 5 3 2" xfId="27565" xr:uid="{00000000-0005-0000-0000-0000FC230000}"/>
    <cellStyle name="Comma 6 3 5 3 3" xfId="39806" xr:uid="{00000000-0005-0000-0000-0000FD230000}"/>
    <cellStyle name="Comma 6 3 5 4" xfId="21448" xr:uid="{00000000-0005-0000-0000-0000FE230000}"/>
    <cellStyle name="Comma 6 3 5 5" xfId="33692" xr:uid="{00000000-0005-0000-0000-0000FF230000}"/>
    <cellStyle name="Comma 6 3 5 6" xfId="45921" xr:uid="{00000000-0005-0000-0000-000000240000}"/>
    <cellStyle name="Comma 6 3 6" xfId="2794" xr:uid="{00000000-0005-0000-0000-000001240000}"/>
    <cellStyle name="Comma 6 3 6 2" xfId="15312" xr:uid="{00000000-0005-0000-0000-000002240000}"/>
    <cellStyle name="Comma 6 3 6 2 2" xfId="27567" xr:uid="{00000000-0005-0000-0000-000003240000}"/>
    <cellStyle name="Comma 6 3 6 2 3" xfId="39808" xr:uid="{00000000-0005-0000-0000-000004240000}"/>
    <cellStyle name="Comma 6 3 6 3" xfId="21450" xr:uid="{00000000-0005-0000-0000-000005240000}"/>
    <cellStyle name="Comma 6 3 6 4" xfId="33694" xr:uid="{00000000-0005-0000-0000-000006240000}"/>
    <cellStyle name="Comma 6 3 6 5" xfId="45923" xr:uid="{00000000-0005-0000-0000-000007240000}"/>
    <cellStyle name="Comma 6 3 7" xfId="15281" xr:uid="{00000000-0005-0000-0000-000008240000}"/>
    <cellStyle name="Comma 6 3 7 2" xfId="27536" xr:uid="{00000000-0005-0000-0000-000009240000}"/>
    <cellStyle name="Comma 6 3 7 3" xfId="39777" xr:uid="{00000000-0005-0000-0000-00000A240000}"/>
    <cellStyle name="Comma 6 3 8" xfId="21419" xr:uid="{00000000-0005-0000-0000-00000B240000}"/>
    <cellStyle name="Comma 6 3 9" xfId="33663" xr:uid="{00000000-0005-0000-0000-00000C240000}"/>
    <cellStyle name="Comma 6 4" xfId="2795" xr:uid="{00000000-0005-0000-0000-00000D240000}"/>
    <cellStyle name="Comma 6 4 2" xfId="2796" xr:uid="{00000000-0005-0000-0000-00000E240000}"/>
    <cellStyle name="Comma 6 4 2 2" xfId="2797" xr:uid="{00000000-0005-0000-0000-00000F240000}"/>
    <cellStyle name="Comma 6 4 2 2 2" xfId="15315" xr:uid="{00000000-0005-0000-0000-000010240000}"/>
    <cellStyle name="Comma 6 4 2 2 2 2" xfId="27570" xr:uid="{00000000-0005-0000-0000-000011240000}"/>
    <cellStyle name="Comma 6 4 2 2 2 3" xfId="39811" xr:uid="{00000000-0005-0000-0000-000012240000}"/>
    <cellStyle name="Comma 6 4 2 2 3" xfId="21453" xr:uid="{00000000-0005-0000-0000-000013240000}"/>
    <cellStyle name="Comma 6 4 2 2 4" xfId="33697" xr:uid="{00000000-0005-0000-0000-000014240000}"/>
    <cellStyle name="Comma 6 4 2 2 5" xfId="45926" xr:uid="{00000000-0005-0000-0000-000015240000}"/>
    <cellStyle name="Comma 6 4 2 3" xfId="15314" xr:uid="{00000000-0005-0000-0000-000016240000}"/>
    <cellStyle name="Comma 6 4 2 3 2" xfId="27569" xr:uid="{00000000-0005-0000-0000-000017240000}"/>
    <cellStyle name="Comma 6 4 2 3 3" xfId="39810" xr:uid="{00000000-0005-0000-0000-000018240000}"/>
    <cellStyle name="Comma 6 4 2 4" xfId="21452" xr:uid="{00000000-0005-0000-0000-000019240000}"/>
    <cellStyle name="Comma 6 4 2 5" xfId="33696" xr:uid="{00000000-0005-0000-0000-00001A240000}"/>
    <cellStyle name="Comma 6 4 2 6" xfId="45925" xr:uid="{00000000-0005-0000-0000-00001B240000}"/>
    <cellStyle name="Comma 6 4 3" xfId="2798" xr:uid="{00000000-0005-0000-0000-00001C240000}"/>
    <cellStyle name="Comma 6 4 3 2" xfId="15316" xr:uid="{00000000-0005-0000-0000-00001D240000}"/>
    <cellStyle name="Comma 6 4 3 2 2" xfId="27571" xr:uid="{00000000-0005-0000-0000-00001E240000}"/>
    <cellStyle name="Comma 6 4 3 2 3" xfId="39812" xr:uid="{00000000-0005-0000-0000-00001F240000}"/>
    <cellStyle name="Comma 6 4 3 3" xfId="21454" xr:uid="{00000000-0005-0000-0000-000020240000}"/>
    <cellStyle name="Comma 6 4 3 4" xfId="33698" xr:uid="{00000000-0005-0000-0000-000021240000}"/>
    <cellStyle name="Comma 6 4 3 5" xfId="45927" xr:uid="{00000000-0005-0000-0000-000022240000}"/>
    <cellStyle name="Comma 6 4 4" xfId="15313" xr:uid="{00000000-0005-0000-0000-000023240000}"/>
    <cellStyle name="Comma 6 4 4 2" xfId="27568" xr:uid="{00000000-0005-0000-0000-000024240000}"/>
    <cellStyle name="Comma 6 4 4 3" xfId="39809" xr:uid="{00000000-0005-0000-0000-000025240000}"/>
    <cellStyle name="Comma 6 4 5" xfId="21451" xr:uid="{00000000-0005-0000-0000-000026240000}"/>
    <cellStyle name="Comma 6 4 6" xfId="33695" xr:uid="{00000000-0005-0000-0000-000027240000}"/>
    <cellStyle name="Comma 6 4 7" xfId="45924" xr:uid="{00000000-0005-0000-0000-000028240000}"/>
    <cellStyle name="Comma 6 5" xfId="14231" xr:uid="{00000000-0005-0000-0000-000029240000}"/>
    <cellStyle name="Comma 6 5 2" xfId="26486" xr:uid="{00000000-0005-0000-0000-00002A240000}"/>
    <cellStyle name="Comma 6 5 3" xfId="38727" xr:uid="{00000000-0005-0000-0000-00002B240000}"/>
    <cellStyle name="Comma 6 6" xfId="20365" xr:uid="{00000000-0005-0000-0000-00002C240000}"/>
    <cellStyle name="Comma 6 7" xfId="32613" xr:uid="{00000000-0005-0000-0000-00002D240000}"/>
    <cellStyle name="Comma 6 8" xfId="44842" xr:uid="{00000000-0005-0000-0000-00002E240000}"/>
    <cellStyle name="Comma 7" xfId="2799" xr:uid="{00000000-0005-0000-0000-00002F240000}"/>
    <cellStyle name="Comma 8" xfId="2800" xr:uid="{00000000-0005-0000-0000-000030240000}"/>
    <cellStyle name="Comma 9" xfId="2801" xr:uid="{00000000-0005-0000-0000-000031240000}"/>
    <cellStyle name="Currency" xfId="2" builtinId="4"/>
    <cellStyle name="Currency 2" xfId="14" xr:uid="{00000000-0005-0000-0000-000033240000}"/>
    <cellStyle name="Currency 2 2" xfId="14206" xr:uid="{00000000-0005-0000-0000-000034240000}"/>
    <cellStyle name="Currency 2 3" xfId="20361" xr:uid="{00000000-0005-0000-0000-000035240000}"/>
    <cellStyle name="Euro" xfId="24" xr:uid="{00000000-0005-0000-0000-000036240000}"/>
    <cellStyle name="Explanatory Text 10" xfId="2802" xr:uid="{00000000-0005-0000-0000-000037240000}"/>
    <cellStyle name="Explanatory Text 11" xfId="2803" xr:uid="{00000000-0005-0000-0000-000038240000}"/>
    <cellStyle name="Explanatory Text 2" xfId="2804" xr:uid="{00000000-0005-0000-0000-000039240000}"/>
    <cellStyle name="Explanatory Text 3" xfId="2805" xr:uid="{00000000-0005-0000-0000-00003A240000}"/>
    <cellStyle name="Explanatory Text 4" xfId="2806" xr:uid="{00000000-0005-0000-0000-00003B240000}"/>
    <cellStyle name="Explanatory Text 5" xfId="2807" xr:uid="{00000000-0005-0000-0000-00003C240000}"/>
    <cellStyle name="Explanatory Text 6" xfId="2808" xr:uid="{00000000-0005-0000-0000-00003D240000}"/>
    <cellStyle name="Explanatory Text 7" xfId="2809" xr:uid="{00000000-0005-0000-0000-00003E240000}"/>
    <cellStyle name="Explanatory Text 8" xfId="2810" xr:uid="{00000000-0005-0000-0000-00003F240000}"/>
    <cellStyle name="Explanatory Text 9" xfId="2811" xr:uid="{00000000-0005-0000-0000-000040240000}"/>
    <cellStyle name="Good 10" xfId="2812" xr:uid="{00000000-0005-0000-0000-000041240000}"/>
    <cellStyle name="Good 11" xfId="2813" xr:uid="{00000000-0005-0000-0000-000042240000}"/>
    <cellStyle name="Good 2" xfId="2814" xr:uid="{00000000-0005-0000-0000-000043240000}"/>
    <cellStyle name="Good 3" xfId="2815" xr:uid="{00000000-0005-0000-0000-000044240000}"/>
    <cellStyle name="Good 4" xfId="2816" xr:uid="{00000000-0005-0000-0000-000045240000}"/>
    <cellStyle name="Good 5" xfId="2817" xr:uid="{00000000-0005-0000-0000-000046240000}"/>
    <cellStyle name="Good 6" xfId="2818" xr:uid="{00000000-0005-0000-0000-000047240000}"/>
    <cellStyle name="Good 7" xfId="2819" xr:uid="{00000000-0005-0000-0000-000048240000}"/>
    <cellStyle name="Good 8" xfId="2820" xr:uid="{00000000-0005-0000-0000-000049240000}"/>
    <cellStyle name="Good 9" xfId="2821" xr:uid="{00000000-0005-0000-0000-00004A240000}"/>
    <cellStyle name="Heading 1 10" xfId="2822" xr:uid="{00000000-0005-0000-0000-00004B240000}"/>
    <cellStyle name="Heading 1 11" xfId="2823" xr:uid="{00000000-0005-0000-0000-00004C240000}"/>
    <cellStyle name="Heading 1 2" xfId="2824" xr:uid="{00000000-0005-0000-0000-00004D240000}"/>
    <cellStyle name="Heading 1 3" xfId="2825" xr:uid="{00000000-0005-0000-0000-00004E240000}"/>
    <cellStyle name="Heading 1 4" xfId="2826" xr:uid="{00000000-0005-0000-0000-00004F240000}"/>
    <cellStyle name="Heading 1 5" xfId="2827" xr:uid="{00000000-0005-0000-0000-000050240000}"/>
    <cellStyle name="Heading 1 6" xfId="2828" xr:uid="{00000000-0005-0000-0000-000051240000}"/>
    <cellStyle name="Heading 1 7" xfId="2829" xr:uid="{00000000-0005-0000-0000-000052240000}"/>
    <cellStyle name="Heading 1 8" xfId="2830" xr:uid="{00000000-0005-0000-0000-000053240000}"/>
    <cellStyle name="Heading 1 9" xfId="2831" xr:uid="{00000000-0005-0000-0000-000054240000}"/>
    <cellStyle name="Heading 2 10" xfId="2832" xr:uid="{00000000-0005-0000-0000-000055240000}"/>
    <cellStyle name="Heading 2 11" xfId="2833" xr:uid="{00000000-0005-0000-0000-000056240000}"/>
    <cellStyle name="Heading 2 2" xfId="2834" xr:uid="{00000000-0005-0000-0000-000057240000}"/>
    <cellStyle name="Heading 2 3" xfId="2835" xr:uid="{00000000-0005-0000-0000-000058240000}"/>
    <cellStyle name="Heading 2 4" xfId="2836" xr:uid="{00000000-0005-0000-0000-000059240000}"/>
    <cellStyle name="Heading 2 5" xfId="2837" xr:uid="{00000000-0005-0000-0000-00005A240000}"/>
    <cellStyle name="Heading 2 6" xfId="2838" xr:uid="{00000000-0005-0000-0000-00005B240000}"/>
    <cellStyle name="Heading 2 7" xfId="2839" xr:uid="{00000000-0005-0000-0000-00005C240000}"/>
    <cellStyle name="Heading 2 8" xfId="2840" xr:uid="{00000000-0005-0000-0000-00005D240000}"/>
    <cellStyle name="Heading 2 9" xfId="2841" xr:uid="{00000000-0005-0000-0000-00005E240000}"/>
    <cellStyle name="Heading 3 10" xfId="2842" xr:uid="{00000000-0005-0000-0000-00005F240000}"/>
    <cellStyle name="Heading 3 11" xfId="2843" xr:uid="{00000000-0005-0000-0000-000060240000}"/>
    <cellStyle name="Heading 3 2" xfId="2844" xr:uid="{00000000-0005-0000-0000-000061240000}"/>
    <cellStyle name="Heading 3 3" xfId="2845" xr:uid="{00000000-0005-0000-0000-000062240000}"/>
    <cellStyle name="Heading 3 4" xfId="2846" xr:uid="{00000000-0005-0000-0000-000063240000}"/>
    <cellStyle name="Heading 3 5" xfId="2847" xr:uid="{00000000-0005-0000-0000-000064240000}"/>
    <cellStyle name="Heading 3 6" xfId="2848" xr:uid="{00000000-0005-0000-0000-000065240000}"/>
    <cellStyle name="Heading 3 7" xfId="2849" xr:uid="{00000000-0005-0000-0000-000066240000}"/>
    <cellStyle name="Heading 3 8" xfId="2850" xr:uid="{00000000-0005-0000-0000-000067240000}"/>
    <cellStyle name="Heading 3 9" xfId="2851" xr:uid="{00000000-0005-0000-0000-000068240000}"/>
    <cellStyle name="Heading 4 10" xfId="2852" xr:uid="{00000000-0005-0000-0000-000069240000}"/>
    <cellStyle name="Heading 4 11" xfId="2853" xr:uid="{00000000-0005-0000-0000-00006A240000}"/>
    <cellStyle name="Heading 4 2" xfId="2854" xr:uid="{00000000-0005-0000-0000-00006B240000}"/>
    <cellStyle name="Heading 4 3" xfId="2855" xr:uid="{00000000-0005-0000-0000-00006C240000}"/>
    <cellStyle name="Heading 4 4" xfId="2856" xr:uid="{00000000-0005-0000-0000-00006D240000}"/>
    <cellStyle name="Heading 4 5" xfId="2857" xr:uid="{00000000-0005-0000-0000-00006E240000}"/>
    <cellStyle name="Heading 4 6" xfId="2858" xr:uid="{00000000-0005-0000-0000-00006F240000}"/>
    <cellStyle name="Heading 4 7" xfId="2859" xr:uid="{00000000-0005-0000-0000-000070240000}"/>
    <cellStyle name="Heading 4 8" xfId="2860" xr:uid="{00000000-0005-0000-0000-000071240000}"/>
    <cellStyle name="Heading 4 9" xfId="2861" xr:uid="{00000000-0005-0000-0000-000072240000}"/>
    <cellStyle name="Hyperlink" xfId="51023" builtinId="8"/>
    <cellStyle name="Hyperlink 2" xfId="25" xr:uid="{00000000-0005-0000-0000-000074240000}"/>
    <cellStyle name="Hyperlink 2 2" xfId="2862" xr:uid="{00000000-0005-0000-0000-000075240000}"/>
    <cellStyle name="Hyperlink 3" xfId="2863" xr:uid="{00000000-0005-0000-0000-000076240000}"/>
    <cellStyle name="Hyperlink 3 2" xfId="2864" xr:uid="{00000000-0005-0000-0000-000077240000}"/>
    <cellStyle name="Hyperlink 4" xfId="2865" xr:uid="{00000000-0005-0000-0000-000078240000}"/>
    <cellStyle name="Hyperlink 5" xfId="14204" xr:uid="{00000000-0005-0000-0000-000079240000}"/>
    <cellStyle name="Hyperlink 6" xfId="51028" xr:uid="{00000000-0005-0000-0000-00007A240000}"/>
    <cellStyle name="Input 10" xfId="2866" xr:uid="{00000000-0005-0000-0000-00007B240000}"/>
    <cellStyle name="Input 10 2" xfId="2867" xr:uid="{00000000-0005-0000-0000-00007C240000}"/>
    <cellStyle name="Input 10 2 2" xfId="2868" xr:uid="{00000000-0005-0000-0000-00007D240000}"/>
    <cellStyle name="Input 10 2 2 2" xfId="2869" xr:uid="{00000000-0005-0000-0000-00007E240000}"/>
    <cellStyle name="Input 10 2 2 3" xfId="2870" xr:uid="{00000000-0005-0000-0000-00007F240000}"/>
    <cellStyle name="Input 10 2 2 4" xfId="2871" xr:uid="{00000000-0005-0000-0000-000080240000}"/>
    <cellStyle name="Input 10 2 3" xfId="2872" xr:uid="{00000000-0005-0000-0000-000081240000}"/>
    <cellStyle name="Input 10 2 3 2" xfId="2873" xr:uid="{00000000-0005-0000-0000-000082240000}"/>
    <cellStyle name="Input 10 2 3 3" xfId="2874" xr:uid="{00000000-0005-0000-0000-000083240000}"/>
    <cellStyle name="Input 10 2 3 4" xfId="2875" xr:uid="{00000000-0005-0000-0000-000084240000}"/>
    <cellStyle name="Input 10 2 4" xfId="2876" xr:uid="{00000000-0005-0000-0000-000085240000}"/>
    <cellStyle name="Input 10 2 4 2" xfId="2877" xr:uid="{00000000-0005-0000-0000-000086240000}"/>
    <cellStyle name="Input 10 2 4 3" xfId="2878" xr:uid="{00000000-0005-0000-0000-000087240000}"/>
    <cellStyle name="Input 10 2 5" xfId="2879" xr:uid="{00000000-0005-0000-0000-000088240000}"/>
    <cellStyle name="Input 10 3" xfId="2880" xr:uid="{00000000-0005-0000-0000-000089240000}"/>
    <cellStyle name="Input 10 3 2" xfId="2881" xr:uid="{00000000-0005-0000-0000-00008A240000}"/>
    <cellStyle name="Input 10 3 3" xfId="2882" xr:uid="{00000000-0005-0000-0000-00008B240000}"/>
    <cellStyle name="Input 10 3 4" xfId="2883" xr:uid="{00000000-0005-0000-0000-00008C240000}"/>
    <cellStyle name="Input 10 4" xfId="2884" xr:uid="{00000000-0005-0000-0000-00008D240000}"/>
    <cellStyle name="Input 10 4 2" xfId="2885" xr:uid="{00000000-0005-0000-0000-00008E240000}"/>
    <cellStyle name="Input 10 4 3" xfId="2886" xr:uid="{00000000-0005-0000-0000-00008F240000}"/>
    <cellStyle name="Input 10 4 4" xfId="2887" xr:uid="{00000000-0005-0000-0000-000090240000}"/>
    <cellStyle name="Input 10 5" xfId="2888" xr:uid="{00000000-0005-0000-0000-000091240000}"/>
    <cellStyle name="Input 10 5 2" xfId="2889" xr:uid="{00000000-0005-0000-0000-000092240000}"/>
    <cellStyle name="Input 10 5 3" xfId="2890" xr:uid="{00000000-0005-0000-0000-000093240000}"/>
    <cellStyle name="Input 10 6" xfId="2891" xr:uid="{00000000-0005-0000-0000-000094240000}"/>
    <cellStyle name="Input 11" xfId="2892" xr:uid="{00000000-0005-0000-0000-000095240000}"/>
    <cellStyle name="Input 11 2" xfId="2893" xr:uid="{00000000-0005-0000-0000-000096240000}"/>
    <cellStyle name="Input 11 2 2" xfId="2894" xr:uid="{00000000-0005-0000-0000-000097240000}"/>
    <cellStyle name="Input 11 2 3" xfId="2895" xr:uid="{00000000-0005-0000-0000-000098240000}"/>
    <cellStyle name="Input 11 2 4" xfId="2896" xr:uid="{00000000-0005-0000-0000-000099240000}"/>
    <cellStyle name="Input 11 3" xfId="2897" xr:uid="{00000000-0005-0000-0000-00009A240000}"/>
    <cellStyle name="Input 11 3 2" xfId="2898" xr:uid="{00000000-0005-0000-0000-00009B240000}"/>
    <cellStyle name="Input 11 3 3" xfId="2899" xr:uid="{00000000-0005-0000-0000-00009C240000}"/>
    <cellStyle name="Input 11 3 4" xfId="2900" xr:uid="{00000000-0005-0000-0000-00009D240000}"/>
    <cellStyle name="Input 11 4" xfId="2901" xr:uid="{00000000-0005-0000-0000-00009E240000}"/>
    <cellStyle name="Input 11 4 2" xfId="2902" xr:uid="{00000000-0005-0000-0000-00009F240000}"/>
    <cellStyle name="Input 11 4 3" xfId="2903" xr:uid="{00000000-0005-0000-0000-0000A0240000}"/>
    <cellStyle name="Input 11 5" xfId="2904" xr:uid="{00000000-0005-0000-0000-0000A1240000}"/>
    <cellStyle name="Input 12" xfId="2905" xr:uid="{00000000-0005-0000-0000-0000A2240000}"/>
    <cellStyle name="Input 12 2" xfId="2906" xr:uid="{00000000-0005-0000-0000-0000A3240000}"/>
    <cellStyle name="Input 12 3" xfId="2907" xr:uid="{00000000-0005-0000-0000-0000A4240000}"/>
    <cellStyle name="Input 12 4" xfId="2908" xr:uid="{00000000-0005-0000-0000-0000A5240000}"/>
    <cellStyle name="Input 13" xfId="2909" xr:uid="{00000000-0005-0000-0000-0000A6240000}"/>
    <cellStyle name="Input 13 2" xfId="2910" xr:uid="{00000000-0005-0000-0000-0000A7240000}"/>
    <cellStyle name="Input 13 3" xfId="2911" xr:uid="{00000000-0005-0000-0000-0000A8240000}"/>
    <cellStyle name="Input 13 4" xfId="2912" xr:uid="{00000000-0005-0000-0000-0000A9240000}"/>
    <cellStyle name="Input 14" xfId="2913" xr:uid="{00000000-0005-0000-0000-0000AA240000}"/>
    <cellStyle name="Input 14 2" xfId="2914" xr:uid="{00000000-0005-0000-0000-0000AB240000}"/>
    <cellStyle name="Input 14 3" xfId="2915" xr:uid="{00000000-0005-0000-0000-0000AC240000}"/>
    <cellStyle name="Input 14 4" xfId="2916" xr:uid="{00000000-0005-0000-0000-0000AD240000}"/>
    <cellStyle name="Input 15" xfId="2917" xr:uid="{00000000-0005-0000-0000-0000AE240000}"/>
    <cellStyle name="Input 15 2" xfId="2918" xr:uid="{00000000-0005-0000-0000-0000AF240000}"/>
    <cellStyle name="Input 15 3" xfId="2919" xr:uid="{00000000-0005-0000-0000-0000B0240000}"/>
    <cellStyle name="Input 16" xfId="2920" xr:uid="{00000000-0005-0000-0000-0000B1240000}"/>
    <cellStyle name="Input 16 2" xfId="2921" xr:uid="{00000000-0005-0000-0000-0000B2240000}"/>
    <cellStyle name="Input 16 3" xfId="2922" xr:uid="{00000000-0005-0000-0000-0000B3240000}"/>
    <cellStyle name="Input 2" xfId="2923" xr:uid="{00000000-0005-0000-0000-0000B4240000}"/>
    <cellStyle name="Input 2 2" xfId="2924" xr:uid="{00000000-0005-0000-0000-0000B5240000}"/>
    <cellStyle name="Input 2 2 2" xfId="2925" xr:uid="{00000000-0005-0000-0000-0000B6240000}"/>
    <cellStyle name="Input 2 2 2 2" xfId="2926" xr:uid="{00000000-0005-0000-0000-0000B7240000}"/>
    <cellStyle name="Input 2 2 2 2 2" xfId="2927" xr:uid="{00000000-0005-0000-0000-0000B8240000}"/>
    <cellStyle name="Input 2 2 2 2 2 2" xfId="2928" xr:uid="{00000000-0005-0000-0000-0000B9240000}"/>
    <cellStyle name="Input 2 2 2 2 2 2 2" xfId="2929" xr:uid="{00000000-0005-0000-0000-0000BA240000}"/>
    <cellStyle name="Input 2 2 2 2 2 2 2 2" xfId="2930" xr:uid="{00000000-0005-0000-0000-0000BB240000}"/>
    <cellStyle name="Input 2 2 2 2 2 2 2 3" xfId="2931" xr:uid="{00000000-0005-0000-0000-0000BC240000}"/>
    <cellStyle name="Input 2 2 2 2 2 2 2 4" xfId="2932" xr:uid="{00000000-0005-0000-0000-0000BD240000}"/>
    <cellStyle name="Input 2 2 2 2 2 2 3" xfId="2933" xr:uid="{00000000-0005-0000-0000-0000BE240000}"/>
    <cellStyle name="Input 2 2 2 2 2 2 3 2" xfId="2934" xr:uid="{00000000-0005-0000-0000-0000BF240000}"/>
    <cellStyle name="Input 2 2 2 2 2 2 3 3" xfId="2935" xr:uid="{00000000-0005-0000-0000-0000C0240000}"/>
    <cellStyle name="Input 2 2 2 2 2 2 3 4" xfId="2936" xr:uid="{00000000-0005-0000-0000-0000C1240000}"/>
    <cellStyle name="Input 2 2 2 2 2 2 4" xfId="2937" xr:uid="{00000000-0005-0000-0000-0000C2240000}"/>
    <cellStyle name="Input 2 2 2 2 2 2 4 2" xfId="2938" xr:uid="{00000000-0005-0000-0000-0000C3240000}"/>
    <cellStyle name="Input 2 2 2 2 2 2 4 3" xfId="2939" xr:uid="{00000000-0005-0000-0000-0000C4240000}"/>
    <cellStyle name="Input 2 2 2 2 2 2 5" xfId="2940" xr:uid="{00000000-0005-0000-0000-0000C5240000}"/>
    <cellStyle name="Input 2 2 2 2 2 3" xfId="2941" xr:uid="{00000000-0005-0000-0000-0000C6240000}"/>
    <cellStyle name="Input 2 2 2 2 2 3 2" xfId="2942" xr:uid="{00000000-0005-0000-0000-0000C7240000}"/>
    <cellStyle name="Input 2 2 2 2 2 3 3" xfId="2943" xr:uid="{00000000-0005-0000-0000-0000C8240000}"/>
    <cellStyle name="Input 2 2 2 2 2 3 4" xfId="2944" xr:uid="{00000000-0005-0000-0000-0000C9240000}"/>
    <cellStyle name="Input 2 2 2 2 2 4" xfId="2945" xr:uid="{00000000-0005-0000-0000-0000CA240000}"/>
    <cellStyle name="Input 2 2 2 2 2 4 2" xfId="2946" xr:uid="{00000000-0005-0000-0000-0000CB240000}"/>
    <cellStyle name="Input 2 2 2 2 2 4 3" xfId="2947" xr:uid="{00000000-0005-0000-0000-0000CC240000}"/>
    <cellStyle name="Input 2 2 2 2 2 4 4" xfId="2948" xr:uid="{00000000-0005-0000-0000-0000CD240000}"/>
    <cellStyle name="Input 2 2 2 2 2 5" xfId="2949" xr:uid="{00000000-0005-0000-0000-0000CE240000}"/>
    <cellStyle name="Input 2 2 2 2 2 5 2" xfId="2950" xr:uid="{00000000-0005-0000-0000-0000CF240000}"/>
    <cellStyle name="Input 2 2 2 2 2 5 3" xfId="2951" xr:uid="{00000000-0005-0000-0000-0000D0240000}"/>
    <cellStyle name="Input 2 2 2 2 2 6" xfId="2952" xr:uid="{00000000-0005-0000-0000-0000D1240000}"/>
    <cellStyle name="Input 2 2 2 2 3" xfId="2953" xr:uid="{00000000-0005-0000-0000-0000D2240000}"/>
    <cellStyle name="Input 2 2 2 2 3 2" xfId="2954" xr:uid="{00000000-0005-0000-0000-0000D3240000}"/>
    <cellStyle name="Input 2 2 2 2 3 2 2" xfId="2955" xr:uid="{00000000-0005-0000-0000-0000D4240000}"/>
    <cellStyle name="Input 2 2 2 2 3 2 3" xfId="2956" xr:uid="{00000000-0005-0000-0000-0000D5240000}"/>
    <cellStyle name="Input 2 2 2 2 3 2 4" xfId="2957" xr:uid="{00000000-0005-0000-0000-0000D6240000}"/>
    <cellStyle name="Input 2 2 2 2 3 3" xfId="2958" xr:uid="{00000000-0005-0000-0000-0000D7240000}"/>
    <cellStyle name="Input 2 2 2 2 3 3 2" xfId="2959" xr:uid="{00000000-0005-0000-0000-0000D8240000}"/>
    <cellStyle name="Input 2 2 2 2 3 3 3" xfId="2960" xr:uid="{00000000-0005-0000-0000-0000D9240000}"/>
    <cellStyle name="Input 2 2 2 2 3 3 4" xfId="2961" xr:uid="{00000000-0005-0000-0000-0000DA240000}"/>
    <cellStyle name="Input 2 2 2 2 3 4" xfId="2962" xr:uid="{00000000-0005-0000-0000-0000DB240000}"/>
    <cellStyle name="Input 2 2 2 2 3 4 2" xfId="2963" xr:uid="{00000000-0005-0000-0000-0000DC240000}"/>
    <cellStyle name="Input 2 2 2 2 3 4 3" xfId="2964" xr:uid="{00000000-0005-0000-0000-0000DD240000}"/>
    <cellStyle name="Input 2 2 2 2 3 5" xfId="2965" xr:uid="{00000000-0005-0000-0000-0000DE240000}"/>
    <cellStyle name="Input 2 2 2 2 4" xfId="2966" xr:uid="{00000000-0005-0000-0000-0000DF240000}"/>
    <cellStyle name="Input 2 2 2 2 4 2" xfId="2967" xr:uid="{00000000-0005-0000-0000-0000E0240000}"/>
    <cellStyle name="Input 2 2 2 2 4 3" xfId="2968" xr:uid="{00000000-0005-0000-0000-0000E1240000}"/>
    <cellStyle name="Input 2 2 2 2 4 4" xfId="2969" xr:uid="{00000000-0005-0000-0000-0000E2240000}"/>
    <cellStyle name="Input 2 2 2 2 5" xfId="2970" xr:uid="{00000000-0005-0000-0000-0000E3240000}"/>
    <cellStyle name="Input 2 2 2 2 5 2" xfId="2971" xr:uid="{00000000-0005-0000-0000-0000E4240000}"/>
    <cellStyle name="Input 2 2 2 2 5 3" xfId="2972" xr:uid="{00000000-0005-0000-0000-0000E5240000}"/>
    <cellStyle name="Input 2 2 2 2 5 4" xfId="2973" xr:uid="{00000000-0005-0000-0000-0000E6240000}"/>
    <cellStyle name="Input 2 2 2 2 6" xfId="2974" xr:uid="{00000000-0005-0000-0000-0000E7240000}"/>
    <cellStyle name="Input 2 2 2 2 6 2" xfId="2975" xr:uid="{00000000-0005-0000-0000-0000E8240000}"/>
    <cellStyle name="Input 2 2 2 2 6 3" xfId="2976" xr:uid="{00000000-0005-0000-0000-0000E9240000}"/>
    <cellStyle name="Input 2 2 2 2 7" xfId="2977" xr:uid="{00000000-0005-0000-0000-0000EA240000}"/>
    <cellStyle name="Input 2 2 2 3" xfId="2978" xr:uid="{00000000-0005-0000-0000-0000EB240000}"/>
    <cellStyle name="Input 2 2 2 3 2" xfId="2979" xr:uid="{00000000-0005-0000-0000-0000EC240000}"/>
    <cellStyle name="Input 2 2 2 3 2 2" xfId="2980" xr:uid="{00000000-0005-0000-0000-0000ED240000}"/>
    <cellStyle name="Input 2 2 2 3 2 2 2" xfId="2981" xr:uid="{00000000-0005-0000-0000-0000EE240000}"/>
    <cellStyle name="Input 2 2 2 3 2 2 3" xfId="2982" xr:uid="{00000000-0005-0000-0000-0000EF240000}"/>
    <cellStyle name="Input 2 2 2 3 2 2 4" xfId="2983" xr:uid="{00000000-0005-0000-0000-0000F0240000}"/>
    <cellStyle name="Input 2 2 2 3 2 3" xfId="2984" xr:uid="{00000000-0005-0000-0000-0000F1240000}"/>
    <cellStyle name="Input 2 2 2 3 2 3 2" xfId="2985" xr:uid="{00000000-0005-0000-0000-0000F2240000}"/>
    <cellStyle name="Input 2 2 2 3 2 3 3" xfId="2986" xr:uid="{00000000-0005-0000-0000-0000F3240000}"/>
    <cellStyle name="Input 2 2 2 3 2 3 4" xfId="2987" xr:uid="{00000000-0005-0000-0000-0000F4240000}"/>
    <cellStyle name="Input 2 2 2 3 2 4" xfId="2988" xr:uid="{00000000-0005-0000-0000-0000F5240000}"/>
    <cellStyle name="Input 2 2 2 3 2 4 2" xfId="2989" xr:uid="{00000000-0005-0000-0000-0000F6240000}"/>
    <cellStyle name="Input 2 2 2 3 2 4 3" xfId="2990" xr:uid="{00000000-0005-0000-0000-0000F7240000}"/>
    <cellStyle name="Input 2 2 2 3 2 5" xfId="2991" xr:uid="{00000000-0005-0000-0000-0000F8240000}"/>
    <cellStyle name="Input 2 2 2 3 3" xfId="2992" xr:uid="{00000000-0005-0000-0000-0000F9240000}"/>
    <cellStyle name="Input 2 2 2 3 3 2" xfId="2993" xr:uid="{00000000-0005-0000-0000-0000FA240000}"/>
    <cellStyle name="Input 2 2 2 3 3 3" xfId="2994" xr:uid="{00000000-0005-0000-0000-0000FB240000}"/>
    <cellStyle name="Input 2 2 2 3 3 4" xfId="2995" xr:uid="{00000000-0005-0000-0000-0000FC240000}"/>
    <cellStyle name="Input 2 2 2 3 4" xfId="2996" xr:uid="{00000000-0005-0000-0000-0000FD240000}"/>
    <cellStyle name="Input 2 2 2 3 4 2" xfId="2997" xr:uid="{00000000-0005-0000-0000-0000FE240000}"/>
    <cellStyle name="Input 2 2 2 3 4 3" xfId="2998" xr:uid="{00000000-0005-0000-0000-0000FF240000}"/>
    <cellStyle name="Input 2 2 2 3 4 4" xfId="2999" xr:uid="{00000000-0005-0000-0000-000000250000}"/>
    <cellStyle name="Input 2 2 2 3 5" xfId="3000" xr:uid="{00000000-0005-0000-0000-000001250000}"/>
    <cellStyle name="Input 2 2 2 3 5 2" xfId="3001" xr:uid="{00000000-0005-0000-0000-000002250000}"/>
    <cellStyle name="Input 2 2 2 3 5 3" xfId="3002" xr:uid="{00000000-0005-0000-0000-000003250000}"/>
    <cellStyle name="Input 2 2 2 3 6" xfId="3003" xr:uid="{00000000-0005-0000-0000-000004250000}"/>
    <cellStyle name="Input 2 2 2 4" xfId="3004" xr:uid="{00000000-0005-0000-0000-000005250000}"/>
    <cellStyle name="Input 2 2 2 4 2" xfId="3005" xr:uid="{00000000-0005-0000-0000-000006250000}"/>
    <cellStyle name="Input 2 2 2 4 2 2" xfId="3006" xr:uid="{00000000-0005-0000-0000-000007250000}"/>
    <cellStyle name="Input 2 2 2 4 2 3" xfId="3007" xr:uid="{00000000-0005-0000-0000-000008250000}"/>
    <cellStyle name="Input 2 2 2 4 2 4" xfId="3008" xr:uid="{00000000-0005-0000-0000-000009250000}"/>
    <cellStyle name="Input 2 2 2 4 3" xfId="3009" xr:uid="{00000000-0005-0000-0000-00000A250000}"/>
    <cellStyle name="Input 2 2 2 4 3 2" xfId="3010" xr:uid="{00000000-0005-0000-0000-00000B250000}"/>
    <cellStyle name="Input 2 2 2 4 3 3" xfId="3011" xr:uid="{00000000-0005-0000-0000-00000C250000}"/>
    <cellStyle name="Input 2 2 2 4 3 4" xfId="3012" xr:uid="{00000000-0005-0000-0000-00000D250000}"/>
    <cellStyle name="Input 2 2 2 4 4" xfId="3013" xr:uid="{00000000-0005-0000-0000-00000E250000}"/>
    <cellStyle name="Input 2 2 2 4 4 2" xfId="3014" xr:uid="{00000000-0005-0000-0000-00000F250000}"/>
    <cellStyle name="Input 2 2 2 4 4 3" xfId="3015" xr:uid="{00000000-0005-0000-0000-000010250000}"/>
    <cellStyle name="Input 2 2 2 4 5" xfId="3016" xr:uid="{00000000-0005-0000-0000-000011250000}"/>
    <cellStyle name="Input 2 2 2 5" xfId="3017" xr:uid="{00000000-0005-0000-0000-000012250000}"/>
    <cellStyle name="Input 2 2 2 5 2" xfId="3018" xr:uid="{00000000-0005-0000-0000-000013250000}"/>
    <cellStyle name="Input 2 2 2 5 3" xfId="3019" xr:uid="{00000000-0005-0000-0000-000014250000}"/>
    <cellStyle name="Input 2 2 2 5 4" xfId="3020" xr:uid="{00000000-0005-0000-0000-000015250000}"/>
    <cellStyle name="Input 2 2 2 6" xfId="3021" xr:uid="{00000000-0005-0000-0000-000016250000}"/>
    <cellStyle name="Input 2 2 2 6 2" xfId="3022" xr:uid="{00000000-0005-0000-0000-000017250000}"/>
    <cellStyle name="Input 2 2 2 6 3" xfId="3023" xr:uid="{00000000-0005-0000-0000-000018250000}"/>
    <cellStyle name="Input 2 2 2 6 4" xfId="3024" xr:uid="{00000000-0005-0000-0000-000019250000}"/>
    <cellStyle name="Input 2 2 2 7" xfId="3025" xr:uid="{00000000-0005-0000-0000-00001A250000}"/>
    <cellStyle name="Input 2 2 2 7 2" xfId="3026" xr:uid="{00000000-0005-0000-0000-00001B250000}"/>
    <cellStyle name="Input 2 2 2 7 3" xfId="3027" xr:uid="{00000000-0005-0000-0000-00001C250000}"/>
    <cellStyle name="Input 2 2 2 8" xfId="3028" xr:uid="{00000000-0005-0000-0000-00001D250000}"/>
    <cellStyle name="Input 2 2 3" xfId="3029" xr:uid="{00000000-0005-0000-0000-00001E250000}"/>
    <cellStyle name="Input 2 2 3 2" xfId="3030" xr:uid="{00000000-0005-0000-0000-00001F250000}"/>
    <cellStyle name="Input 2 2 3 3" xfId="3031" xr:uid="{00000000-0005-0000-0000-000020250000}"/>
    <cellStyle name="Input 2 2 3 4" xfId="3032" xr:uid="{00000000-0005-0000-0000-000021250000}"/>
    <cellStyle name="Input 2 2 4" xfId="3033" xr:uid="{00000000-0005-0000-0000-000022250000}"/>
    <cellStyle name="Input 2 2 4 2" xfId="3034" xr:uid="{00000000-0005-0000-0000-000023250000}"/>
    <cellStyle name="Input 2 2 4 3" xfId="3035" xr:uid="{00000000-0005-0000-0000-000024250000}"/>
    <cellStyle name="Input 2 2 4 4" xfId="3036" xr:uid="{00000000-0005-0000-0000-000025250000}"/>
    <cellStyle name="Input 2 2 5" xfId="3037" xr:uid="{00000000-0005-0000-0000-000026250000}"/>
    <cellStyle name="Input 2 2 5 2" xfId="3038" xr:uid="{00000000-0005-0000-0000-000027250000}"/>
    <cellStyle name="Input 2 2 5 3" xfId="3039" xr:uid="{00000000-0005-0000-0000-000028250000}"/>
    <cellStyle name="Input 2 2 6" xfId="3040" xr:uid="{00000000-0005-0000-0000-000029250000}"/>
    <cellStyle name="Input 2 2 6 2" xfId="3041" xr:uid="{00000000-0005-0000-0000-00002A250000}"/>
    <cellStyle name="Input 2 2 6 3" xfId="3042" xr:uid="{00000000-0005-0000-0000-00002B250000}"/>
    <cellStyle name="Input 2 2 7" xfId="3043" xr:uid="{00000000-0005-0000-0000-00002C250000}"/>
    <cellStyle name="Input 2 3" xfId="3044" xr:uid="{00000000-0005-0000-0000-00002D250000}"/>
    <cellStyle name="Input 2 3 2" xfId="3045" xr:uid="{00000000-0005-0000-0000-00002E250000}"/>
    <cellStyle name="Input 2 3 2 2" xfId="3046" xr:uid="{00000000-0005-0000-0000-00002F250000}"/>
    <cellStyle name="Input 2 3 2 2 2" xfId="3047" xr:uid="{00000000-0005-0000-0000-000030250000}"/>
    <cellStyle name="Input 2 3 2 2 2 2" xfId="3048" xr:uid="{00000000-0005-0000-0000-000031250000}"/>
    <cellStyle name="Input 2 3 2 2 2 2 2" xfId="3049" xr:uid="{00000000-0005-0000-0000-000032250000}"/>
    <cellStyle name="Input 2 3 2 2 2 2 3" xfId="3050" xr:uid="{00000000-0005-0000-0000-000033250000}"/>
    <cellStyle name="Input 2 3 2 2 2 2 4" xfId="3051" xr:uid="{00000000-0005-0000-0000-000034250000}"/>
    <cellStyle name="Input 2 3 2 2 2 3" xfId="3052" xr:uid="{00000000-0005-0000-0000-000035250000}"/>
    <cellStyle name="Input 2 3 2 2 2 3 2" xfId="3053" xr:uid="{00000000-0005-0000-0000-000036250000}"/>
    <cellStyle name="Input 2 3 2 2 2 3 3" xfId="3054" xr:uid="{00000000-0005-0000-0000-000037250000}"/>
    <cellStyle name="Input 2 3 2 2 2 3 4" xfId="3055" xr:uid="{00000000-0005-0000-0000-000038250000}"/>
    <cellStyle name="Input 2 3 2 2 2 4" xfId="3056" xr:uid="{00000000-0005-0000-0000-000039250000}"/>
    <cellStyle name="Input 2 3 2 2 2 4 2" xfId="3057" xr:uid="{00000000-0005-0000-0000-00003A250000}"/>
    <cellStyle name="Input 2 3 2 2 2 4 3" xfId="3058" xr:uid="{00000000-0005-0000-0000-00003B250000}"/>
    <cellStyle name="Input 2 3 2 2 2 5" xfId="3059" xr:uid="{00000000-0005-0000-0000-00003C250000}"/>
    <cellStyle name="Input 2 3 2 2 3" xfId="3060" xr:uid="{00000000-0005-0000-0000-00003D250000}"/>
    <cellStyle name="Input 2 3 2 2 3 2" xfId="3061" xr:uid="{00000000-0005-0000-0000-00003E250000}"/>
    <cellStyle name="Input 2 3 2 2 3 3" xfId="3062" xr:uid="{00000000-0005-0000-0000-00003F250000}"/>
    <cellStyle name="Input 2 3 2 2 3 4" xfId="3063" xr:uid="{00000000-0005-0000-0000-000040250000}"/>
    <cellStyle name="Input 2 3 2 2 4" xfId="3064" xr:uid="{00000000-0005-0000-0000-000041250000}"/>
    <cellStyle name="Input 2 3 2 2 4 2" xfId="3065" xr:uid="{00000000-0005-0000-0000-000042250000}"/>
    <cellStyle name="Input 2 3 2 2 4 3" xfId="3066" xr:uid="{00000000-0005-0000-0000-000043250000}"/>
    <cellStyle name="Input 2 3 2 2 4 4" xfId="3067" xr:uid="{00000000-0005-0000-0000-000044250000}"/>
    <cellStyle name="Input 2 3 2 2 5" xfId="3068" xr:uid="{00000000-0005-0000-0000-000045250000}"/>
    <cellStyle name="Input 2 3 2 2 5 2" xfId="3069" xr:uid="{00000000-0005-0000-0000-000046250000}"/>
    <cellStyle name="Input 2 3 2 2 5 3" xfId="3070" xr:uid="{00000000-0005-0000-0000-000047250000}"/>
    <cellStyle name="Input 2 3 2 2 6" xfId="3071" xr:uid="{00000000-0005-0000-0000-000048250000}"/>
    <cellStyle name="Input 2 3 2 3" xfId="3072" xr:uid="{00000000-0005-0000-0000-000049250000}"/>
    <cellStyle name="Input 2 3 2 3 2" xfId="3073" xr:uid="{00000000-0005-0000-0000-00004A250000}"/>
    <cellStyle name="Input 2 3 2 3 2 2" xfId="3074" xr:uid="{00000000-0005-0000-0000-00004B250000}"/>
    <cellStyle name="Input 2 3 2 3 2 3" xfId="3075" xr:uid="{00000000-0005-0000-0000-00004C250000}"/>
    <cellStyle name="Input 2 3 2 3 2 4" xfId="3076" xr:uid="{00000000-0005-0000-0000-00004D250000}"/>
    <cellStyle name="Input 2 3 2 3 3" xfId="3077" xr:uid="{00000000-0005-0000-0000-00004E250000}"/>
    <cellStyle name="Input 2 3 2 3 3 2" xfId="3078" xr:uid="{00000000-0005-0000-0000-00004F250000}"/>
    <cellStyle name="Input 2 3 2 3 3 3" xfId="3079" xr:uid="{00000000-0005-0000-0000-000050250000}"/>
    <cellStyle name="Input 2 3 2 3 3 4" xfId="3080" xr:uid="{00000000-0005-0000-0000-000051250000}"/>
    <cellStyle name="Input 2 3 2 3 4" xfId="3081" xr:uid="{00000000-0005-0000-0000-000052250000}"/>
    <cellStyle name="Input 2 3 2 3 4 2" xfId="3082" xr:uid="{00000000-0005-0000-0000-000053250000}"/>
    <cellStyle name="Input 2 3 2 3 4 3" xfId="3083" xr:uid="{00000000-0005-0000-0000-000054250000}"/>
    <cellStyle name="Input 2 3 2 3 5" xfId="3084" xr:uid="{00000000-0005-0000-0000-000055250000}"/>
    <cellStyle name="Input 2 3 2 4" xfId="3085" xr:uid="{00000000-0005-0000-0000-000056250000}"/>
    <cellStyle name="Input 2 3 2 4 2" xfId="3086" xr:uid="{00000000-0005-0000-0000-000057250000}"/>
    <cellStyle name="Input 2 3 2 4 3" xfId="3087" xr:uid="{00000000-0005-0000-0000-000058250000}"/>
    <cellStyle name="Input 2 3 2 4 4" xfId="3088" xr:uid="{00000000-0005-0000-0000-000059250000}"/>
    <cellStyle name="Input 2 3 2 5" xfId="3089" xr:uid="{00000000-0005-0000-0000-00005A250000}"/>
    <cellStyle name="Input 2 3 2 5 2" xfId="3090" xr:uid="{00000000-0005-0000-0000-00005B250000}"/>
    <cellStyle name="Input 2 3 2 5 3" xfId="3091" xr:uid="{00000000-0005-0000-0000-00005C250000}"/>
    <cellStyle name="Input 2 3 2 5 4" xfId="3092" xr:uid="{00000000-0005-0000-0000-00005D250000}"/>
    <cellStyle name="Input 2 3 2 6" xfId="3093" xr:uid="{00000000-0005-0000-0000-00005E250000}"/>
    <cellStyle name="Input 2 3 2 6 2" xfId="3094" xr:uid="{00000000-0005-0000-0000-00005F250000}"/>
    <cellStyle name="Input 2 3 2 6 3" xfId="3095" xr:uid="{00000000-0005-0000-0000-000060250000}"/>
    <cellStyle name="Input 2 3 2 7" xfId="3096" xr:uid="{00000000-0005-0000-0000-000061250000}"/>
    <cellStyle name="Input 2 3 3" xfId="3097" xr:uid="{00000000-0005-0000-0000-000062250000}"/>
    <cellStyle name="Input 2 3 3 2" xfId="3098" xr:uid="{00000000-0005-0000-0000-000063250000}"/>
    <cellStyle name="Input 2 3 3 2 2" xfId="3099" xr:uid="{00000000-0005-0000-0000-000064250000}"/>
    <cellStyle name="Input 2 3 3 2 2 2" xfId="3100" xr:uid="{00000000-0005-0000-0000-000065250000}"/>
    <cellStyle name="Input 2 3 3 2 2 3" xfId="3101" xr:uid="{00000000-0005-0000-0000-000066250000}"/>
    <cellStyle name="Input 2 3 3 2 2 4" xfId="3102" xr:uid="{00000000-0005-0000-0000-000067250000}"/>
    <cellStyle name="Input 2 3 3 2 3" xfId="3103" xr:uid="{00000000-0005-0000-0000-000068250000}"/>
    <cellStyle name="Input 2 3 3 2 3 2" xfId="3104" xr:uid="{00000000-0005-0000-0000-000069250000}"/>
    <cellStyle name="Input 2 3 3 2 3 3" xfId="3105" xr:uid="{00000000-0005-0000-0000-00006A250000}"/>
    <cellStyle name="Input 2 3 3 2 3 4" xfId="3106" xr:uid="{00000000-0005-0000-0000-00006B250000}"/>
    <cellStyle name="Input 2 3 3 2 4" xfId="3107" xr:uid="{00000000-0005-0000-0000-00006C250000}"/>
    <cellStyle name="Input 2 3 3 2 4 2" xfId="3108" xr:uid="{00000000-0005-0000-0000-00006D250000}"/>
    <cellStyle name="Input 2 3 3 2 4 3" xfId="3109" xr:uid="{00000000-0005-0000-0000-00006E250000}"/>
    <cellStyle name="Input 2 3 3 2 5" xfId="3110" xr:uid="{00000000-0005-0000-0000-00006F250000}"/>
    <cellStyle name="Input 2 3 3 3" xfId="3111" xr:uid="{00000000-0005-0000-0000-000070250000}"/>
    <cellStyle name="Input 2 3 3 3 2" xfId="3112" xr:uid="{00000000-0005-0000-0000-000071250000}"/>
    <cellStyle name="Input 2 3 3 3 3" xfId="3113" xr:uid="{00000000-0005-0000-0000-000072250000}"/>
    <cellStyle name="Input 2 3 3 3 4" xfId="3114" xr:uid="{00000000-0005-0000-0000-000073250000}"/>
    <cellStyle name="Input 2 3 3 4" xfId="3115" xr:uid="{00000000-0005-0000-0000-000074250000}"/>
    <cellStyle name="Input 2 3 3 4 2" xfId="3116" xr:uid="{00000000-0005-0000-0000-000075250000}"/>
    <cellStyle name="Input 2 3 3 4 3" xfId="3117" xr:uid="{00000000-0005-0000-0000-000076250000}"/>
    <cellStyle name="Input 2 3 3 4 4" xfId="3118" xr:uid="{00000000-0005-0000-0000-000077250000}"/>
    <cellStyle name="Input 2 3 3 5" xfId="3119" xr:uid="{00000000-0005-0000-0000-000078250000}"/>
    <cellStyle name="Input 2 3 3 5 2" xfId="3120" xr:uid="{00000000-0005-0000-0000-000079250000}"/>
    <cellStyle name="Input 2 3 3 5 3" xfId="3121" xr:uid="{00000000-0005-0000-0000-00007A250000}"/>
    <cellStyle name="Input 2 3 3 6" xfId="3122" xr:uid="{00000000-0005-0000-0000-00007B250000}"/>
    <cellStyle name="Input 2 3 4" xfId="3123" xr:uid="{00000000-0005-0000-0000-00007C250000}"/>
    <cellStyle name="Input 2 3 4 2" xfId="3124" xr:uid="{00000000-0005-0000-0000-00007D250000}"/>
    <cellStyle name="Input 2 3 4 2 2" xfId="3125" xr:uid="{00000000-0005-0000-0000-00007E250000}"/>
    <cellStyle name="Input 2 3 4 2 3" xfId="3126" xr:uid="{00000000-0005-0000-0000-00007F250000}"/>
    <cellStyle name="Input 2 3 4 2 4" xfId="3127" xr:uid="{00000000-0005-0000-0000-000080250000}"/>
    <cellStyle name="Input 2 3 4 3" xfId="3128" xr:uid="{00000000-0005-0000-0000-000081250000}"/>
    <cellStyle name="Input 2 3 4 3 2" xfId="3129" xr:uid="{00000000-0005-0000-0000-000082250000}"/>
    <cellStyle name="Input 2 3 4 3 3" xfId="3130" xr:uid="{00000000-0005-0000-0000-000083250000}"/>
    <cellStyle name="Input 2 3 4 3 4" xfId="3131" xr:uid="{00000000-0005-0000-0000-000084250000}"/>
    <cellStyle name="Input 2 3 4 4" xfId="3132" xr:uid="{00000000-0005-0000-0000-000085250000}"/>
    <cellStyle name="Input 2 3 4 4 2" xfId="3133" xr:uid="{00000000-0005-0000-0000-000086250000}"/>
    <cellStyle name="Input 2 3 4 4 3" xfId="3134" xr:uid="{00000000-0005-0000-0000-000087250000}"/>
    <cellStyle name="Input 2 3 4 5" xfId="3135" xr:uid="{00000000-0005-0000-0000-000088250000}"/>
    <cellStyle name="Input 2 3 5" xfId="3136" xr:uid="{00000000-0005-0000-0000-000089250000}"/>
    <cellStyle name="Input 2 3 5 2" xfId="3137" xr:uid="{00000000-0005-0000-0000-00008A250000}"/>
    <cellStyle name="Input 2 3 5 3" xfId="3138" xr:uid="{00000000-0005-0000-0000-00008B250000}"/>
    <cellStyle name="Input 2 3 5 4" xfId="3139" xr:uid="{00000000-0005-0000-0000-00008C250000}"/>
    <cellStyle name="Input 2 3 6" xfId="3140" xr:uid="{00000000-0005-0000-0000-00008D250000}"/>
    <cellStyle name="Input 2 3 6 2" xfId="3141" xr:uid="{00000000-0005-0000-0000-00008E250000}"/>
    <cellStyle name="Input 2 3 6 3" xfId="3142" xr:uid="{00000000-0005-0000-0000-00008F250000}"/>
    <cellStyle name="Input 2 3 6 4" xfId="3143" xr:uid="{00000000-0005-0000-0000-000090250000}"/>
    <cellStyle name="Input 2 3 7" xfId="3144" xr:uid="{00000000-0005-0000-0000-000091250000}"/>
    <cellStyle name="Input 2 3 7 2" xfId="3145" xr:uid="{00000000-0005-0000-0000-000092250000}"/>
    <cellStyle name="Input 2 3 7 3" xfId="3146" xr:uid="{00000000-0005-0000-0000-000093250000}"/>
    <cellStyle name="Input 2 3 8" xfId="3147" xr:uid="{00000000-0005-0000-0000-000094250000}"/>
    <cellStyle name="Input 2 4" xfId="3148" xr:uid="{00000000-0005-0000-0000-000095250000}"/>
    <cellStyle name="Input 2 4 2" xfId="3149" xr:uid="{00000000-0005-0000-0000-000096250000}"/>
    <cellStyle name="Input 2 4 3" xfId="3150" xr:uid="{00000000-0005-0000-0000-000097250000}"/>
    <cellStyle name="Input 2 4 4" xfId="3151" xr:uid="{00000000-0005-0000-0000-000098250000}"/>
    <cellStyle name="Input 2 5" xfId="3152" xr:uid="{00000000-0005-0000-0000-000099250000}"/>
    <cellStyle name="Input 2 5 2" xfId="3153" xr:uid="{00000000-0005-0000-0000-00009A250000}"/>
    <cellStyle name="Input 2 5 3" xfId="3154" xr:uid="{00000000-0005-0000-0000-00009B250000}"/>
    <cellStyle name="Input 2 5 4" xfId="3155" xr:uid="{00000000-0005-0000-0000-00009C250000}"/>
    <cellStyle name="Input 2 6" xfId="3156" xr:uid="{00000000-0005-0000-0000-00009D250000}"/>
    <cellStyle name="Input 2 6 2" xfId="3157" xr:uid="{00000000-0005-0000-0000-00009E250000}"/>
    <cellStyle name="Input 2 6 3" xfId="3158" xr:uid="{00000000-0005-0000-0000-00009F250000}"/>
    <cellStyle name="Input 2 7" xfId="3159" xr:uid="{00000000-0005-0000-0000-0000A0250000}"/>
    <cellStyle name="Input 2 7 2" xfId="3160" xr:uid="{00000000-0005-0000-0000-0000A1250000}"/>
    <cellStyle name="Input 2 7 3" xfId="3161" xr:uid="{00000000-0005-0000-0000-0000A2250000}"/>
    <cellStyle name="Input 2 8" xfId="3162" xr:uid="{00000000-0005-0000-0000-0000A3250000}"/>
    <cellStyle name="Input 3" xfId="3163" xr:uid="{00000000-0005-0000-0000-0000A4250000}"/>
    <cellStyle name="Input 3 2" xfId="3164" xr:uid="{00000000-0005-0000-0000-0000A5250000}"/>
    <cellStyle name="Input 3 2 2" xfId="3165" xr:uid="{00000000-0005-0000-0000-0000A6250000}"/>
    <cellStyle name="Input 3 2 2 2" xfId="3166" xr:uid="{00000000-0005-0000-0000-0000A7250000}"/>
    <cellStyle name="Input 3 2 2 2 2" xfId="3167" xr:uid="{00000000-0005-0000-0000-0000A8250000}"/>
    <cellStyle name="Input 3 2 2 2 2 2" xfId="3168" xr:uid="{00000000-0005-0000-0000-0000A9250000}"/>
    <cellStyle name="Input 3 2 2 2 2 2 2" xfId="3169" xr:uid="{00000000-0005-0000-0000-0000AA250000}"/>
    <cellStyle name="Input 3 2 2 2 2 2 2 2" xfId="3170" xr:uid="{00000000-0005-0000-0000-0000AB250000}"/>
    <cellStyle name="Input 3 2 2 2 2 2 2 3" xfId="3171" xr:uid="{00000000-0005-0000-0000-0000AC250000}"/>
    <cellStyle name="Input 3 2 2 2 2 2 2 4" xfId="3172" xr:uid="{00000000-0005-0000-0000-0000AD250000}"/>
    <cellStyle name="Input 3 2 2 2 2 2 3" xfId="3173" xr:uid="{00000000-0005-0000-0000-0000AE250000}"/>
    <cellStyle name="Input 3 2 2 2 2 2 3 2" xfId="3174" xr:uid="{00000000-0005-0000-0000-0000AF250000}"/>
    <cellStyle name="Input 3 2 2 2 2 2 3 3" xfId="3175" xr:uid="{00000000-0005-0000-0000-0000B0250000}"/>
    <cellStyle name="Input 3 2 2 2 2 2 3 4" xfId="3176" xr:uid="{00000000-0005-0000-0000-0000B1250000}"/>
    <cellStyle name="Input 3 2 2 2 2 2 4" xfId="3177" xr:uid="{00000000-0005-0000-0000-0000B2250000}"/>
    <cellStyle name="Input 3 2 2 2 2 2 4 2" xfId="3178" xr:uid="{00000000-0005-0000-0000-0000B3250000}"/>
    <cellStyle name="Input 3 2 2 2 2 2 4 3" xfId="3179" xr:uid="{00000000-0005-0000-0000-0000B4250000}"/>
    <cellStyle name="Input 3 2 2 2 2 2 5" xfId="3180" xr:uid="{00000000-0005-0000-0000-0000B5250000}"/>
    <cellStyle name="Input 3 2 2 2 2 3" xfId="3181" xr:uid="{00000000-0005-0000-0000-0000B6250000}"/>
    <cellStyle name="Input 3 2 2 2 2 3 2" xfId="3182" xr:uid="{00000000-0005-0000-0000-0000B7250000}"/>
    <cellStyle name="Input 3 2 2 2 2 3 3" xfId="3183" xr:uid="{00000000-0005-0000-0000-0000B8250000}"/>
    <cellStyle name="Input 3 2 2 2 2 3 4" xfId="3184" xr:uid="{00000000-0005-0000-0000-0000B9250000}"/>
    <cellStyle name="Input 3 2 2 2 2 4" xfId="3185" xr:uid="{00000000-0005-0000-0000-0000BA250000}"/>
    <cellStyle name="Input 3 2 2 2 2 4 2" xfId="3186" xr:uid="{00000000-0005-0000-0000-0000BB250000}"/>
    <cellStyle name="Input 3 2 2 2 2 4 3" xfId="3187" xr:uid="{00000000-0005-0000-0000-0000BC250000}"/>
    <cellStyle name="Input 3 2 2 2 2 4 4" xfId="3188" xr:uid="{00000000-0005-0000-0000-0000BD250000}"/>
    <cellStyle name="Input 3 2 2 2 2 5" xfId="3189" xr:uid="{00000000-0005-0000-0000-0000BE250000}"/>
    <cellStyle name="Input 3 2 2 2 2 5 2" xfId="3190" xr:uid="{00000000-0005-0000-0000-0000BF250000}"/>
    <cellStyle name="Input 3 2 2 2 2 5 3" xfId="3191" xr:uid="{00000000-0005-0000-0000-0000C0250000}"/>
    <cellStyle name="Input 3 2 2 2 2 6" xfId="3192" xr:uid="{00000000-0005-0000-0000-0000C1250000}"/>
    <cellStyle name="Input 3 2 2 2 3" xfId="3193" xr:uid="{00000000-0005-0000-0000-0000C2250000}"/>
    <cellStyle name="Input 3 2 2 2 3 2" xfId="3194" xr:uid="{00000000-0005-0000-0000-0000C3250000}"/>
    <cellStyle name="Input 3 2 2 2 3 2 2" xfId="3195" xr:uid="{00000000-0005-0000-0000-0000C4250000}"/>
    <cellStyle name="Input 3 2 2 2 3 2 3" xfId="3196" xr:uid="{00000000-0005-0000-0000-0000C5250000}"/>
    <cellStyle name="Input 3 2 2 2 3 2 4" xfId="3197" xr:uid="{00000000-0005-0000-0000-0000C6250000}"/>
    <cellStyle name="Input 3 2 2 2 3 3" xfId="3198" xr:uid="{00000000-0005-0000-0000-0000C7250000}"/>
    <cellStyle name="Input 3 2 2 2 3 3 2" xfId="3199" xr:uid="{00000000-0005-0000-0000-0000C8250000}"/>
    <cellStyle name="Input 3 2 2 2 3 3 3" xfId="3200" xr:uid="{00000000-0005-0000-0000-0000C9250000}"/>
    <cellStyle name="Input 3 2 2 2 3 3 4" xfId="3201" xr:uid="{00000000-0005-0000-0000-0000CA250000}"/>
    <cellStyle name="Input 3 2 2 2 3 4" xfId="3202" xr:uid="{00000000-0005-0000-0000-0000CB250000}"/>
    <cellStyle name="Input 3 2 2 2 3 4 2" xfId="3203" xr:uid="{00000000-0005-0000-0000-0000CC250000}"/>
    <cellStyle name="Input 3 2 2 2 3 4 3" xfId="3204" xr:uid="{00000000-0005-0000-0000-0000CD250000}"/>
    <cellStyle name="Input 3 2 2 2 3 5" xfId="3205" xr:uid="{00000000-0005-0000-0000-0000CE250000}"/>
    <cellStyle name="Input 3 2 2 2 4" xfId="3206" xr:uid="{00000000-0005-0000-0000-0000CF250000}"/>
    <cellStyle name="Input 3 2 2 2 4 2" xfId="3207" xr:uid="{00000000-0005-0000-0000-0000D0250000}"/>
    <cellStyle name="Input 3 2 2 2 4 3" xfId="3208" xr:uid="{00000000-0005-0000-0000-0000D1250000}"/>
    <cellStyle name="Input 3 2 2 2 4 4" xfId="3209" xr:uid="{00000000-0005-0000-0000-0000D2250000}"/>
    <cellStyle name="Input 3 2 2 2 5" xfId="3210" xr:uid="{00000000-0005-0000-0000-0000D3250000}"/>
    <cellStyle name="Input 3 2 2 2 5 2" xfId="3211" xr:uid="{00000000-0005-0000-0000-0000D4250000}"/>
    <cellStyle name="Input 3 2 2 2 5 3" xfId="3212" xr:uid="{00000000-0005-0000-0000-0000D5250000}"/>
    <cellStyle name="Input 3 2 2 2 5 4" xfId="3213" xr:uid="{00000000-0005-0000-0000-0000D6250000}"/>
    <cellStyle name="Input 3 2 2 2 6" xfId="3214" xr:uid="{00000000-0005-0000-0000-0000D7250000}"/>
    <cellStyle name="Input 3 2 2 2 6 2" xfId="3215" xr:uid="{00000000-0005-0000-0000-0000D8250000}"/>
    <cellStyle name="Input 3 2 2 2 6 3" xfId="3216" xr:uid="{00000000-0005-0000-0000-0000D9250000}"/>
    <cellStyle name="Input 3 2 2 2 7" xfId="3217" xr:uid="{00000000-0005-0000-0000-0000DA250000}"/>
    <cellStyle name="Input 3 2 2 3" xfId="3218" xr:uid="{00000000-0005-0000-0000-0000DB250000}"/>
    <cellStyle name="Input 3 2 2 3 2" xfId="3219" xr:uid="{00000000-0005-0000-0000-0000DC250000}"/>
    <cellStyle name="Input 3 2 2 3 2 2" xfId="3220" xr:uid="{00000000-0005-0000-0000-0000DD250000}"/>
    <cellStyle name="Input 3 2 2 3 2 2 2" xfId="3221" xr:uid="{00000000-0005-0000-0000-0000DE250000}"/>
    <cellStyle name="Input 3 2 2 3 2 2 3" xfId="3222" xr:uid="{00000000-0005-0000-0000-0000DF250000}"/>
    <cellStyle name="Input 3 2 2 3 2 2 4" xfId="3223" xr:uid="{00000000-0005-0000-0000-0000E0250000}"/>
    <cellStyle name="Input 3 2 2 3 2 3" xfId="3224" xr:uid="{00000000-0005-0000-0000-0000E1250000}"/>
    <cellStyle name="Input 3 2 2 3 2 3 2" xfId="3225" xr:uid="{00000000-0005-0000-0000-0000E2250000}"/>
    <cellStyle name="Input 3 2 2 3 2 3 3" xfId="3226" xr:uid="{00000000-0005-0000-0000-0000E3250000}"/>
    <cellStyle name="Input 3 2 2 3 2 3 4" xfId="3227" xr:uid="{00000000-0005-0000-0000-0000E4250000}"/>
    <cellStyle name="Input 3 2 2 3 2 4" xfId="3228" xr:uid="{00000000-0005-0000-0000-0000E5250000}"/>
    <cellStyle name="Input 3 2 2 3 2 4 2" xfId="3229" xr:uid="{00000000-0005-0000-0000-0000E6250000}"/>
    <cellStyle name="Input 3 2 2 3 2 4 3" xfId="3230" xr:uid="{00000000-0005-0000-0000-0000E7250000}"/>
    <cellStyle name="Input 3 2 2 3 2 5" xfId="3231" xr:uid="{00000000-0005-0000-0000-0000E8250000}"/>
    <cellStyle name="Input 3 2 2 3 3" xfId="3232" xr:uid="{00000000-0005-0000-0000-0000E9250000}"/>
    <cellStyle name="Input 3 2 2 3 3 2" xfId="3233" xr:uid="{00000000-0005-0000-0000-0000EA250000}"/>
    <cellStyle name="Input 3 2 2 3 3 3" xfId="3234" xr:uid="{00000000-0005-0000-0000-0000EB250000}"/>
    <cellStyle name="Input 3 2 2 3 3 4" xfId="3235" xr:uid="{00000000-0005-0000-0000-0000EC250000}"/>
    <cellStyle name="Input 3 2 2 3 4" xfId="3236" xr:uid="{00000000-0005-0000-0000-0000ED250000}"/>
    <cellStyle name="Input 3 2 2 3 4 2" xfId="3237" xr:uid="{00000000-0005-0000-0000-0000EE250000}"/>
    <cellStyle name="Input 3 2 2 3 4 3" xfId="3238" xr:uid="{00000000-0005-0000-0000-0000EF250000}"/>
    <cellStyle name="Input 3 2 2 3 4 4" xfId="3239" xr:uid="{00000000-0005-0000-0000-0000F0250000}"/>
    <cellStyle name="Input 3 2 2 3 5" xfId="3240" xr:uid="{00000000-0005-0000-0000-0000F1250000}"/>
    <cellStyle name="Input 3 2 2 3 5 2" xfId="3241" xr:uid="{00000000-0005-0000-0000-0000F2250000}"/>
    <cellStyle name="Input 3 2 2 3 5 3" xfId="3242" xr:uid="{00000000-0005-0000-0000-0000F3250000}"/>
    <cellStyle name="Input 3 2 2 3 6" xfId="3243" xr:uid="{00000000-0005-0000-0000-0000F4250000}"/>
    <cellStyle name="Input 3 2 2 4" xfId="3244" xr:uid="{00000000-0005-0000-0000-0000F5250000}"/>
    <cellStyle name="Input 3 2 2 4 2" xfId="3245" xr:uid="{00000000-0005-0000-0000-0000F6250000}"/>
    <cellStyle name="Input 3 2 2 4 2 2" xfId="3246" xr:uid="{00000000-0005-0000-0000-0000F7250000}"/>
    <cellStyle name="Input 3 2 2 4 2 3" xfId="3247" xr:uid="{00000000-0005-0000-0000-0000F8250000}"/>
    <cellStyle name="Input 3 2 2 4 2 4" xfId="3248" xr:uid="{00000000-0005-0000-0000-0000F9250000}"/>
    <cellStyle name="Input 3 2 2 4 3" xfId="3249" xr:uid="{00000000-0005-0000-0000-0000FA250000}"/>
    <cellStyle name="Input 3 2 2 4 3 2" xfId="3250" xr:uid="{00000000-0005-0000-0000-0000FB250000}"/>
    <cellStyle name="Input 3 2 2 4 3 3" xfId="3251" xr:uid="{00000000-0005-0000-0000-0000FC250000}"/>
    <cellStyle name="Input 3 2 2 4 3 4" xfId="3252" xr:uid="{00000000-0005-0000-0000-0000FD250000}"/>
    <cellStyle name="Input 3 2 2 4 4" xfId="3253" xr:uid="{00000000-0005-0000-0000-0000FE250000}"/>
    <cellStyle name="Input 3 2 2 4 4 2" xfId="3254" xr:uid="{00000000-0005-0000-0000-0000FF250000}"/>
    <cellStyle name="Input 3 2 2 4 4 3" xfId="3255" xr:uid="{00000000-0005-0000-0000-000000260000}"/>
    <cellStyle name="Input 3 2 2 4 5" xfId="3256" xr:uid="{00000000-0005-0000-0000-000001260000}"/>
    <cellStyle name="Input 3 2 2 5" xfId="3257" xr:uid="{00000000-0005-0000-0000-000002260000}"/>
    <cellStyle name="Input 3 2 2 5 2" xfId="3258" xr:uid="{00000000-0005-0000-0000-000003260000}"/>
    <cellStyle name="Input 3 2 2 5 3" xfId="3259" xr:uid="{00000000-0005-0000-0000-000004260000}"/>
    <cellStyle name="Input 3 2 2 5 4" xfId="3260" xr:uid="{00000000-0005-0000-0000-000005260000}"/>
    <cellStyle name="Input 3 2 2 6" xfId="3261" xr:uid="{00000000-0005-0000-0000-000006260000}"/>
    <cellStyle name="Input 3 2 2 6 2" xfId="3262" xr:uid="{00000000-0005-0000-0000-000007260000}"/>
    <cellStyle name="Input 3 2 2 6 3" xfId="3263" xr:uid="{00000000-0005-0000-0000-000008260000}"/>
    <cellStyle name="Input 3 2 2 6 4" xfId="3264" xr:uid="{00000000-0005-0000-0000-000009260000}"/>
    <cellStyle name="Input 3 2 2 7" xfId="3265" xr:uid="{00000000-0005-0000-0000-00000A260000}"/>
    <cellStyle name="Input 3 2 2 7 2" xfId="3266" xr:uid="{00000000-0005-0000-0000-00000B260000}"/>
    <cellStyle name="Input 3 2 2 7 3" xfId="3267" xr:uid="{00000000-0005-0000-0000-00000C260000}"/>
    <cellStyle name="Input 3 2 2 8" xfId="3268" xr:uid="{00000000-0005-0000-0000-00000D260000}"/>
    <cellStyle name="Input 3 2 3" xfId="3269" xr:uid="{00000000-0005-0000-0000-00000E260000}"/>
    <cellStyle name="Input 3 2 3 2" xfId="3270" xr:uid="{00000000-0005-0000-0000-00000F260000}"/>
    <cellStyle name="Input 3 2 3 3" xfId="3271" xr:uid="{00000000-0005-0000-0000-000010260000}"/>
    <cellStyle name="Input 3 2 3 4" xfId="3272" xr:uid="{00000000-0005-0000-0000-000011260000}"/>
    <cellStyle name="Input 3 2 4" xfId="3273" xr:uid="{00000000-0005-0000-0000-000012260000}"/>
    <cellStyle name="Input 3 2 4 2" xfId="3274" xr:uid="{00000000-0005-0000-0000-000013260000}"/>
    <cellStyle name="Input 3 2 4 3" xfId="3275" xr:uid="{00000000-0005-0000-0000-000014260000}"/>
    <cellStyle name="Input 3 2 4 4" xfId="3276" xr:uid="{00000000-0005-0000-0000-000015260000}"/>
    <cellStyle name="Input 3 2 5" xfId="3277" xr:uid="{00000000-0005-0000-0000-000016260000}"/>
    <cellStyle name="Input 3 2 5 2" xfId="3278" xr:uid="{00000000-0005-0000-0000-000017260000}"/>
    <cellStyle name="Input 3 2 5 3" xfId="3279" xr:uid="{00000000-0005-0000-0000-000018260000}"/>
    <cellStyle name="Input 3 2 6" xfId="3280" xr:uid="{00000000-0005-0000-0000-000019260000}"/>
    <cellStyle name="Input 3 2 6 2" xfId="3281" xr:uid="{00000000-0005-0000-0000-00001A260000}"/>
    <cellStyle name="Input 3 2 6 3" xfId="3282" xr:uid="{00000000-0005-0000-0000-00001B260000}"/>
    <cellStyle name="Input 3 2 7" xfId="3283" xr:uid="{00000000-0005-0000-0000-00001C260000}"/>
    <cellStyle name="Input 3 3" xfId="3284" xr:uid="{00000000-0005-0000-0000-00001D260000}"/>
    <cellStyle name="Input 3 3 2" xfId="3285" xr:uid="{00000000-0005-0000-0000-00001E260000}"/>
    <cellStyle name="Input 3 3 2 2" xfId="3286" xr:uid="{00000000-0005-0000-0000-00001F260000}"/>
    <cellStyle name="Input 3 3 2 2 2" xfId="3287" xr:uid="{00000000-0005-0000-0000-000020260000}"/>
    <cellStyle name="Input 3 3 2 2 2 2" xfId="3288" xr:uid="{00000000-0005-0000-0000-000021260000}"/>
    <cellStyle name="Input 3 3 2 2 2 2 2" xfId="3289" xr:uid="{00000000-0005-0000-0000-000022260000}"/>
    <cellStyle name="Input 3 3 2 2 2 2 3" xfId="3290" xr:uid="{00000000-0005-0000-0000-000023260000}"/>
    <cellStyle name="Input 3 3 2 2 2 2 4" xfId="3291" xr:uid="{00000000-0005-0000-0000-000024260000}"/>
    <cellStyle name="Input 3 3 2 2 2 3" xfId="3292" xr:uid="{00000000-0005-0000-0000-000025260000}"/>
    <cellStyle name="Input 3 3 2 2 2 3 2" xfId="3293" xr:uid="{00000000-0005-0000-0000-000026260000}"/>
    <cellStyle name="Input 3 3 2 2 2 3 3" xfId="3294" xr:uid="{00000000-0005-0000-0000-000027260000}"/>
    <cellStyle name="Input 3 3 2 2 2 3 4" xfId="3295" xr:uid="{00000000-0005-0000-0000-000028260000}"/>
    <cellStyle name="Input 3 3 2 2 2 4" xfId="3296" xr:uid="{00000000-0005-0000-0000-000029260000}"/>
    <cellStyle name="Input 3 3 2 2 2 4 2" xfId="3297" xr:uid="{00000000-0005-0000-0000-00002A260000}"/>
    <cellStyle name="Input 3 3 2 2 2 4 3" xfId="3298" xr:uid="{00000000-0005-0000-0000-00002B260000}"/>
    <cellStyle name="Input 3 3 2 2 2 5" xfId="3299" xr:uid="{00000000-0005-0000-0000-00002C260000}"/>
    <cellStyle name="Input 3 3 2 2 3" xfId="3300" xr:uid="{00000000-0005-0000-0000-00002D260000}"/>
    <cellStyle name="Input 3 3 2 2 3 2" xfId="3301" xr:uid="{00000000-0005-0000-0000-00002E260000}"/>
    <cellStyle name="Input 3 3 2 2 3 3" xfId="3302" xr:uid="{00000000-0005-0000-0000-00002F260000}"/>
    <cellStyle name="Input 3 3 2 2 3 4" xfId="3303" xr:uid="{00000000-0005-0000-0000-000030260000}"/>
    <cellStyle name="Input 3 3 2 2 4" xfId="3304" xr:uid="{00000000-0005-0000-0000-000031260000}"/>
    <cellStyle name="Input 3 3 2 2 4 2" xfId="3305" xr:uid="{00000000-0005-0000-0000-000032260000}"/>
    <cellStyle name="Input 3 3 2 2 4 3" xfId="3306" xr:uid="{00000000-0005-0000-0000-000033260000}"/>
    <cellStyle name="Input 3 3 2 2 4 4" xfId="3307" xr:uid="{00000000-0005-0000-0000-000034260000}"/>
    <cellStyle name="Input 3 3 2 2 5" xfId="3308" xr:uid="{00000000-0005-0000-0000-000035260000}"/>
    <cellStyle name="Input 3 3 2 2 5 2" xfId="3309" xr:uid="{00000000-0005-0000-0000-000036260000}"/>
    <cellStyle name="Input 3 3 2 2 5 3" xfId="3310" xr:uid="{00000000-0005-0000-0000-000037260000}"/>
    <cellStyle name="Input 3 3 2 2 6" xfId="3311" xr:uid="{00000000-0005-0000-0000-000038260000}"/>
    <cellStyle name="Input 3 3 2 3" xfId="3312" xr:uid="{00000000-0005-0000-0000-000039260000}"/>
    <cellStyle name="Input 3 3 2 3 2" xfId="3313" xr:uid="{00000000-0005-0000-0000-00003A260000}"/>
    <cellStyle name="Input 3 3 2 3 2 2" xfId="3314" xr:uid="{00000000-0005-0000-0000-00003B260000}"/>
    <cellStyle name="Input 3 3 2 3 2 3" xfId="3315" xr:uid="{00000000-0005-0000-0000-00003C260000}"/>
    <cellStyle name="Input 3 3 2 3 2 4" xfId="3316" xr:uid="{00000000-0005-0000-0000-00003D260000}"/>
    <cellStyle name="Input 3 3 2 3 3" xfId="3317" xr:uid="{00000000-0005-0000-0000-00003E260000}"/>
    <cellStyle name="Input 3 3 2 3 3 2" xfId="3318" xr:uid="{00000000-0005-0000-0000-00003F260000}"/>
    <cellStyle name="Input 3 3 2 3 3 3" xfId="3319" xr:uid="{00000000-0005-0000-0000-000040260000}"/>
    <cellStyle name="Input 3 3 2 3 3 4" xfId="3320" xr:uid="{00000000-0005-0000-0000-000041260000}"/>
    <cellStyle name="Input 3 3 2 3 4" xfId="3321" xr:uid="{00000000-0005-0000-0000-000042260000}"/>
    <cellStyle name="Input 3 3 2 3 4 2" xfId="3322" xr:uid="{00000000-0005-0000-0000-000043260000}"/>
    <cellStyle name="Input 3 3 2 3 4 3" xfId="3323" xr:uid="{00000000-0005-0000-0000-000044260000}"/>
    <cellStyle name="Input 3 3 2 3 5" xfId="3324" xr:uid="{00000000-0005-0000-0000-000045260000}"/>
    <cellStyle name="Input 3 3 2 4" xfId="3325" xr:uid="{00000000-0005-0000-0000-000046260000}"/>
    <cellStyle name="Input 3 3 2 4 2" xfId="3326" xr:uid="{00000000-0005-0000-0000-000047260000}"/>
    <cellStyle name="Input 3 3 2 4 3" xfId="3327" xr:uid="{00000000-0005-0000-0000-000048260000}"/>
    <cellStyle name="Input 3 3 2 4 4" xfId="3328" xr:uid="{00000000-0005-0000-0000-000049260000}"/>
    <cellStyle name="Input 3 3 2 5" xfId="3329" xr:uid="{00000000-0005-0000-0000-00004A260000}"/>
    <cellStyle name="Input 3 3 2 5 2" xfId="3330" xr:uid="{00000000-0005-0000-0000-00004B260000}"/>
    <cellStyle name="Input 3 3 2 5 3" xfId="3331" xr:uid="{00000000-0005-0000-0000-00004C260000}"/>
    <cellStyle name="Input 3 3 2 5 4" xfId="3332" xr:uid="{00000000-0005-0000-0000-00004D260000}"/>
    <cellStyle name="Input 3 3 2 6" xfId="3333" xr:uid="{00000000-0005-0000-0000-00004E260000}"/>
    <cellStyle name="Input 3 3 2 6 2" xfId="3334" xr:uid="{00000000-0005-0000-0000-00004F260000}"/>
    <cellStyle name="Input 3 3 2 6 3" xfId="3335" xr:uid="{00000000-0005-0000-0000-000050260000}"/>
    <cellStyle name="Input 3 3 2 7" xfId="3336" xr:uid="{00000000-0005-0000-0000-000051260000}"/>
    <cellStyle name="Input 3 3 3" xfId="3337" xr:uid="{00000000-0005-0000-0000-000052260000}"/>
    <cellStyle name="Input 3 3 3 2" xfId="3338" xr:uid="{00000000-0005-0000-0000-000053260000}"/>
    <cellStyle name="Input 3 3 3 2 2" xfId="3339" xr:uid="{00000000-0005-0000-0000-000054260000}"/>
    <cellStyle name="Input 3 3 3 2 2 2" xfId="3340" xr:uid="{00000000-0005-0000-0000-000055260000}"/>
    <cellStyle name="Input 3 3 3 2 2 3" xfId="3341" xr:uid="{00000000-0005-0000-0000-000056260000}"/>
    <cellStyle name="Input 3 3 3 2 2 4" xfId="3342" xr:uid="{00000000-0005-0000-0000-000057260000}"/>
    <cellStyle name="Input 3 3 3 2 3" xfId="3343" xr:uid="{00000000-0005-0000-0000-000058260000}"/>
    <cellStyle name="Input 3 3 3 2 3 2" xfId="3344" xr:uid="{00000000-0005-0000-0000-000059260000}"/>
    <cellStyle name="Input 3 3 3 2 3 3" xfId="3345" xr:uid="{00000000-0005-0000-0000-00005A260000}"/>
    <cellStyle name="Input 3 3 3 2 3 4" xfId="3346" xr:uid="{00000000-0005-0000-0000-00005B260000}"/>
    <cellStyle name="Input 3 3 3 2 4" xfId="3347" xr:uid="{00000000-0005-0000-0000-00005C260000}"/>
    <cellStyle name="Input 3 3 3 2 4 2" xfId="3348" xr:uid="{00000000-0005-0000-0000-00005D260000}"/>
    <cellStyle name="Input 3 3 3 2 4 3" xfId="3349" xr:uid="{00000000-0005-0000-0000-00005E260000}"/>
    <cellStyle name="Input 3 3 3 2 5" xfId="3350" xr:uid="{00000000-0005-0000-0000-00005F260000}"/>
    <cellStyle name="Input 3 3 3 3" xfId="3351" xr:uid="{00000000-0005-0000-0000-000060260000}"/>
    <cellStyle name="Input 3 3 3 3 2" xfId="3352" xr:uid="{00000000-0005-0000-0000-000061260000}"/>
    <cellStyle name="Input 3 3 3 3 3" xfId="3353" xr:uid="{00000000-0005-0000-0000-000062260000}"/>
    <cellStyle name="Input 3 3 3 3 4" xfId="3354" xr:uid="{00000000-0005-0000-0000-000063260000}"/>
    <cellStyle name="Input 3 3 3 4" xfId="3355" xr:uid="{00000000-0005-0000-0000-000064260000}"/>
    <cellStyle name="Input 3 3 3 4 2" xfId="3356" xr:uid="{00000000-0005-0000-0000-000065260000}"/>
    <cellStyle name="Input 3 3 3 4 3" xfId="3357" xr:uid="{00000000-0005-0000-0000-000066260000}"/>
    <cellStyle name="Input 3 3 3 4 4" xfId="3358" xr:uid="{00000000-0005-0000-0000-000067260000}"/>
    <cellStyle name="Input 3 3 3 5" xfId="3359" xr:uid="{00000000-0005-0000-0000-000068260000}"/>
    <cellStyle name="Input 3 3 3 5 2" xfId="3360" xr:uid="{00000000-0005-0000-0000-000069260000}"/>
    <cellStyle name="Input 3 3 3 5 3" xfId="3361" xr:uid="{00000000-0005-0000-0000-00006A260000}"/>
    <cellStyle name="Input 3 3 3 6" xfId="3362" xr:uid="{00000000-0005-0000-0000-00006B260000}"/>
    <cellStyle name="Input 3 3 4" xfId="3363" xr:uid="{00000000-0005-0000-0000-00006C260000}"/>
    <cellStyle name="Input 3 3 4 2" xfId="3364" xr:uid="{00000000-0005-0000-0000-00006D260000}"/>
    <cellStyle name="Input 3 3 4 2 2" xfId="3365" xr:uid="{00000000-0005-0000-0000-00006E260000}"/>
    <cellStyle name="Input 3 3 4 2 3" xfId="3366" xr:uid="{00000000-0005-0000-0000-00006F260000}"/>
    <cellStyle name="Input 3 3 4 2 4" xfId="3367" xr:uid="{00000000-0005-0000-0000-000070260000}"/>
    <cellStyle name="Input 3 3 4 3" xfId="3368" xr:uid="{00000000-0005-0000-0000-000071260000}"/>
    <cellStyle name="Input 3 3 4 3 2" xfId="3369" xr:uid="{00000000-0005-0000-0000-000072260000}"/>
    <cellStyle name="Input 3 3 4 3 3" xfId="3370" xr:uid="{00000000-0005-0000-0000-000073260000}"/>
    <cellStyle name="Input 3 3 4 3 4" xfId="3371" xr:uid="{00000000-0005-0000-0000-000074260000}"/>
    <cellStyle name="Input 3 3 4 4" xfId="3372" xr:uid="{00000000-0005-0000-0000-000075260000}"/>
    <cellStyle name="Input 3 3 4 4 2" xfId="3373" xr:uid="{00000000-0005-0000-0000-000076260000}"/>
    <cellStyle name="Input 3 3 4 4 3" xfId="3374" xr:uid="{00000000-0005-0000-0000-000077260000}"/>
    <cellStyle name="Input 3 3 4 5" xfId="3375" xr:uid="{00000000-0005-0000-0000-000078260000}"/>
    <cellStyle name="Input 3 3 5" xfId="3376" xr:uid="{00000000-0005-0000-0000-000079260000}"/>
    <cellStyle name="Input 3 3 5 2" xfId="3377" xr:uid="{00000000-0005-0000-0000-00007A260000}"/>
    <cellStyle name="Input 3 3 5 3" xfId="3378" xr:uid="{00000000-0005-0000-0000-00007B260000}"/>
    <cellStyle name="Input 3 3 5 4" xfId="3379" xr:uid="{00000000-0005-0000-0000-00007C260000}"/>
    <cellStyle name="Input 3 3 6" xfId="3380" xr:uid="{00000000-0005-0000-0000-00007D260000}"/>
    <cellStyle name="Input 3 3 6 2" xfId="3381" xr:uid="{00000000-0005-0000-0000-00007E260000}"/>
    <cellStyle name="Input 3 3 6 3" xfId="3382" xr:uid="{00000000-0005-0000-0000-00007F260000}"/>
    <cellStyle name="Input 3 3 6 4" xfId="3383" xr:uid="{00000000-0005-0000-0000-000080260000}"/>
    <cellStyle name="Input 3 3 7" xfId="3384" xr:uid="{00000000-0005-0000-0000-000081260000}"/>
    <cellStyle name="Input 3 3 7 2" xfId="3385" xr:uid="{00000000-0005-0000-0000-000082260000}"/>
    <cellStyle name="Input 3 3 7 3" xfId="3386" xr:uid="{00000000-0005-0000-0000-000083260000}"/>
    <cellStyle name="Input 3 3 8" xfId="3387" xr:uid="{00000000-0005-0000-0000-000084260000}"/>
    <cellStyle name="Input 3 4" xfId="3388" xr:uid="{00000000-0005-0000-0000-000085260000}"/>
    <cellStyle name="Input 3 4 2" xfId="3389" xr:uid="{00000000-0005-0000-0000-000086260000}"/>
    <cellStyle name="Input 3 4 3" xfId="3390" xr:uid="{00000000-0005-0000-0000-000087260000}"/>
    <cellStyle name="Input 3 4 4" xfId="3391" xr:uid="{00000000-0005-0000-0000-000088260000}"/>
    <cellStyle name="Input 3 5" xfId="3392" xr:uid="{00000000-0005-0000-0000-000089260000}"/>
    <cellStyle name="Input 3 5 2" xfId="3393" xr:uid="{00000000-0005-0000-0000-00008A260000}"/>
    <cellStyle name="Input 3 5 3" xfId="3394" xr:uid="{00000000-0005-0000-0000-00008B260000}"/>
    <cellStyle name="Input 3 5 4" xfId="3395" xr:uid="{00000000-0005-0000-0000-00008C260000}"/>
    <cellStyle name="Input 3 6" xfId="3396" xr:uid="{00000000-0005-0000-0000-00008D260000}"/>
    <cellStyle name="Input 3 6 2" xfId="3397" xr:uid="{00000000-0005-0000-0000-00008E260000}"/>
    <cellStyle name="Input 3 6 3" xfId="3398" xr:uid="{00000000-0005-0000-0000-00008F260000}"/>
    <cellStyle name="Input 3 7" xfId="3399" xr:uid="{00000000-0005-0000-0000-000090260000}"/>
    <cellStyle name="Input 3 7 2" xfId="3400" xr:uid="{00000000-0005-0000-0000-000091260000}"/>
    <cellStyle name="Input 3 7 3" xfId="3401" xr:uid="{00000000-0005-0000-0000-000092260000}"/>
    <cellStyle name="Input 3 8" xfId="3402" xr:uid="{00000000-0005-0000-0000-000093260000}"/>
    <cellStyle name="Input 4" xfId="3403" xr:uid="{00000000-0005-0000-0000-000094260000}"/>
    <cellStyle name="Input 4 2" xfId="3404" xr:uid="{00000000-0005-0000-0000-000095260000}"/>
    <cellStyle name="Input 4 2 2" xfId="3405" xr:uid="{00000000-0005-0000-0000-000096260000}"/>
    <cellStyle name="Input 4 2 2 2" xfId="3406" xr:uid="{00000000-0005-0000-0000-000097260000}"/>
    <cellStyle name="Input 4 2 2 2 2" xfId="3407" xr:uid="{00000000-0005-0000-0000-000098260000}"/>
    <cellStyle name="Input 4 2 2 2 2 2" xfId="3408" xr:uid="{00000000-0005-0000-0000-000099260000}"/>
    <cellStyle name="Input 4 2 2 2 2 2 2" xfId="3409" xr:uid="{00000000-0005-0000-0000-00009A260000}"/>
    <cellStyle name="Input 4 2 2 2 2 2 2 2" xfId="3410" xr:uid="{00000000-0005-0000-0000-00009B260000}"/>
    <cellStyle name="Input 4 2 2 2 2 2 2 3" xfId="3411" xr:uid="{00000000-0005-0000-0000-00009C260000}"/>
    <cellStyle name="Input 4 2 2 2 2 2 2 4" xfId="3412" xr:uid="{00000000-0005-0000-0000-00009D260000}"/>
    <cellStyle name="Input 4 2 2 2 2 2 3" xfId="3413" xr:uid="{00000000-0005-0000-0000-00009E260000}"/>
    <cellStyle name="Input 4 2 2 2 2 2 3 2" xfId="3414" xr:uid="{00000000-0005-0000-0000-00009F260000}"/>
    <cellStyle name="Input 4 2 2 2 2 2 3 3" xfId="3415" xr:uid="{00000000-0005-0000-0000-0000A0260000}"/>
    <cellStyle name="Input 4 2 2 2 2 2 3 4" xfId="3416" xr:uid="{00000000-0005-0000-0000-0000A1260000}"/>
    <cellStyle name="Input 4 2 2 2 2 2 4" xfId="3417" xr:uid="{00000000-0005-0000-0000-0000A2260000}"/>
    <cellStyle name="Input 4 2 2 2 2 2 4 2" xfId="3418" xr:uid="{00000000-0005-0000-0000-0000A3260000}"/>
    <cellStyle name="Input 4 2 2 2 2 2 4 3" xfId="3419" xr:uid="{00000000-0005-0000-0000-0000A4260000}"/>
    <cellStyle name="Input 4 2 2 2 2 2 5" xfId="3420" xr:uid="{00000000-0005-0000-0000-0000A5260000}"/>
    <cellStyle name="Input 4 2 2 2 2 3" xfId="3421" xr:uid="{00000000-0005-0000-0000-0000A6260000}"/>
    <cellStyle name="Input 4 2 2 2 2 3 2" xfId="3422" xr:uid="{00000000-0005-0000-0000-0000A7260000}"/>
    <cellStyle name="Input 4 2 2 2 2 3 3" xfId="3423" xr:uid="{00000000-0005-0000-0000-0000A8260000}"/>
    <cellStyle name="Input 4 2 2 2 2 3 4" xfId="3424" xr:uid="{00000000-0005-0000-0000-0000A9260000}"/>
    <cellStyle name="Input 4 2 2 2 2 4" xfId="3425" xr:uid="{00000000-0005-0000-0000-0000AA260000}"/>
    <cellStyle name="Input 4 2 2 2 2 4 2" xfId="3426" xr:uid="{00000000-0005-0000-0000-0000AB260000}"/>
    <cellStyle name="Input 4 2 2 2 2 4 3" xfId="3427" xr:uid="{00000000-0005-0000-0000-0000AC260000}"/>
    <cellStyle name="Input 4 2 2 2 2 4 4" xfId="3428" xr:uid="{00000000-0005-0000-0000-0000AD260000}"/>
    <cellStyle name="Input 4 2 2 2 2 5" xfId="3429" xr:uid="{00000000-0005-0000-0000-0000AE260000}"/>
    <cellStyle name="Input 4 2 2 2 2 5 2" xfId="3430" xr:uid="{00000000-0005-0000-0000-0000AF260000}"/>
    <cellStyle name="Input 4 2 2 2 2 5 3" xfId="3431" xr:uid="{00000000-0005-0000-0000-0000B0260000}"/>
    <cellStyle name="Input 4 2 2 2 2 6" xfId="3432" xr:uid="{00000000-0005-0000-0000-0000B1260000}"/>
    <cellStyle name="Input 4 2 2 2 3" xfId="3433" xr:uid="{00000000-0005-0000-0000-0000B2260000}"/>
    <cellStyle name="Input 4 2 2 2 3 2" xfId="3434" xr:uid="{00000000-0005-0000-0000-0000B3260000}"/>
    <cellStyle name="Input 4 2 2 2 3 2 2" xfId="3435" xr:uid="{00000000-0005-0000-0000-0000B4260000}"/>
    <cellStyle name="Input 4 2 2 2 3 2 3" xfId="3436" xr:uid="{00000000-0005-0000-0000-0000B5260000}"/>
    <cellStyle name="Input 4 2 2 2 3 2 4" xfId="3437" xr:uid="{00000000-0005-0000-0000-0000B6260000}"/>
    <cellStyle name="Input 4 2 2 2 3 3" xfId="3438" xr:uid="{00000000-0005-0000-0000-0000B7260000}"/>
    <cellStyle name="Input 4 2 2 2 3 3 2" xfId="3439" xr:uid="{00000000-0005-0000-0000-0000B8260000}"/>
    <cellStyle name="Input 4 2 2 2 3 3 3" xfId="3440" xr:uid="{00000000-0005-0000-0000-0000B9260000}"/>
    <cellStyle name="Input 4 2 2 2 3 3 4" xfId="3441" xr:uid="{00000000-0005-0000-0000-0000BA260000}"/>
    <cellStyle name="Input 4 2 2 2 3 4" xfId="3442" xr:uid="{00000000-0005-0000-0000-0000BB260000}"/>
    <cellStyle name="Input 4 2 2 2 3 4 2" xfId="3443" xr:uid="{00000000-0005-0000-0000-0000BC260000}"/>
    <cellStyle name="Input 4 2 2 2 3 4 3" xfId="3444" xr:uid="{00000000-0005-0000-0000-0000BD260000}"/>
    <cellStyle name="Input 4 2 2 2 3 5" xfId="3445" xr:uid="{00000000-0005-0000-0000-0000BE260000}"/>
    <cellStyle name="Input 4 2 2 2 4" xfId="3446" xr:uid="{00000000-0005-0000-0000-0000BF260000}"/>
    <cellStyle name="Input 4 2 2 2 4 2" xfId="3447" xr:uid="{00000000-0005-0000-0000-0000C0260000}"/>
    <cellStyle name="Input 4 2 2 2 4 3" xfId="3448" xr:uid="{00000000-0005-0000-0000-0000C1260000}"/>
    <cellStyle name="Input 4 2 2 2 4 4" xfId="3449" xr:uid="{00000000-0005-0000-0000-0000C2260000}"/>
    <cellStyle name="Input 4 2 2 2 5" xfId="3450" xr:uid="{00000000-0005-0000-0000-0000C3260000}"/>
    <cellStyle name="Input 4 2 2 2 5 2" xfId="3451" xr:uid="{00000000-0005-0000-0000-0000C4260000}"/>
    <cellStyle name="Input 4 2 2 2 5 3" xfId="3452" xr:uid="{00000000-0005-0000-0000-0000C5260000}"/>
    <cellStyle name="Input 4 2 2 2 5 4" xfId="3453" xr:uid="{00000000-0005-0000-0000-0000C6260000}"/>
    <cellStyle name="Input 4 2 2 2 6" xfId="3454" xr:uid="{00000000-0005-0000-0000-0000C7260000}"/>
    <cellStyle name="Input 4 2 2 2 6 2" xfId="3455" xr:uid="{00000000-0005-0000-0000-0000C8260000}"/>
    <cellStyle name="Input 4 2 2 2 6 3" xfId="3456" xr:uid="{00000000-0005-0000-0000-0000C9260000}"/>
    <cellStyle name="Input 4 2 2 2 7" xfId="3457" xr:uid="{00000000-0005-0000-0000-0000CA260000}"/>
    <cellStyle name="Input 4 2 2 3" xfId="3458" xr:uid="{00000000-0005-0000-0000-0000CB260000}"/>
    <cellStyle name="Input 4 2 2 3 2" xfId="3459" xr:uid="{00000000-0005-0000-0000-0000CC260000}"/>
    <cellStyle name="Input 4 2 2 3 2 2" xfId="3460" xr:uid="{00000000-0005-0000-0000-0000CD260000}"/>
    <cellStyle name="Input 4 2 2 3 2 2 2" xfId="3461" xr:uid="{00000000-0005-0000-0000-0000CE260000}"/>
    <cellStyle name="Input 4 2 2 3 2 2 3" xfId="3462" xr:uid="{00000000-0005-0000-0000-0000CF260000}"/>
    <cellStyle name="Input 4 2 2 3 2 2 4" xfId="3463" xr:uid="{00000000-0005-0000-0000-0000D0260000}"/>
    <cellStyle name="Input 4 2 2 3 2 3" xfId="3464" xr:uid="{00000000-0005-0000-0000-0000D1260000}"/>
    <cellStyle name="Input 4 2 2 3 2 3 2" xfId="3465" xr:uid="{00000000-0005-0000-0000-0000D2260000}"/>
    <cellStyle name="Input 4 2 2 3 2 3 3" xfId="3466" xr:uid="{00000000-0005-0000-0000-0000D3260000}"/>
    <cellStyle name="Input 4 2 2 3 2 3 4" xfId="3467" xr:uid="{00000000-0005-0000-0000-0000D4260000}"/>
    <cellStyle name="Input 4 2 2 3 2 4" xfId="3468" xr:uid="{00000000-0005-0000-0000-0000D5260000}"/>
    <cellStyle name="Input 4 2 2 3 2 4 2" xfId="3469" xr:uid="{00000000-0005-0000-0000-0000D6260000}"/>
    <cellStyle name="Input 4 2 2 3 2 4 3" xfId="3470" xr:uid="{00000000-0005-0000-0000-0000D7260000}"/>
    <cellStyle name="Input 4 2 2 3 2 5" xfId="3471" xr:uid="{00000000-0005-0000-0000-0000D8260000}"/>
    <cellStyle name="Input 4 2 2 3 3" xfId="3472" xr:uid="{00000000-0005-0000-0000-0000D9260000}"/>
    <cellStyle name="Input 4 2 2 3 3 2" xfId="3473" xr:uid="{00000000-0005-0000-0000-0000DA260000}"/>
    <cellStyle name="Input 4 2 2 3 3 3" xfId="3474" xr:uid="{00000000-0005-0000-0000-0000DB260000}"/>
    <cellStyle name="Input 4 2 2 3 3 4" xfId="3475" xr:uid="{00000000-0005-0000-0000-0000DC260000}"/>
    <cellStyle name="Input 4 2 2 3 4" xfId="3476" xr:uid="{00000000-0005-0000-0000-0000DD260000}"/>
    <cellStyle name="Input 4 2 2 3 4 2" xfId="3477" xr:uid="{00000000-0005-0000-0000-0000DE260000}"/>
    <cellStyle name="Input 4 2 2 3 4 3" xfId="3478" xr:uid="{00000000-0005-0000-0000-0000DF260000}"/>
    <cellStyle name="Input 4 2 2 3 4 4" xfId="3479" xr:uid="{00000000-0005-0000-0000-0000E0260000}"/>
    <cellStyle name="Input 4 2 2 3 5" xfId="3480" xr:uid="{00000000-0005-0000-0000-0000E1260000}"/>
    <cellStyle name="Input 4 2 2 3 5 2" xfId="3481" xr:uid="{00000000-0005-0000-0000-0000E2260000}"/>
    <cellStyle name="Input 4 2 2 3 5 3" xfId="3482" xr:uid="{00000000-0005-0000-0000-0000E3260000}"/>
    <cellStyle name="Input 4 2 2 3 6" xfId="3483" xr:uid="{00000000-0005-0000-0000-0000E4260000}"/>
    <cellStyle name="Input 4 2 2 4" xfId="3484" xr:uid="{00000000-0005-0000-0000-0000E5260000}"/>
    <cellStyle name="Input 4 2 2 4 2" xfId="3485" xr:uid="{00000000-0005-0000-0000-0000E6260000}"/>
    <cellStyle name="Input 4 2 2 4 2 2" xfId="3486" xr:uid="{00000000-0005-0000-0000-0000E7260000}"/>
    <cellStyle name="Input 4 2 2 4 2 3" xfId="3487" xr:uid="{00000000-0005-0000-0000-0000E8260000}"/>
    <cellStyle name="Input 4 2 2 4 2 4" xfId="3488" xr:uid="{00000000-0005-0000-0000-0000E9260000}"/>
    <cellStyle name="Input 4 2 2 4 3" xfId="3489" xr:uid="{00000000-0005-0000-0000-0000EA260000}"/>
    <cellStyle name="Input 4 2 2 4 3 2" xfId="3490" xr:uid="{00000000-0005-0000-0000-0000EB260000}"/>
    <cellStyle name="Input 4 2 2 4 3 3" xfId="3491" xr:uid="{00000000-0005-0000-0000-0000EC260000}"/>
    <cellStyle name="Input 4 2 2 4 3 4" xfId="3492" xr:uid="{00000000-0005-0000-0000-0000ED260000}"/>
    <cellStyle name="Input 4 2 2 4 4" xfId="3493" xr:uid="{00000000-0005-0000-0000-0000EE260000}"/>
    <cellStyle name="Input 4 2 2 4 4 2" xfId="3494" xr:uid="{00000000-0005-0000-0000-0000EF260000}"/>
    <cellStyle name="Input 4 2 2 4 4 3" xfId="3495" xr:uid="{00000000-0005-0000-0000-0000F0260000}"/>
    <cellStyle name="Input 4 2 2 4 5" xfId="3496" xr:uid="{00000000-0005-0000-0000-0000F1260000}"/>
    <cellStyle name="Input 4 2 2 5" xfId="3497" xr:uid="{00000000-0005-0000-0000-0000F2260000}"/>
    <cellStyle name="Input 4 2 2 5 2" xfId="3498" xr:uid="{00000000-0005-0000-0000-0000F3260000}"/>
    <cellStyle name="Input 4 2 2 5 3" xfId="3499" xr:uid="{00000000-0005-0000-0000-0000F4260000}"/>
    <cellStyle name="Input 4 2 2 5 4" xfId="3500" xr:uid="{00000000-0005-0000-0000-0000F5260000}"/>
    <cellStyle name="Input 4 2 2 6" xfId="3501" xr:uid="{00000000-0005-0000-0000-0000F6260000}"/>
    <cellStyle name="Input 4 2 2 6 2" xfId="3502" xr:uid="{00000000-0005-0000-0000-0000F7260000}"/>
    <cellStyle name="Input 4 2 2 6 3" xfId="3503" xr:uid="{00000000-0005-0000-0000-0000F8260000}"/>
    <cellStyle name="Input 4 2 2 6 4" xfId="3504" xr:uid="{00000000-0005-0000-0000-0000F9260000}"/>
    <cellStyle name="Input 4 2 2 7" xfId="3505" xr:uid="{00000000-0005-0000-0000-0000FA260000}"/>
    <cellStyle name="Input 4 2 2 7 2" xfId="3506" xr:uid="{00000000-0005-0000-0000-0000FB260000}"/>
    <cellStyle name="Input 4 2 2 7 3" xfId="3507" xr:uid="{00000000-0005-0000-0000-0000FC260000}"/>
    <cellStyle name="Input 4 2 2 8" xfId="3508" xr:uid="{00000000-0005-0000-0000-0000FD260000}"/>
    <cellStyle name="Input 4 2 3" xfId="3509" xr:uid="{00000000-0005-0000-0000-0000FE260000}"/>
    <cellStyle name="Input 4 2 3 2" xfId="3510" xr:uid="{00000000-0005-0000-0000-0000FF260000}"/>
    <cellStyle name="Input 4 2 3 3" xfId="3511" xr:uid="{00000000-0005-0000-0000-000000270000}"/>
    <cellStyle name="Input 4 2 3 4" xfId="3512" xr:uid="{00000000-0005-0000-0000-000001270000}"/>
    <cellStyle name="Input 4 2 4" xfId="3513" xr:uid="{00000000-0005-0000-0000-000002270000}"/>
    <cellStyle name="Input 4 2 4 2" xfId="3514" xr:uid="{00000000-0005-0000-0000-000003270000}"/>
    <cellStyle name="Input 4 2 4 3" xfId="3515" xr:uid="{00000000-0005-0000-0000-000004270000}"/>
    <cellStyle name="Input 4 2 4 4" xfId="3516" xr:uid="{00000000-0005-0000-0000-000005270000}"/>
    <cellStyle name="Input 4 2 5" xfId="3517" xr:uid="{00000000-0005-0000-0000-000006270000}"/>
    <cellStyle name="Input 4 2 5 2" xfId="3518" xr:uid="{00000000-0005-0000-0000-000007270000}"/>
    <cellStyle name="Input 4 2 5 3" xfId="3519" xr:uid="{00000000-0005-0000-0000-000008270000}"/>
    <cellStyle name="Input 4 2 6" xfId="3520" xr:uid="{00000000-0005-0000-0000-000009270000}"/>
    <cellStyle name="Input 4 2 6 2" xfId="3521" xr:uid="{00000000-0005-0000-0000-00000A270000}"/>
    <cellStyle name="Input 4 2 6 3" xfId="3522" xr:uid="{00000000-0005-0000-0000-00000B270000}"/>
    <cellStyle name="Input 4 2 7" xfId="3523" xr:uid="{00000000-0005-0000-0000-00000C270000}"/>
    <cellStyle name="Input 4 3" xfId="3524" xr:uid="{00000000-0005-0000-0000-00000D270000}"/>
    <cellStyle name="Input 4 3 2" xfId="3525" xr:uid="{00000000-0005-0000-0000-00000E270000}"/>
    <cellStyle name="Input 4 3 2 2" xfId="3526" xr:uid="{00000000-0005-0000-0000-00000F270000}"/>
    <cellStyle name="Input 4 3 2 2 2" xfId="3527" xr:uid="{00000000-0005-0000-0000-000010270000}"/>
    <cellStyle name="Input 4 3 2 2 2 2" xfId="3528" xr:uid="{00000000-0005-0000-0000-000011270000}"/>
    <cellStyle name="Input 4 3 2 2 2 2 2" xfId="3529" xr:uid="{00000000-0005-0000-0000-000012270000}"/>
    <cellStyle name="Input 4 3 2 2 2 2 3" xfId="3530" xr:uid="{00000000-0005-0000-0000-000013270000}"/>
    <cellStyle name="Input 4 3 2 2 2 2 4" xfId="3531" xr:uid="{00000000-0005-0000-0000-000014270000}"/>
    <cellStyle name="Input 4 3 2 2 2 3" xfId="3532" xr:uid="{00000000-0005-0000-0000-000015270000}"/>
    <cellStyle name="Input 4 3 2 2 2 3 2" xfId="3533" xr:uid="{00000000-0005-0000-0000-000016270000}"/>
    <cellStyle name="Input 4 3 2 2 2 3 3" xfId="3534" xr:uid="{00000000-0005-0000-0000-000017270000}"/>
    <cellStyle name="Input 4 3 2 2 2 3 4" xfId="3535" xr:uid="{00000000-0005-0000-0000-000018270000}"/>
    <cellStyle name="Input 4 3 2 2 2 4" xfId="3536" xr:uid="{00000000-0005-0000-0000-000019270000}"/>
    <cellStyle name="Input 4 3 2 2 2 4 2" xfId="3537" xr:uid="{00000000-0005-0000-0000-00001A270000}"/>
    <cellStyle name="Input 4 3 2 2 2 4 3" xfId="3538" xr:uid="{00000000-0005-0000-0000-00001B270000}"/>
    <cellStyle name="Input 4 3 2 2 2 5" xfId="3539" xr:uid="{00000000-0005-0000-0000-00001C270000}"/>
    <cellStyle name="Input 4 3 2 2 3" xfId="3540" xr:uid="{00000000-0005-0000-0000-00001D270000}"/>
    <cellStyle name="Input 4 3 2 2 3 2" xfId="3541" xr:uid="{00000000-0005-0000-0000-00001E270000}"/>
    <cellStyle name="Input 4 3 2 2 3 3" xfId="3542" xr:uid="{00000000-0005-0000-0000-00001F270000}"/>
    <cellStyle name="Input 4 3 2 2 3 4" xfId="3543" xr:uid="{00000000-0005-0000-0000-000020270000}"/>
    <cellStyle name="Input 4 3 2 2 4" xfId="3544" xr:uid="{00000000-0005-0000-0000-000021270000}"/>
    <cellStyle name="Input 4 3 2 2 4 2" xfId="3545" xr:uid="{00000000-0005-0000-0000-000022270000}"/>
    <cellStyle name="Input 4 3 2 2 4 3" xfId="3546" xr:uid="{00000000-0005-0000-0000-000023270000}"/>
    <cellStyle name="Input 4 3 2 2 4 4" xfId="3547" xr:uid="{00000000-0005-0000-0000-000024270000}"/>
    <cellStyle name="Input 4 3 2 2 5" xfId="3548" xr:uid="{00000000-0005-0000-0000-000025270000}"/>
    <cellStyle name="Input 4 3 2 2 5 2" xfId="3549" xr:uid="{00000000-0005-0000-0000-000026270000}"/>
    <cellStyle name="Input 4 3 2 2 5 3" xfId="3550" xr:uid="{00000000-0005-0000-0000-000027270000}"/>
    <cellStyle name="Input 4 3 2 2 6" xfId="3551" xr:uid="{00000000-0005-0000-0000-000028270000}"/>
    <cellStyle name="Input 4 3 2 3" xfId="3552" xr:uid="{00000000-0005-0000-0000-000029270000}"/>
    <cellStyle name="Input 4 3 2 3 2" xfId="3553" xr:uid="{00000000-0005-0000-0000-00002A270000}"/>
    <cellStyle name="Input 4 3 2 3 2 2" xfId="3554" xr:uid="{00000000-0005-0000-0000-00002B270000}"/>
    <cellStyle name="Input 4 3 2 3 2 3" xfId="3555" xr:uid="{00000000-0005-0000-0000-00002C270000}"/>
    <cellStyle name="Input 4 3 2 3 2 4" xfId="3556" xr:uid="{00000000-0005-0000-0000-00002D270000}"/>
    <cellStyle name="Input 4 3 2 3 3" xfId="3557" xr:uid="{00000000-0005-0000-0000-00002E270000}"/>
    <cellStyle name="Input 4 3 2 3 3 2" xfId="3558" xr:uid="{00000000-0005-0000-0000-00002F270000}"/>
    <cellStyle name="Input 4 3 2 3 3 3" xfId="3559" xr:uid="{00000000-0005-0000-0000-000030270000}"/>
    <cellStyle name="Input 4 3 2 3 3 4" xfId="3560" xr:uid="{00000000-0005-0000-0000-000031270000}"/>
    <cellStyle name="Input 4 3 2 3 4" xfId="3561" xr:uid="{00000000-0005-0000-0000-000032270000}"/>
    <cellStyle name="Input 4 3 2 3 4 2" xfId="3562" xr:uid="{00000000-0005-0000-0000-000033270000}"/>
    <cellStyle name="Input 4 3 2 3 4 3" xfId="3563" xr:uid="{00000000-0005-0000-0000-000034270000}"/>
    <cellStyle name="Input 4 3 2 3 5" xfId="3564" xr:uid="{00000000-0005-0000-0000-000035270000}"/>
    <cellStyle name="Input 4 3 2 4" xfId="3565" xr:uid="{00000000-0005-0000-0000-000036270000}"/>
    <cellStyle name="Input 4 3 2 4 2" xfId="3566" xr:uid="{00000000-0005-0000-0000-000037270000}"/>
    <cellStyle name="Input 4 3 2 4 3" xfId="3567" xr:uid="{00000000-0005-0000-0000-000038270000}"/>
    <cellStyle name="Input 4 3 2 4 4" xfId="3568" xr:uid="{00000000-0005-0000-0000-000039270000}"/>
    <cellStyle name="Input 4 3 2 5" xfId="3569" xr:uid="{00000000-0005-0000-0000-00003A270000}"/>
    <cellStyle name="Input 4 3 2 5 2" xfId="3570" xr:uid="{00000000-0005-0000-0000-00003B270000}"/>
    <cellStyle name="Input 4 3 2 5 3" xfId="3571" xr:uid="{00000000-0005-0000-0000-00003C270000}"/>
    <cellStyle name="Input 4 3 2 5 4" xfId="3572" xr:uid="{00000000-0005-0000-0000-00003D270000}"/>
    <cellStyle name="Input 4 3 2 6" xfId="3573" xr:uid="{00000000-0005-0000-0000-00003E270000}"/>
    <cellStyle name="Input 4 3 2 6 2" xfId="3574" xr:uid="{00000000-0005-0000-0000-00003F270000}"/>
    <cellStyle name="Input 4 3 2 6 3" xfId="3575" xr:uid="{00000000-0005-0000-0000-000040270000}"/>
    <cellStyle name="Input 4 3 2 7" xfId="3576" xr:uid="{00000000-0005-0000-0000-000041270000}"/>
    <cellStyle name="Input 4 3 3" xfId="3577" xr:uid="{00000000-0005-0000-0000-000042270000}"/>
    <cellStyle name="Input 4 3 3 2" xfId="3578" xr:uid="{00000000-0005-0000-0000-000043270000}"/>
    <cellStyle name="Input 4 3 3 2 2" xfId="3579" xr:uid="{00000000-0005-0000-0000-000044270000}"/>
    <cellStyle name="Input 4 3 3 2 2 2" xfId="3580" xr:uid="{00000000-0005-0000-0000-000045270000}"/>
    <cellStyle name="Input 4 3 3 2 2 3" xfId="3581" xr:uid="{00000000-0005-0000-0000-000046270000}"/>
    <cellStyle name="Input 4 3 3 2 2 4" xfId="3582" xr:uid="{00000000-0005-0000-0000-000047270000}"/>
    <cellStyle name="Input 4 3 3 2 3" xfId="3583" xr:uid="{00000000-0005-0000-0000-000048270000}"/>
    <cellStyle name="Input 4 3 3 2 3 2" xfId="3584" xr:uid="{00000000-0005-0000-0000-000049270000}"/>
    <cellStyle name="Input 4 3 3 2 3 3" xfId="3585" xr:uid="{00000000-0005-0000-0000-00004A270000}"/>
    <cellStyle name="Input 4 3 3 2 3 4" xfId="3586" xr:uid="{00000000-0005-0000-0000-00004B270000}"/>
    <cellStyle name="Input 4 3 3 2 4" xfId="3587" xr:uid="{00000000-0005-0000-0000-00004C270000}"/>
    <cellStyle name="Input 4 3 3 2 4 2" xfId="3588" xr:uid="{00000000-0005-0000-0000-00004D270000}"/>
    <cellStyle name="Input 4 3 3 2 4 3" xfId="3589" xr:uid="{00000000-0005-0000-0000-00004E270000}"/>
    <cellStyle name="Input 4 3 3 2 5" xfId="3590" xr:uid="{00000000-0005-0000-0000-00004F270000}"/>
    <cellStyle name="Input 4 3 3 3" xfId="3591" xr:uid="{00000000-0005-0000-0000-000050270000}"/>
    <cellStyle name="Input 4 3 3 3 2" xfId="3592" xr:uid="{00000000-0005-0000-0000-000051270000}"/>
    <cellStyle name="Input 4 3 3 3 3" xfId="3593" xr:uid="{00000000-0005-0000-0000-000052270000}"/>
    <cellStyle name="Input 4 3 3 3 4" xfId="3594" xr:uid="{00000000-0005-0000-0000-000053270000}"/>
    <cellStyle name="Input 4 3 3 4" xfId="3595" xr:uid="{00000000-0005-0000-0000-000054270000}"/>
    <cellStyle name="Input 4 3 3 4 2" xfId="3596" xr:uid="{00000000-0005-0000-0000-000055270000}"/>
    <cellStyle name="Input 4 3 3 4 3" xfId="3597" xr:uid="{00000000-0005-0000-0000-000056270000}"/>
    <cellStyle name="Input 4 3 3 4 4" xfId="3598" xr:uid="{00000000-0005-0000-0000-000057270000}"/>
    <cellStyle name="Input 4 3 3 5" xfId="3599" xr:uid="{00000000-0005-0000-0000-000058270000}"/>
    <cellStyle name="Input 4 3 3 5 2" xfId="3600" xr:uid="{00000000-0005-0000-0000-000059270000}"/>
    <cellStyle name="Input 4 3 3 5 3" xfId="3601" xr:uid="{00000000-0005-0000-0000-00005A270000}"/>
    <cellStyle name="Input 4 3 3 6" xfId="3602" xr:uid="{00000000-0005-0000-0000-00005B270000}"/>
    <cellStyle name="Input 4 3 4" xfId="3603" xr:uid="{00000000-0005-0000-0000-00005C270000}"/>
    <cellStyle name="Input 4 3 4 2" xfId="3604" xr:uid="{00000000-0005-0000-0000-00005D270000}"/>
    <cellStyle name="Input 4 3 4 2 2" xfId="3605" xr:uid="{00000000-0005-0000-0000-00005E270000}"/>
    <cellStyle name="Input 4 3 4 2 3" xfId="3606" xr:uid="{00000000-0005-0000-0000-00005F270000}"/>
    <cellStyle name="Input 4 3 4 2 4" xfId="3607" xr:uid="{00000000-0005-0000-0000-000060270000}"/>
    <cellStyle name="Input 4 3 4 3" xfId="3608" xr:uid="{00000000-0005-0000-0000-000061270000}"/>
    <cellStyle name="Input 4 3 4 3 2" xfId="3609" xr:uid="{00000000-0005-0000-0000-000062270000}"/>
    <cellStyle name="Input 4 3 4 3 3" xfId="3610" xr:uid="{00000000-0005-0000-0000-000063270000}"/>
    <cellStyle name="Input 4 3 4 3 4" xfId="3611" xr:uid="{00000000-0005-0000-0000-000064270000}"/>
    <cellStyle name="Input 4 3 4 4" xfId="3612" xr:uid="{00000000-0005-0000-0000-000065270000}"/>
    <cellStyle name="Input 4 3 4 4 2" xfId="3613" xr:uid="{00000000-0005-0000-0000-000066270000}"/>
    <cellStyle name="Input 4 3 4 4 3" xfId="3614" xr:uid="{00000000-0005-0000-0000-000067270000}"/>
    <cellStyle name="Input 4 3 4 5" xfId="3615" xr:uid="{00000000-0005-0000-0000-000068270000}"/>
    <cellStyle name="Input 4 3 5" xfId="3616" xr:uid="{00000000-0005-0000-0000-000069270000}"/>
    <cellStyle name="Input 4 3 5 2" xfId="3617" xr:uid="{00000000-0005-0000-0000-00006A270000}"/>
    <cellStyle name="Input 4 3 5 3" xfId="3618" xr:uid="{00000000-0005-0000-0000-00006B270000}"/>
    <cellStyle name="Input 4 3 5 4" xfId="3619" xr:uid="{00000000-0005-0000-0000-00006C270000}"/>
    <cellStyle name="Input 4 3 6" xfId="3620" xr:uid="{00000000-0005-0000-0000-00006D270000}"/>
    <cellStyle name="Input 4 3 6 2" xfId="3621" xr:uid="{00000000-0005-0000-0000-00006E270000}"/>
    <cellStyle name="Input 4 3 6 3" xfId="3622" xr:uid="{00000000-0005-0000-0000-00006F270000}"/>
    <cellStyle name="Input 4 3 6 4" xfId="3623" xr:uid="{00000000-0005-0000-0000-000070270000}"/>
    <cellStyle name="Input 4 3 7" xfId="3624" xr:uid="{00000000-0005-0000-0000-000071270000}"/>
    <cellStyle name="Input 4 3 7 2" xfId="3625" xr:uid="{00000000-0005-0000-0000-000072270000}"/>
    <cellStyle name="Input 4 3 7 3" xfId="3626" xr:uid="{00000000-0005-0000-0000-000073270000}"/>
    <cellStyle name="Input 4 3 8" xfId="3627" xr:uid="{00000000-0005-0000-0000-000074270000}"/>
    <cellStyle name="Input 4 4" xfId="3628" xr:uid="{00000000-0005-0000-0000-000075270000}"/>
    <cellStyle name="Input 4 4 2" xfId="3629" xr:uid="{00000000-0005-0000-0000-000076270000}"/>
    <cellStyle name="Input 4 4 3" xfId="3630" xr:uid="{00000000-0005-0000-0000-000077270000}"/>
    <cellStyle name="Input 4 4 4" xfId="3631" xr:uid="{00000000-0005-0000-0000-000078270000}"/>
    <cellStyle name="Input 4 5" xfId="3632" xr:uid="{00000000-0005-0000-0000-000079270000}"/>
    <cellStyle name="Input 4 5 2" xfId="3633" xr:uid="{00000000-0005-0000-0000-00007A270000}"/>
    <cellStyle name="Input 4 5 3" xfId="3634" xr:uid="{00000000-0005-0000-0000-00007B270000}"/>
    <cellStyle name="Input 4 5 4" xfId="3635" xr:uid="{00000000-0005-0000-0000-00007C270000}"/>
    <cellStyle name="Input 4 6" xfId="3636" xr:uid="{00000000-0005-0000-0000-00007D270000}"/>
    <cellStyle name="Input 4 6 2" xfId="3637" xr:uid="{00000000-0005-0000-0000-00007E270000}"/>
    <cellStyle name="Input 4 6 3" xfId="3638" xr:uid="{00000000-0005-0000-0000-00007F270000}"/>
    <cellStyle name="Input 4 7" xfId="3639" xr:uid="{00000000-0005-0000-0000-000080270000}"/>
    <cellStyle name="Input 4 7 2" xfId="3640" xr:uid="{00000000-0005-0000-0000-000081270000}"/>
    <cellStyle name="Input 4 7 3" xfId="3641" xr:uid="{00000000-0005-0000-0000-000082270000}"/>
    <cellStyle name="Input 4 8" xfId="3642" xr:uid="{00000000-0005-0000-0000-000083270000}"/>
    <cellStyle name="Input 5" xfId="3643" xr:uid="{00000000-0005-0000-0000-000084270000}"/>
    <cellStyle name="Input 5 2" xfId="3644" xr:uid="{00000000-0005-0000-0000-000085270000}"/>
    <cellStyle name="Input 5 2 2" xfId="3645" xr:uid="{00000000-0005-0000-0000-000086270000}"/>
    <cellStyle name="Input 5 2 2 2" xfId="3646" xr:uid="{00000000-0005-0000-0000-000087270000}"/>
    <cellStyle name="Input 5 2 2 2 2" xfId="3647" xr:uid="{00000000-0005-0000-0000-000088270000}"/>
    <cellStyle name="Input 5 2 2 2 2 2" xfId="3648" xr:uid="{00000000-0005-0000-0000-000089270000}"/>
    <cellStyle name="Input 5 2 2 2 2 2 2" xfId="3649" xr:uid="{00000000-0005-0000-0000-00008A270000}"/>
    <cellStyle name="Input 5 2 2 2 2 2 2 2" xfId="3650" xr:uid="{00000000-0005-0000-0000-00008B270000}"/>
    <cellStyle name="Input 5 2 2 2 2 2 2 3" xfId="3651" xr:uid="{00000000-0005-0000-0000-00008C270000}"/>
    <cellStyle name="Input 5 2 2 2 2 2 2 4" xfId="3652" xr:uid="{00000000-0005-0000-0000-00008D270000}"/>
    <cellStyle name="Input 5 2 2 2 2 2 3" xfId="3653" xr:uid="{00000000-0005-0000-0000-00008E270000}"/>
    <cellStyle name="Input 5 2 2 2 2 2 3 2" xfId="3654" xr:uid="{00000000-0005-0000-0000-00008F270000}"/>
    <cellStyle name="Input 5 2 2 2 2 2 3 3" xfId="3655" xr:uid="{00000000-0005-0000-0000-000090270000}"/>
    <cellStyle name="Input 5 2 2 2 2 2 3 4" xfId="3656" xr:uid="{00000000-0005-0000-0000-000091270000}"/>
    <cellStyle name="Input 5 2 2 2 2 2 4" xfId="3657" xr:uid="{00000000-0005-0000-0000-000092270000}"/>
    <cellStyle name="Input 5 2 2 2 2 2 4 2" xfId="3658" xr:uid="{00000000-0005-0000-0000-000093270000}"/>
    <cellStyle name="Input 5 2 2 2 2 2 4 3" xfId="3659" xr:uid="{00000000-0005-0000-0000-000094270000}"/>
    <cellStyle name="Input 5 2 2 2 2 2 5" xfId="3660" xr:uid="{00000000-0005-0000-0000-000095270000}"/>
    <cellStyle name="Input 5 2 2 2 2 3" xfId="3661" xr:uid="{00000000-0005-0000-0000-000096270000}"/>
    <cellStyle name="Input 5 2 2 2 2 3 2" xfId="3662" xr:uid="{00000000-0005-0000-0000-000097270000}"/>
    <cellStyle name="Input 5 2 2 2 2 3 3" xfId="3663" xr:uid="{00000000-0005-0000-0000-000098270000}"/>
    <cellStyle name="Input 5 2 2 2 2 3 4" xfId="3664" xr:uid="{00000000-0005-0000-0000-000099270000}"/>
    <cellStyle name="Input 5 2 2 2 2 4" xfId="3665" xr:uid="{00000000-0005-0000-0000-00009A270000}"/>
    <cellStyle name="Input 5 2 2 2 2 4 2" xfId="3666" xr:uid="{00000000-0005-0000-0000-00009B270000}"/>
    <cellStyle name="Input 5 2 2 2 2 4 3" xfId="3667" xr:uid="{00000000-0005-0000-0000-00009C270000}"/>
    <cellStyle name="Input 5 2 2 2 2 4 4" xfId="3668" xr:uid="{00000000-0005-0000-0000-00009D270000}"/>
    <cellStyle name="Input 5 2 2 2 2 5" xfId="3669" xr:uid="{00000000-0005-0000-0000-00009E270000}"/>
    <cellStyle name="Input 5 2 2 2 2 5 2" xfId="3670" xr:uid="{00000000-0005-0000-0000-00009F270000}"/>
    <cellStyle name="Input 5 2 2 2 2 5 3" xfId="3671" xr:uid="{00000000-0005-0000-0000-0000A0270000}"/>
    <cellStyle name="Input 5 2 2 2 2 6" xfId="3672" xr:uid="{00000000-0005-0000-0000-0000A1270000}"/>
    <cellStyle name="Input 5 2 2 2 3" xfId="3673" xr:uid="{00000000-0005-0000-0000-0000A2270000}"/>
    <cellStyle name="Input 5 2 2 2 3 2" xfId="3674" xr:uid="{00000000-0005-0000-0000-0000A3270000}"/>
    <cellStyle name="Input 5 2 2 2 3 2 2" xfId="3675" xr:uid="{00000000-0005-0000-0000-0000A4270000}"/>
    <cellStyle name="Input 5 2 2 2 3 2 3" xfId="3676" xr:uid="{00000000-0005-0000-0000-0000A5270000}"/>
    <cellStyle name="Input 5 2 2 2 3 2 4" xfId="3677" xr:uid="{00000000-0005-0000-0000-0000A6270000}"/>
    <cellStyle name="Input 5 2 2 2 3 3" xfId="3678" xr:uid="{00000000-0005-0000-0000-0000A7270000}"/>
    <cellStyle name="Input 5 2 2 2 3 3 2" xfId="3679" xr:uid="{00000000-0005-0000-0000-0000A8270000}"/>
    <cellStyle name="Input 5 2 2 2 3 3 3" xfId="3680" xr:uid="{00000000-0005-0000-0000-0000A9270000}"/>
    <cellStyle name="Input 5 2 2 2 3 3 4" xfId="3681" xr:uid="{00000000-0005-0000-0000-0000AA270000}"/>
    <cellStyle name="Input 5 2 2 2 3 4" xfId="3682" xr:uid="{00000000-0005-0000-0000-0000AB270000}"/>
    <cellStyle name="Input 5 2 2 2 3 4 2" xfId="3683" xr:uid="{00000000-0005-0000-0000-0000AC270000}"/>
    <cellStyle name="Input 5 2 2 2 3 4 3" xfId="3684" xr:uid="{00000000-0005-0000-0000-0000AD270000}"/>
    <cellStyle name="Input 5 2 2 2 3 5" xfId="3685" xr:uid="{00000000-0005-0000-0000-0000AE270000}"/>
    <cellStyle name="Input 5 2 2 2 4" xfId="3686" xr:uid="{00000000-0005-0000-0000-0000AF270000}"/>
    <cellStyle name="Input 5 2 2 2 4 2" xfId="3687" xr:uid="{00000000-0005-0000-0000-0000B0270000}"/>
    <cellStyle name="Input 5 2 2 2 4 3" xfId="3688" xr:uid="{00000000-0005-0000-0000-0000B1270000}"/>
    <cellStyle name="Input 5 2 2 2 4 4" xfId="3689" xr:uid="{00000000-0005-0000-0000-0000B2270000}"/>
    <cellStyle name="Input 5 2 2 2 5" xfId="3690" xr:uid="{00000000-0005-0000-0000-0000B3270000}"/>
    <cellStyle name="Input 5 2 2 2 5 2" xfId="3691" xr:uid="{00000000-0005-0000-0000-0000B4270000}"/>
    <cellStyle name="Input 5 2 2 2 5 3" xfId="3692" xr:uid="{00000000-0005-0000-0000-0000B5270000}"/>
    <cellStyle name="Input 5 2 2 2 5 4" xfId="3693" xr:uid="{00000000-0005-0000-0000-0000B6270000}"/>
    <cellStyle name="Input 5 2 2 2 6" xfId="3694" xr:uid="{00000000-0005-0000-0000-0000B7270000}"/>
    <cellStyle name="Input 5 2 2 2 6 2" xfId="3695" xr:uid="{00000000-0005-0000-0000-0000B8270000}"/>
    <cellStyle name="Input 5 2 2 2 6 3" xfId="3696" xr:uid="{00000000-0005-0000-0000-0000B9270000}"/>
    <cellStyle name="Input 5 2 2 2 7" xfId="3697" xr:uid="{00000000-0005-0000-0000-0000BA270000}"/>
    <cellStyle name="Input 5 2 2 3" xfId="3698" xr:uid="{00000000-0005-0000-0000-0000BB270000}"/>
    <cellStyle name="Input 5 2 2 3 2" xfId="3699" xr:uid="{00000000-0005-0000-0000-0000BC270000}"/>
    <cellStyle name="Input 5 2 2 3 2 2" xfId="3700" xr:uid="{00000000-0005-0000-0000-0000BD270000}"/>
    <cellStyle name="Input 5 2 2 3 2 2 2" xfId="3701" xr:uid="{00000000-0005-0000-0000-0000BE270000}"/>
    <cellStyle name="Input 5 2 2 3 2 2 3" xfId="3702" xr:uid="{00000000-0005-0000-0000-0000BF270000}"/>
    <cellStyle name="Input 5 2 2 3 2 2 4" xfId="3703" xr:uid="{00000000-0005-0000-0000-0000C0270000}"/>
    <cellStyle name="Input 5 2 2 3 2 3" xfId="3704" xr:uid="{00000000-0005-0000-0000-0000C1270000}"/>
    <cellStyle name="Input 5 2 2 3 2 3 2" xfId="3705" xr:uid="{00000000-0005-0000-0000-0000C2270000}"/>
    <cellStyle name="Input 5 2 2 3 2 3 3" xfId="3706" xr:uid="{00000000-0005-0000-0000-0000C3270000}"/>
    <cellStyle name="Input 5 2 2 3 2 3 4" xfId="3707" xr:uid="{00000000-0005-0000-0000-0000C4270000}"/>
    <cellStyle name="Input 5 2 2 3 2 4" xfId="3708" xr:uid="{00000000-0005-0000-0000-0000C5270000}"/>
    <cellStyle name="Input 5 2 2 3 2 4 2" xfId="3709" xr:uid="{00000000-0005-0000-0000-0000C6270000}"/>
    <cellStyle name="Input 5 2 2 3 2 4 3" xfId="3710" xr:uid="{00000000-0005-0000-0000-0000C7270000}"/>
    <cellStyle name="Input 5 2 2 3 2 5" xfId="3711" xr:uid="{00000000-0005-0000-0000-0000C8270000}"/>
    <cellStyle name="Input 5 2 2 3 3" xfId="3712" xr:uid="{00000000-0005-0000-0000-0000C9270000}"/>
    <cellStyle name="Input 5 2 2 3 3 2" xfId="3713" xr:uid="{00000000-0005-0000-0000-0000CA270000}"/>
    <cellStyle name="Input 5 2 2 3 3 3" xfId="3714" xr:uid="{00000000-0005-0000-0000-0000CB270000}"/>
    <cellStyle name="Input 5 2 2 3 3 4" xfId="3715" xr:uid="{00000000-0005-0000-0000-0000CC270000}"/>
    <cellStyle name="Input 5 2 2 3 4" xfId="3716" xr:uid="{00000000-0005-0000-0000-0000CD270000}"/>
    <cellStyle name="Input 5 2 2 3 4 2" xfId="3717" xr:uid="{00000000-0005-0000-0000-0000CE270000}"/>
    <cellStyle name="Input 5 2 2 3 4 3" xfId="3718" xr:uid="{00000000-0005-0000-0000-0000CF270000}"/>
    <cellStyle name="Input 5 2 2 3 4 4" xfId="3719" xr:uid="{00000000-0005-0000-0000-0000D0270000}"/>
    <cellStyle name="Input 5 2 2 3 5" xfId="3720" xr:uid="{00000000-0005-0000-0000-0000D1270000}"/>
    <cellStyle name="Input 5 2 2 3 5 2" xfId="3721" xr:uid="{00000000-0005-0000-0000-0000D2270000}"/>
    <cellStyle name="Input 5 2 2 3 5 3" xfId="3722" xr:uid="{00000000-0005-0000-0000-0000D3270000}"/>
    <cellStyle name="Input 5 2 2 3 6" xfId="3723" xr:uid="{00000000-0005-0000-0000-0000D4270000}"/>
    <cellStyle name="Input 5 2 2 4" xfId="3724" xr:uid="{00000000-0005-0000-0000-0000D5270000}"/>
    <cellStyle name="Input 5 2 2 4 2" xfId="3725" xr:uid="{00000000-0005-0000-0000-0000D6270000}"/>
    <cellStyle name="Input 5 2 2 4 2 2" xfId="3726" xr:uid="{00000000-0005-0000-0000-0000D7270000}"/>
    <cellStyle name="Input 5 2 2 4 2 3" xfId="3727" xr:uid="{00000000-0005-0000-0000-0000D8270000}"/>
    <cellStyle name="Input 5 2 2 4 2 4" xfId="3728" xr:uid="{00000000-0005-0000-0000-0000D9270000}"/>
    <cellStyle name="Input 5 2 2 4 3" xfId="3729" xr:uid="{00000000-0005-0000-0000-0000DA270000}"/>
    <cellStyle name="Input 5 2 2 4 3 2" xfId="3730" xr:uid="{00000000-0005-0000-0000-0000DB270000}"/>
    <cellStyle name="Input 5 2 2 4 3 3" xfId="3731" xr:uid="{00000000-0005-0000-0000-0000DC270000}"/>
    <cellStyle name="Input 5 2 2 4 3 4" xfId="3732" xr:uid="{00000000-0005-0000-0000-0000DD270000}"/>
    <cellStyle name="Input 5 2 2 4 4" xfId="3733" xr:uid="{00000000-0005-0000-0000-0000DE270000}"/>
    <cellStyle name="Input 5 2 2 4 4 2" xfId="3734" xr:uid="{00000000-0005-0000-0000-0000DF270000}"/>
    <cellStyle name="Input 5 2 2 4 4 3" xfId="3735" xr:uid="{00000000-0005-0000-0000-0000E0270000}"/>
    <cellStyle name="Input 5 2 2 4 5" xfId="3736" xr:uid="{00000000-0005-0000-0000-0000E1270000}"/>
    <cellStyle name="Input 5 2 2 5" xfId="3737" xr:uid="{00000000-0005-0000-0000-0000E2270000}"/>
    <cellStyle name="Input 5 2 2 5 2" xfId="3738" xr:uid="{00000000-0005-0000-0000-0000E3270000}"/>
    <cellStyle name="Input 5 2 2 5 3" xfId="3739" xr:uid="{00000000-0005-0000-0000-0000E4270000}"/>
    <cellStyle name="Input 5 2 2 5 4" xfId="3740" xr:uid="{00000000-0005-0000-0000-0000E5270000}"/>
    <cellStyle name="Input 5 2 2 6" xfId="3741" xr:uid="{00000000-0005-0000-0000-0000E6270000}"/>
    <cellStyle name="Input 5 2 2 6 2" xfId="3742" xr:uid="{00000000-0005-0000-0000-0000E7270000}"/>
    <cellStyle name="Input 5 2 2 6 3" xfId="3743" xr:uid="{00000000-0005-0000-0000-0000E8270000}"/>
    <cellStyle name="Input 5 2 2 6 4" xfId="3744" xr:uid="{00000000-0005-0000-0000-0000E9270000}"/>
    <cellStyle name="Input 5 2 2 7" xfId="3745" xr:uid="{00000000-0005-0000-0000-0000EA270000}"/>
    <cellStyle name="Input 5 2 2 7 2" xfId="3746" xr:uid="{00000000-0005-0000-0000-0000EB270000}"/>
    <cellStyle name="Input 5 2 2 7 3" xfId="3747" xr:uid="{00000000-0005-0000-0000-0000EC270000}"/>
    <cellStyle name="Input 5 2 2 8" xfId="3748" xr:uid="{00000000-0005-0000-0000-0000ED270000}"/>
    <cellStyle name="Input 5 2 3" xfId="3749" xr:uid="{00000000-0005-0000-0000-0000EE270000}"/>
    <cellStyle name="Input 5 2 3 2" xfId="3750" xr:uid="{00000000-0005-0000-0000-0000EF270000}"/>
    <cellStyle name="Input 5 2 3 3" xfId="3751" xr:uid="{00000000-0005-0000-0000-0000F0270000}"/>
    <cellStyle name="Input 5 2 3 4" xfId="3752" xr:uid="{00000000-0005-0000-0000-0000F1270000}"/>
    <cellStyle name="Input 5 2 4" xfId="3753" xr:uid="{00000000-0005-0000-0000-0000F2270000}"/>
    <cellStyle name="Input 5 2 4 2" xfId="3754" xr:uid="{00000000-0005-0000-0000-0000F3270000}"/>
    <cellStyle name="Input 5 2 4 3" xfId="3755" xr:uid="{00000000-0005-0000-0000-0000F4270000}"/>
    <cellStyle name="Input 5 2 4 4" xfId="3756" xr:uid="{00000000-0005-0000-0000-0000F5270000}"/>
    <cellStyle name="Input 5 2 5" xfId="3757" xr:uid="{00000000-0005-0000-0000-0000F6270000}"/>
    <cellStyle name="Input 5 2 5 2" xfId="3758" xr:uid="{00000000-0005-0000-0000-0000F7270000}"/>
    <cellStyle name="Input 5 2 5 3" xfId="3759" xr:uid="{00000000-0005-0000-0000-0000F8270000}"/>
    <cellStyle name="Input 5 2 6" xfId="3760" xr:uid="{00000000-0005-0000-0000-0000F9270000}"/>
    <cellStyle name="Input 5 2 6 2" xfId="3761" xr:uid="{00000000-0005-0000-0000-0000FA270000}"/>
    <cellStyle name="Input 5 2 6 3" xfId="3762" xr:uid="{00000000-0005-0000-0000-0000FB270000}"/>
    <cellStyle name="Input 5 2 7" xfId="3763" xr:uid="{00000000-0005-0000-0000-0000FC270000}"/>
    <cellStyle name="Input 5 3" xfId="3764" xr:uid="{00000000-0005-0000-0000-0000FD270000}"/>
    <cellStyle name="Input 5 3 2" xfId="3765" xr:uid="{00000000-0005-0000-0000-0000FE270000}"/>
    <cellStyle name="Input 5 3 2 2" xfId="3766" xr:uid="{00000000-0005-0000-0000-0000FF270000}"/>
    <cellStyle name="Input 5 3 2 2 2" xfId="3767" xr:uid="{00000000-0005-0000-0000-000000280000}"/>
    <cellStyle name="Input 5 3 2 2 2 2" xfId="3768" xr:uid="{00000000-0005-0000-0000-000001280000}"/>
    <cellStyle name="Input 5 3 2 2 2 2 2" xfId="3769" xr:uid="{00000000-0005-0000-0000-000002280000}"/>
    <cellStyle name="Input 5 3 2 2 2 2 3" xfId="3770" xr:uid="{00000000-0005-0000-0000-000003280000}"/>
    <cellStyle name="Input 5 3 2 2 2 2 4" xfId="3771" xr:uid="{00000000-0005-0000-0000-000004280000}"/>
    <cellStyle name="Input 5 3 2 2 2 3" xfId="3772" xr:uid="{00000000-0005-0000-0000-000005280000}"/>
    <cellStyle name="Input 5 3 2 2 2 3 2" xfId="3773" xr:uid="{00000000-0005-0000-0000-000006280000}"/>
    <cellStyle name="Input 5 3 2 2 2 3 3" xfId="3774" xr:uid="{00000000-0005-0000-0000-000007280000}"/>
    <cellStyle name="Input 5 3 2 2 2 3 4" xfId="3775" xr:uid="{00000000-0005-0000-0000-000008280000}"/>
    <cellStyle name="Input 5 3 2 2 2 4" xfId="3776" xr:uid="{00000000-0005-0000-0000-000009280000}"/>
    <cellStyle name="Input 5 3 2 2 2 4 2" xfId="3777" xr:uid="{00000000-0005-0000-0000-00000A280000}"/>
    <cellStyle name="Input 5 3 2 2 2 4 3" xfId="3778" xr:uid="{00000000-0005-0000-0000-00000B280000}"/>
    <cellStyle name="Input 5 3 2 2 2 5" xfId="3779" xr:uid="{00000000-0005-0000-0000-00000C280000}"/>
    <cellStyle name="Input 5 3 2 2 3" xfId="3780" xr:uid="{00000000-0005-0000-0000-00000D280000}"/>
    <cellStyle name="Input 5 3 2 2 3 2" xfId="3781" xr:uid="{00000000-0005-0000-0000-00000E280000}"/>
    <cellStyle name="Input 5 3 2 2 3 3" xfId="3782" xr:uid="{00000000-0005-0000-0000-00000F280000}"/>
    <cellStyle name="Input 5 3 2 2 3 4" xfId="3783" xr:uid="{00000000-0005-0000-0000-000010280000}"/>
    <cellStyle name="Input 5 3 2 2 4" xfId="3784" xr:uid="{00000000-0005-0000-0000-000011280000}"/>
    <cellStyle name="Input 5 3 2 2 4 2" xfId="3785" xr:uid="{00000000-0005-0000-0000-000012280000}"/>
    <cellStyle name="Input 5 3 2 2 4 3" xfId="3786" xr:uid="{00000000-0005-0000-0000-000013280000}"/>
    <cellStyle name="Input 5 3 2 2 4 4" xfId="3787" xr:uid="{00000000-0005-0000-0000-000014280000}"/>
    <cellStyle name="Input 5 3 2 2 5" xfId="3788" xr:uid="{00000000-0005-0000-0000-000015280000}"/>
    <cellStyle name="Input 5 3 2 2 5 2" xfId="3789" xr:uid="{00000000-0005-0000-0000-000016280000}"/>
    <cellStyle name="Input 5 3 2 2 5 3" xfId="3790" xr:uid="{00000000-0005-0000-0000-000017280000}"/>
    <cellStyle name="Input 5 3 2 2 6" xfId="3791" xr:uid="{00000000-0005-0000-0000-000018280000}"/>
    <cellStyle name="Input 5 3 2 3" xfId="3792" xr:uid="{00000000-0005-0000-0000-000019280000}"/>
    <cellStyle name="Input 5 3 2 3 2" xfId="3793" xr:uid="{00000000-0005-0000-0000-00001A280000}"/>
    <cellStyle name="Input 5 3 2 3 2 2" xfId="3794" xr:uid="{00000000-0005-0000-0000-00001B280000}"/>
    <cellStyle name="Input 5 3 2 3 2 3" xfId="3795" xr:uid="{00000000-0005-0000-0000-00001C280000}"/>
    <cellStyle name="Input 5 3 2 3 2 4" xfId="3796" xr:uid="{00000000-0005-0000-0000-00001D280000}"/>
    <cellStyle name="Input 5 3 2 3 3" xfId="3797" xr:uid="{00000000-0005-0000-0000-00001E280000}"/>
    <cellStyle name="Input 5 3 2 3 3 2" xfId="3798" xr:uid="{00000000-0005-0000-0000-00001F280000}"/>
    <cellStyle name="Input 5 3 2 3 3 3" xfId="3799" xr:uid="{00000000-0005-0000-0000-000020280000}"/>
    <cellStyle name="Input 5 3 2 3 3 4" xfId="3800" xr:uid="{00000000-0005-0000-0000-000021280000}"/>
    <cellStyle name="Input 5 3 2 3 4" xfId="3801" xr:uid="{00000000-0005-0000-0000-000022280000}"/>
    <cellStyle name="Input 5 3 2 3 4 2" xfId="3802" xr:uid="{00000000-0005-0000-0000-000023280000}"/>
    <cellStyle name="Input 5 3 2 3 4 3" xfId="3803" xr:uid="{00000000-0005-0000-0000-000024280000}"/>
    <cellStyle name="Input 5 3 2 3 5" xfId="3804" xr:uid="{00000000-0005-0000-0000-000025280000}"/>
    <cellStyle name="Input 5 3 2 4" xfId="3805" xr:uid="{00000000-0005-0000-0000-000026280000}"/>
    <cellStyle name="Input 5 3 2 4 2" xfId="3806" xr:uid="{00000000-0005-0000-0000-000027280000}"/>
    <cellStyle name="Input 5 3 2 4 3" xfId="3807" xr:uid="{00000000-0005-0000-0000-000028280000}"/>
    <cellStyle name="Input 5 3 2 4 4" xfId="3808" xr:uid="{00000000-0005-0000-0000-000029280000}"/>
    <cellStyle name="Input 5 3 2 5" xfId="3809" xr:uid="{00000000-0005-0000-0000-00002A280000}"/>
    <cellStyle name="Input 5 3 2 5 2" xfId="3810" xr:uid="{00000000-0005-0000-0000-00002B280000}"/>
    <cellStyle name="Input 5 3 2 5 3" xfId="3811" xr:uid="{00000000-0005-0000-0000-00002C280000}"/>
    <cellStyle name="Input 5 3 2 5 4" xfId="3812" xr:uid="{00000000-0005-0000-0000-00002D280000}"/>
    <cellStyle name="Input 5 3 2 6" xfId="3813" xr:uid="{00000000-0005-0000-0000-00002E280000}"/>
    <cellStyle name="Input 5 3 2 6 2" xfId="3814" xr:uid="{00000000-0005-0000-0000-00002F280000}"/>
    <cellStyle name="Input 5 3 2 6 3" xfId="3815" xr:uid="{00000000-0005-0000-0000-000030280000}"/>
    <cellStyle name="Input 5 3 2 7" xfId="3816" xr:uid="{00000000-0005-0000-0000-000031280000}"/>
    <cellStyle name="Input 5 3 3" xfId="3817" xr:uid="{00000000-0005-0000-0000-000032280000}"/>
    <cellStyle name="Input 5 3 3 2" xfId="3818" xr:uid="{00000000-0005-0000-0000-000033280000}"/>
    <cellStyle name="Input 5 3 3 2 2" xfId="3819" xr:uid="{00000000-0005-0000-0000-000034280000}"/>
    <cellStyle name="Input 5 3 3 2 2 2" xfId="3820" xr:uid="{00000000-0005-0000-0000-000035280000}"/>
    <cellStyle name="Input 5 3 3 2 2 3" xfId="3821" xr:uid="{00000000-0005-0000-0000-000036280000}"/>
    <cellStyle name="Input 5 3 3 2 2 4" xfId="3822" xr:uid="{00000000-0005-0000-0000-000037280000}"/>
    <cellStyle name="Input 5 3 3 2 3" xfId="3823" xr:uid="{00000000-0005-0000-0000-000038280000}"/>
    <cellStyle name="Input 5 3 3 2 3 2" xfId="3824" xr:uid="{00000000-0005-0000-0000-000039280000}"/>
    <cellStyle name="Input 5 3 3 2 3 3" xfId="3825" xr:uid="{00000000-0005-0000-0000-00003A280000}"/>
    <cellStyle name="Input 5 3 3 2 3 4" xfId="3826" xr:uid="{00000000-0005-0000-0000-00003B280000}"/>
    <cellStyle name="Input 5 3 3 2 4" xfId="3827" xr:uid="{00000000-0005-0000-0000-00003C280000}"/>
    <cellStyle name="Input 5 3 3 2 4 2" xfId="3828" xr:uid="{00000000-0005-0000-0000-00003D280000}"/>
    <cellStyle name="Input 5 3 3 2 4 3" xfId="3829" xr:uid="{00000000-0005-0000-0000-00003E280000}"/>
    <cellStyle name="Input 5 3 3 2 5" xfId="3830" xr:uid="{00000000-0005-0000-0000-00003F280000}"/>
    <cellStyle name="Input 5 3 3 3" xfId="3831" xr:uid="{00000000-0005-0000-0000-000040280000}"/>
    <cellStyle name="Input 5 3 3 3 2" xfId="3832" xr:uid="{00000000-0005-0000-0000-000041280000}"/>
    <cellStyle name="Input 5 3 3 3 3" xfId="3833" xr:uid="{00000000-0005-0000-0000-000042280000}"/>
    <cellStyle name="Input 5 3 3 3 4" xfId="3834" xr:uid="{00000000-0005-0000-0000-000043280000}"/>
    <cellStyle name="Input 5 3 3 4" xfId="3835" xr:uid="{00000000-0005-0000-0000-000044280000}"/>
    <cellStyle name="Input 5 3 3 4 2" xfId="3836" xr:uid="{00000000-0005-0000-0000-000045280000}"/>
    <cellStyle name="Input 5 3 3 4 3" xfId="3837" xr:uid="{00000000-0005-0000-0000-000046280000}"/>
    <cellStyle name="Input 5 3 3 4 4" xfId="3838" xr:uid="{00000000-0005-0000-0000-000047280000}"/>
    <cellStyle name="Input 5 3 3 5" xfId="3839" xr:uid="{00000000-0005-0000-0000-000048280000}"/>
    <cellStyle name="Input 5 3 3 5 2" xfId="3840" xr:uid="{00000000-0005-0000-0000-000049280000}"/>
    <cellStyle name="Input 5 3 3 5 3" xfId="3841" xr:uid="{00000000-0005-0000-0000-00004A280000}"/>
    <cellStyle name="Input 5 3 3 6" xfId="3842" xr:uid="{00000000-0005-0000-0000-00004B280000}"/>
    <cellStyle name="Input 5 3 4" xfId="3843" xr:uid="{00000000-0005-0000-0000-00004C280000}"/>
    <cellStyle name="Input 5 3 4 2" xfId="3844" xr:uid="{00000000-0005-0000-0000-00004D280000}"/>
    <cellStyle name="Input 5 3 4 2 2" xfId="3845" xr:uid="{00000000-0005-0000-0000-00004E280000}"/>
    <cellStyle name="Input 5 3 4 2 3" xfId="3846" xr:uid="{00000000-0005-0000-0000-00004F280000}"/>
    <cellStyle name="Input 5 3 4 2 4" xfId="3847" xr:uid="{00000000-0005-0000-0000-000050280000}"/>
    <cellStyle name="Input 5 3 4 3" xfId="3848" xr:uid="{00000000-0005-0000-0000-000051280000}"/>
    <cellStyle name="Input 5 3 4 3 2" xfId="3849" xr:uid="{00000000-0005-0000-0000-000052280000}"/>
    <cellStyle name="Input 5 3 4 3 3" xfId="3850" xr:uid="{00000000-0005-0000-0000-000053280000}"/>
    <cellStyle name="Input 5 3 4 3 4" xfId="3851" xr:uid="{00000000-0005-0000-0000-000054280000}"/>
    <cellStyle name="Input 5 3 4 4" xfId="3852" xr:uid="{00000000-0005-0000-0000-000055280000}"/>
    <cellStyle name="Input 5 3 4 4 2" xfId="3853" xr:uid="{00000000-0005-0000-0000-000056280000}"/>
    <cellStyle name="Input 5 3 4 4 3" xfId="3854" xr:uid="{00000000-0005-0000-0000-000057280000}"/>
    <cellStyle name="Input 5 3 4 5" xfId="3855" xr:uid="{00000000-0005-0000-0000-000058280000}"/>
    <cellStyle name="Input 5 3 5" xfId="3856" xr:uid="{00000000-0005-0000-0000-000059280000}"/>
    <cellStyle name="Input 5 3 5 2" xfId="3857" xr:uid="{00000000-0005-0000-0000-00005A280000}"/>
    <cellStyle name="Input 5 3 5 3" xfId="3858" xr:uid="{00000000-0005-0000-0000-00005B280000}"/>
    <cellStyle name="Input 5 3 5 4" xfId="3859" xr:uid="{00000000-0005-0000-0000-00005C280000}"/>
    <cellStyle name="Input 5 3 6" xfId="3860" xr:uid="{00000000-0005-0000-0000-00005D280000}"/>
    <cellStyle name="Input 5 3 6 2" xfId="3861" xr:uid="{00000000-0005-0000-0000-00005E280000}"/>
    <cellStyle name="Input 5 3 6 3" xfId="3862" xr:uid="{00000000-0005-0000-0000-00005F280000}"/>
    <cellStyle name="Input 5 3 6 4" xfId="3863" xr:uid="{00000000-0005-0000-0000-000060280000}"/>
    <cellStyle name="Input 5 3 7" xfId="3864" xr:uid="{00000000-0005-0000-0000-000061280000}"/>
    <cellStyle name="Input 5 3 7 2" xfId="3865" xr:uid="{00000000-0005-0000-0000-000062280000}"/>
    <cellStyle name="Input 5 3 7 3" xfId="3866" xr:uid="{00000000-0005-0000-0000-000063280000}"/>
    <cellStyle name="Input 5 3 8" xfId="3867" xr:uid="{00000000-0005-0000-0000-000064280000}"/>
    <cellStyle name="Input 5 4" xfId="3868" xr:uid="{00000000-0005-0000-0000-000065280000}"/>
    <cellStyle name="Input 5 4 2" xfId="3869" xr:uid="{00000000-0005-0000-0000-000066280000}"/>
    <cellStyle name="Input 5 4 3" xfId="3870" xr:uid="{00000000-0005-0000-0000-000067280000}"/>
    <cellStyle name="Input 5 4 4" xfId="3871" xr:uid="{00000000-0005-0000-0000-000068280000}"/>
    <cellStyle name="Input 5 5" xfId="3872" xr:uid="{00000000-0005-0000-0000-000069280000}"/>
    <cellStyle name="Input 5 5 2" xfId="3873" xr:uid="{00000000-0005-0000-0000-00006A280000}"/>
    <cellStyle name="Input 5 5 3" xfId="3874" xr:uid="{00000000-0005-0000-0000-00006B280000}"/>
    <cellStyle name="Input 5 5 4" xfId="3875" xr:uid="{00000000-0005-0000-0000-00006C280000}"/>
    <cellStyle name="Input 5 6" xfId="3876" xr:uid="{00000000-0005-0000-0000-00006D280000}"/>
    <cellStyle name="Input 5 6 2" xfId="3877" xr:uid="{00000000-0005-0000-0000-00006E280000}"/>
    <cellStyle name="Input 5 6 3" xfId="3878" xr:uid="{00000000-0005-0000-0000-00006F280000}"/>
    <cellStyle name="Input 5 7" xfId="3879" xr:uid="{00000000-0005-0000-0000-000070280000}"/>
    <cellStyle name="Input 5 7 2" xfId="3880" xr:uid="{00000000-0005-0000-0000-000071280000}"/>
    <cellStyle name="Input 5 7 3" xfId="3881" xr:uid="{00000000-0005-0000-0000-000072280000}"/>
    <cellStyle name="Input 5 8" xfId="3882" xr:uid="{00000000-0005-0000-0000-000073280000}"/>
    <cellStyle name="Input 6" xfId="3883" xr:uid="{00000000-0005-0000-0000-000074280000}"/>
    <cellStyle name="Input 6 2" xfId="3884" xr:uid="{00000000-0005-0000-0000-000075280000}"/>
    <cellStyle name="Input 6 2 2" xfId="3885" xr:uid="{00000000-0005-0000-0000-000076280000}"/>
    <cellStyle name="Input 6 2 2 2" xfId="3886" xr:uid="{00000000-0005-0000-0000-000077280000}"/>
    <cellStyle name="Input 6 2 2 2 2" xfId="3887" xr:uid="{00000000-0005-0000-0000-000078280000}"/>
    <cellStyle name="Input 6 2 2 2 2 2" xfId="3888" xr:uid="{00000000-0005-0000-0000-000079280000}"/>
    <cellStyle name="Input 6 2 2 2 2 2 2" xfId="3889" xr:uid="{00000000-0005-0000-0000-00007A280000}"/>
    <cellStyle name="Input 6 2 2 2 2 2 3" xfId="3890" xr:uid="{00000000-0005-0000-0000-00007B280000}"/>
    <cellStyle name="Input 6 2 2 2 2 2 4" xfId="3891" xr:uid="{00000000-0005-0000-0000-00007C280000}"/>
    <cellStyle name="Input 6 2 2 2 2 3" xfId="3892" xr:uid="{00000000-0005-0000-0000-00007D280000}"/>
    <cellStyle name="Input 6 2 2 2 2 3 2" xfId="3893" xr:uid="{00000000-0005-0000-0000-00007E280000}"/>
    <cellStyle name="Input 6 2 2 2 2 3 3" xfId="3894" xr:uid="{00000000-0005-0000-0000-00007F280000}"/>
    <cellStyle name="Input 6 2 2 2 2 3 4" xfId="3895" xr:uid="{00000000-0005-0000-0000-000080280000}"/>
    <cellStyle name="Input 6 2 2 2 2 4" xfId="3896" xr:uid="{00000000-0005-0000-0000-000081280000}"/>
    <cellStyle name="Input 6 2 2 2 2 4 2" xfId="3897" xr:uid="{00000000-0005-0000-0000-000082280000}"/>
    <cellStyle name="Input 6 2 2 2 2 4 3" xfId="3898" xr:uid="{00000000-0005-0000-0000-000083280000}"/>
    <cellStyle name="Input 6 2 2 2 2 5" xfId="3899" xr:uid="{00000000-0005-0000-0000-000084280000}"/>
    <cellStyle name="Input 6 2 2 2 3" xfId="3900" xr:uid="{00000000-0005-0000-0000-000085280000}"/>
    <cellStyle name="Input 6 2 2 2 3 2" xfId="3901" xr:uid="{00000000-0005-0000-0000-000086280000}"/>
    <cellStyle name="Input 6 2 2 2 3 3" xfId="3902" xr:uid="{00000000-0005-0000-0000-000087280000}"/>
    <cellStyle name="Input 6 2 2 2 3 4" xfId="3903" xr:uid="{00000000-0005-0000-0000-000088280000}"/>
    <cellStyle name="Input 6 2 2 2 4" xfId="3904" xr:uid="{00000000-0005-0000-0000-000089280000}"/>
    <cellStyle name="Input 6 2 2 2 4 2" xfId="3905" xr:uid="{00000000-0005-0000-0000-00008A280000}"/>
    <cellStyle name="Input 6 2 2 2 4 3" xfId="3906" xr:uid="{00000000-0005-0000-0000-00008B280000}"/>
    <cellStyle name="Input 6 2 2 2 4 4" xfId="3907" xr:uid="{00000000-0005-0000-0000-00008C280000}"/>
    <cellStyle name="Input 6 2 2 2 5" xfId="3908" xr:uid="{00000000-0005-0000-0000-00008D280000}"/>
    <cellStyle name="Input 6 2 2 2 5 2" xfId="3909" xr:uid="{00000000-0005-0000-0000-00008E280000}"/>
    <cellStyle name="Input 6 2 2 2 5 3" xfId="3910" xr:uid="{00000000-0005-0000-0000-00008F280000}"/>
    <cellStyle name="Input 6 2 2 2 6" xfId="3911" xr:uid="{00000000-0005-0000-0000-000090280000}"/>
    <cellStyle name="Input 6 2 2 3" xfId="3912" xr:uid="{00000000-0005-0000-0000-000091280000}"/>
    <cellStyle name="Input 6 2 2 3 2" xfId="3913" xr:uid="{00000000-0005-0000-0000-000092280000}"/>
    <cellStyle name="Input 6 2 2 3 2 2" xfId="3914" xr:uid="{00000000-0005-0000-0000-000093280000}"/>
    <cellStyle name="Input 6 2 2 3 2 3" xfId="3915" xr:uid="{00000000-0005-0000-0000-000094280000}"/>
    <cellStyle name="Input 6 2 2 3 2 4" xfId="3916" xr:uid="{00000000-0005-0000-0000-000095280000}"/>
    <cellStyle name="Input 6 2 2 3 3" xfId="3917" xr:uid="{00000000-0005-0000-0000-000096280000}"/>
    <cellStyle name="Input 6 2 2 3 3 2" xfId="3918" xr:uid="{00000000-0005-0000-0000-000097280000}"/>
    <cellStyle name="Input 6 2 2 3 3 3" xfId="3919" xr:uid="{00000000-0005-0000-0000-000098280000}"/>
    <cellStyle name="Input 6 2 2 3 3 4" xfId="3920" xr:uid="{00000000-0005-0000-0000-000099280000}"/>
    <cellStyle name="Input 6 2 2 3 4" xfId="3921" xr:uid="{00000000-0005-0000-0000-00009A280000}"/>
    <cellStyle name="Input 6 2 2 3 4 2" xfId="3922" xr:uid="{00000000-0005-0000-0000-00009B280000}"/>
    <cellStyle name="Input 6 2 2 3 4 3" xfId="3923" xr:uid="{00000000-0005-0000-0000-00009C280000}"/>
    <cellStyle name="Input 6 2 2 3 5" xfId="3924" xr:uid="{00000000-0005-0000-0000-00009D280000}"/>
    <cellStyle name="Input 6 2 2 4" xfId="3925" xr:uid="{00000000-0005-0000-0000-00009E280000}"/>
    <cellStyle name="Input 6 2 2 4 2" xfId="3926" xr:uid="{00000000-0005-0000-0000-00009F280000}"/>
    <cellStyle name="Input 6 2 2 4 3" xfId="3927" xr:uid="{00000000-0005-0000-0000-0000A0280000}"/>
    <cellStyle name="Input 6 2 2 4 4" xfId="3928" xr:uid="{00000000-0005-0000-0000-0000A1280000}"/>
    <cellStyle name="Input 6 2 2 5" xfId="3929" xr:uid="{00000000-0005-0000-0000-0000A2280000}"/>
    <cellStyle name="Input 6 2 2 5 2" xfId="3930" xr:uid="{00000000-0005-0000-0000-0000A3280000}"/>
    <cellStyle name="Input 6 2 2 5 3" xfId="3931" xr:uid="{00000000-0005-0000-0000-0000A4280000}"/>
    <cellStyle name="Input 6 2 2 5 4" xfId="3932" xr:uid="{00000000-0005-0000-0000-0000A5280000}"/>
    <cellStyle name="Input 6 2 2 6" xfId="3933" xr:uid="{00000000-0005-0000-0000-0000A6280000}"/>
    <cellStyle name="Input 6 2 2 6 2" xfId="3934" xr:uid="{00000000-0005-0000-0000-0000A7280000}"/>
    <cellStyle name="Input 6 2 2 6 3" xfId="3935" xr:uid="{00000000-0005-0000-0000-0000A8280000}"/>
    <cellStyle name="Input 6 2 2 7" xfId="3936" xr:uid="{00000000-0005-0000-0000-0000A9280000}"/>
    <cellStyle name="Input 6 2 3" xfId="3937" xr:uid="{00000000-0005-0000-0000-0000AA280000}"/>
    <cellStyle name="Input 6 2 3 2" xfId="3938" xr:uid="{00000000-0005-0000-0000-0000AB280000}"/>
    <cellStyle name="Input 6 2 3 2 2" xfId="3939" xr:uid="{00000000-0005-0000-0000-0000AC280000}"/>
    <cellStyle name="Input 6 2 3 2 2 2" xfId="3940" xr:uid="{00000000-0005-0000-0000-0000AD280000}"/>
    <cellStyle name="Input 6 2 3 2 2 3" xfId="3941" xr:uid="{00000000-0005-0000-0000-0000AE280000}"/>
    <cellStyle name="Input 6 2 3 2 2 4" xfId="3942" xr:uid="{00000000-0005-0000-0000-0000AF280000}"/>
    <cellStyle name="Input 6 2 3 2 3" xfId="3943" xr:uid="{00000000-0005-0000-0000-0000B0280000}"/>
    <cellStyle name="Input 6 2 3 2 3 2" xfId="3944" xr:uid="{00000000-0005-0000-0000-0000B1280000}"/>
    <cellStyle name="Input 6 2 3 2 3 3" xfId="3945" xr:uid="{00000000-0005-0000-0000-0000B2280000}"/>
    <cellStyle name="Input 6 2 3 2 3 4" xfId="3946" xr:uid="{00000000-0005-0000-0000-0000B3280000}"/>
    <cellStyle name="Input 6 2 3 2 4" xfId="3947" xr:uid="{00000000-0005-0000-0000-0000B4280000}"/>
    <cellStyle name="Input 6 2 3 2 4 2" xfId="3948" xr:uid="{00000000-0005-0000-0000-0000B5280000}"/>
    <cellStyle name="Input 6 2 3 2 4 3" xfId="3949" xr:uid="{00000000-0005-0000-0000-0000B6280000}"/>
    <cellStyle name="Input 6 2 3 2 5" xfId="3950" xr:uid="{00000000-0005-0000-0000-0000B7280000}"/>
    <cellStyle name="Input 6 2 3 3" xfId="3951" xr:uid="{00000000-0005-0000-0000-0000B8280000}"/>
    <cellStyle name="Input 6 2 3 3 2" xfId="3952" xr:uid="{00000000-0005-0000-0000-0000B9280000}"/>
    <cellStyle name="Input 6 2 3 3 3" xfId="3953" xr:uid="{00000000-0005-0000-0000-0000BA280000}"/>
    <cellStyle name="Input 6 2 3 3 4" xfId="3954" xr:uid="{00000000-0005-0000-0000-0000BB280000}"/>
    <cellStyle name="Input 6 2 3 4" xfId="3955" xr:uid="{00000000-0005-0000-0000-0000BC280000}"/>
    <cellStyle name="Input 6 2 3 4 2" xfId="3956" xr:uid="{00000000-0005-0000-0000-0000BD280000}"/>
    <cellStyle name="Input 6 2 3 4 3" xfId="3957" xr:uid="{00000000-0005-0000-0000-0000BE280000}"/>
    <cellStyle name="Input 6 2 3 4 4" xfId="3958" xr:uid="{00000000-0005-0000-0000-0000BF280000}"/>
    <cellStyle name="Input 6 2 3 5" xfId="3959" xr:uid="{00000000-0005-0000-0000-0000C0280000}"/>
    <cellStyle name="Input 6 2 3 5 2" xfId="3960" xr:uid="{00000000-0005-0000-0000-0000C1280000}"/>
    <cellStyle name="Input 6 2 3 5 3" xfId="3961" xr:uid="{00000000-0005-0000-0000-0000C2280000}"/>
    <cellStyle name="Input 6 2 3 6" xfId="3962" xr:uid="{00000000-0005-0000-0000-0000C3280000}"/>
    <cellStyle name="Input 6 2 4" xfId="3963" xr:uid="{00000000-0005-0000-0000-0000C4280000}"/>
    <cellStyle name="Input 6 2 4 2" xfId="3964" xr:uid="{00000000-0005-0000-0000-0000C5280000}"/>
    <cellStyle name="Input 6 2 4 2 2" xfId="3965" xr:uid="{00000000-0005-0000-0000-0000C6280000}"/>
    <cellStyle name="Input 6 2 4 2 3" xfId="3966" xr:uid="{00000000-0005-0000-0000-0000C7280000}"/>
    <cellStyle name="Input 6 2 4 2 4" xfId="3967" xr:uid="{00000000-0005-0000-0000-0000C8280000}"/>
    <cellStyle name="Input 6 2 4 3" xfId="3968" xr:uid="{00000000-0005-0000-0000-0000C9280000}"/>
    <cellStyle name="Input 6 2 4 3 2" xfId="3969" xr:uid="{00000000-0005-0000-0000-0000CA280000}"/>
    <cellStyle name="Input 6 2 4 3 3" xfId="3970" xr:uid="{00000000-0005-0000-0000-0000CB280000}"/>
    <cellStyle name="Input 6 2 4 3 4" xfId="3971" xr:uid="{00000000-0005-0000-0000-0000CC280000}"/>
    <cellStyle name="Input 6 2 4 4" xfId="3972" xr:uid="{00000000-0005-0000-0000-0000CD280000}"/>
    <cellStyle name="Input 6 2 4 4 2" xfId="3973" xr:uid="{00000000-0005-0000-0000-0000CE280000}"/>
    <cellStyle name="Input 6 2 4 4 3" xfId="3974" xr:uid="{00000000-0005-0000-0000-0000CF280000}"/>
    <cellStyle name="Input 6 2 4 5" xfId="3975" xr:uid="{00000000-0005-0000-0000-0000D0280000}"/>
    <cellStyle name="Input 6 2 5" xfId="3976" xr:uid="{00000000-0005-0000-0000-0000D1280000}"/>
    <cellStyle name="Input 6 2 5 2" xfId="3977" xr:uid="{00000000-0005-0000-0000-0000D2280000}"/>
    <cellStyle name="Input 6 2 5 3" xfId="3978" xr:uid="{00000000-0005-0000-0000-0000D3280000}"/>
    <cellStyle name="Input 6 2 5 4" xfId="3979" xr:uid="{00000000-0005-0000-0000-0000D4280000}"/>
    <cellStyle name="Input 6 2 6" xfId="3980" xr:uid="{00000000-0005-0000-0000-0000D5280000}"/>
    <cellStyle name="Input 6 2 6 2" xfId="3981" xr:uid="{00000000-0005-0000-0000-0000D6280000}"/>
    <cellStyle name="Input 6 2 6 3" xfId="3982" xr:uid="{00000000-0005-0000-0000-0000D7280000}"/>
    <cellStyle name="Input 6 2 6 4" xfId="3983" xr:uid="{00000000-0005-0000-0000-0000D8280000}"/>
    <cellStyle name="Input 6 2 7" xfId="3984" xr:uid="{00000000-0005-0000-0000-0000D9280000}"/>
    <cellStyle name="Input 6 2 7 2" xfId="3985" xr:uid="{00000000-0005-0000-0000-0000DA280000}"/>
    <cellStyle name="Input 6 2 7 3" xfId="3986" xr:uid="{00000000-0005-0000-0000-0000DB280000}"/>
    <cellStyle name="Input 6 2 8" xfId="3987" xr:uid="{00000000-0005-0000-0000-0000DC280000}"/>
    <cellStyle name="Input 6 3" xfId="3988" xr:uid="{00000000-0005-0000-0000-0000DD280000}"/>
    <cellStyle name="Input 6 3 2" xfId="3989" xr:uid="{00000000-0005-0000-0000-0000DE280000}"/>
    <cellStyle name="Input 6 3 3" xfId="3990" xr:uid="{00000000-0005-0000-0000-0000DF280000}"/>
    <cellStyle name="Input 6 3 4" xfId="3991" xr:uid="{00000000-0005-0000-0000-0000E0280000}"/>
    <cellStyle name="Input 6 4" xfId="3992" xr:uid="{00000000-0005-0000-0000-0000E1280000}"/>
    <cellStyle name="Input 6 4 2" xfId="3993" xr:uid="{00000000-0005-0000-0000-0000E2280000}"/>
    <cellStyle name="Input 6 4 3" xfId="3994" xr:uid="{00000000-0005-0000-0000-0000E3280000}"/>
    <cellStyle name="Input 6 4 4" xfId="3995" xr:uid="{00000000-0005-0000-0000-0000E4280000}"/>
    <cellStyle name="Input 6 5" xfId="3996" xr:uid="{00000000-0005-0000-0000-0000E5280000}"/>
    <cellStyle name="Input 6 5 2" xfId="3997" xr:uid="{00000000-0005-0000-0000-0000E6280000}"/>
    <cellStyle name="Input 6 5 3" xfId="3998" xr:uid="{00000000-0005-0000-0000-0000E7280000}"/>
    <cellStyle name="Input 6 6" xfId="3999" xr:uid="{00000000-0005-0000-0000-0000E8280000}"/>
    <cellStyle name="Input 6 6 2" xfId="4000" xr:uid="{00000000-0005-0000-0000-0000E9280000}"/>
    <cellStyle name="Input 6 6 3" xfId="4001" xr:uid="{00000000-0005-0000-0000-0000EA280000}"/>
    <cellStyle name="Input 6 7" xfId="4002" xr:uid="{00000000-0005-0000-0000-0000EB280000}"/>
    <cellStyle name="Input 7" xfId="4003" xr:uid="{00000000-0005-0000-0000-0000EC280000}"/>
    <cellStyle name="Input 7 2" xfId="4004" xr:uid="{00000000-0005-0000-0000-0000ED280000}"/>
    <cellStyle name="Input 7 2 2" xfId="4005" xr:uid="{00000000-0005-0000-0000-0000EE280000}"/>
    <cellStyle name="Input 7 2 2 2" xfId="4006" xr:uid="{00000000-0005-0000-0000-0000EF280000}"/>
    <cellStyle name="Input 7 2 2 2 2" xfId="4007" xr:uid="{00000000-0005-0000-0000-0000F0280000}"/>
    <cellStyle name="Input 7 2 2 2 2 2" xfId="4008" xr:uid="{00000000-0005-0000-0000-0000F1280000}"/>
    <cellStyle name="Input 7 2 2 2 2 2 2" xfId="4009" xr:uid="{00000000-0005-0000-0000-0000F2280000}"/>
    <cellStyle name="Input 7 2 2 2 2 2 3" xfId="4010" xr:uid="{00000000-0005-0000-0000-0000F3280000}"/>
    <cellStyle name="Input 7 2 2 2 2 2 4" xfId="4011" xr:uid="{00000000-0005-0000-0000-0000F4280000}"/>
    <cellStyle name="Input 7 2 2 2 2 3" xfId="4012" xr:uid="{00000000-0005-0000-0000-0000F5280000}"/>
    <cellStyle name="Input 7 2 2 2 2 3 2" xfId="4013" xr:uid="{00000000-0005-0000-0000-0000F6280000}"/>
    <cellStyle name="Input 7 2 2 2 2 3 3" xfId="4014" xr:uid="{00000000-0005-0000-0000-0000F7280000}"/>
    <cellStyle name="Input 7 2 2 2 2 3 4" xfId="4015" xr:uid="{00000000-0005-0000-0000-0000F8280000}"/>
    <cellStyle name="Input 7 2 2 2 2 4" xfId="4016" xr:uid="{00000000-0005-0000-0000-0000F9280000}"/>
    <cellStyle name="Input 7 2 2 2 2 4 2" xfId="4017" xr:uid="{00000000-0005-0000-0000-0000FA280000}"/>
    <cellStyle name="Input 7 2 2 2 2 4 3" xfId="4018" xr:uid="{00000000-0005-0000-0000-0000FB280000}"/>
    <cellStyle name="Input 7 2 2 2 2 5" xfId="4019" xr:uid="{00000000-0005-0000-0000-0000FC280000}"/>
    <cellStyle name="Input 7 2 2 2 3" xfId="4020" xr:uid="{00000000-0005-0000-0000-0000FD280000}"/>
    <cellStyle name="Input 7 2 2 2 3 2" xfId="4021" xr:uid="{00000000-0005-0000-0000-0000FE280000}"/>
    <cellStyle name="Input 7 2 2 2 3 3" xfId="4022" xr:uid="{00000000-0005-0000-0000-0000FF280000}"/>
    <cellStyle name="Input 7 2 2 2 3 4" xfId="4023" xr:uid="{00000000-0005-0000-0000-000000290000}"/>
    <cellStyle name="Input 7 2 2 2 4" xfId="4024" xr:uid="{00000000-0005-0000-0000-000001290000}"/>
    <cellStyle name="Input 7 2 2 2 4 2" xfId="4025" xr:uid="{00000000-0005-0000-0000-000002290000}"/>
    <cellStyle name="Input 7 2 2 2 4 3" xfId="4026" xr:uid="{00000000-0005-0000-0000-000003290000}"/>
    <cellStyle name="Input 7 2 2 2 4 4" xfId="4027" xr:uid="{00000000-0005-0000-0000-000004290000}"/>
    <cellStyle name="Input 7 2 2 2 5" xfId="4028" xr:uid="{00000000-0005-0000-0000-000005290000}"/>
    <cellStyle name="Input 7 2 2 2 5 2" xfId="4029" xr:uid="{00000000-0005-0000-0000-000006290000}"/>
    <cellStyle name="Input 7 2 2 2 5 3" xfId="4030" xr:uid="{00000000-0005-0000-0000-000007290000}"/>
    <cellStyle name="Input 7 2 2 2 6" xfId="4031" xr:uid="{00000000-0005-0000-0000-000008290000}"/>
    <cellStyle name="Input 7 2 2 3" xfId="4032" xr:uid="{00000000-0005-0000-0000-000009290000}"/>
    <cellStyle name="Input 7 2 2 3 2" xfId="4033" xr:uid="{00000000-0005-0000-0000-00000A290000}"/>
    <cellStyle name="Input 7 2 2 3 2 2" xfId="4034" xr:uid="{00000000-0005-0000-0000-00000B290000}"/>
    <cellStyle name="Input 7 2 2 3 2 3" xfId="4035" xr:uid="{00000000-0005-0000-0000-00000C290000}"/>
    <cellStyle name="Input 7 2 2 3 2 4" xfId="4036" xr:uid="{00000000-0005-0000-0000-00000D290000}"/>
    <cellStyle name="Input 7 2 2 3 3" xfId="4037" xr:uid="{00000000-0005-0000-0000-00000E290000}"/>
    <cellStyle name="Input 7 2 2 3 3 2" xfId="4038" xr:uid="{00000000-0005-0000-0000-00000F290000}"/>
    <cellStyle name="Input 7 2 2 3 3 3" xfId="4039" xr:uid="{00000000-0005-0000-0000-000010290000}"/>
    <cellStyle name="Input 7 2 2 3 3 4" xfId="4040" xr:uid="{00000000-0005-0000-0000-000011290000}"/>
    <cellStyle name="Input 7 2 2 3 4" xfId="4041" xr:uid="{00000000-0005-0000-0000-000012290000}"/>
    <cellStyle name="Input 7 2 2 3 4 2" xfId="4042" xr:uid="{00000000-0005-0000-0000-000013290000}"/>
    <cellStyle name="Input 7 2 2 3 4 3" xfId="4043" xr:uid="{00000000-0005-0000-0000-000014290000}"/>
    <cellStyle name="Input 7 2 2 3 5" xfId="4044" xr:uid="{00000000-0005-0000-0000-000015290000}"/>
    <cellStyle name="Input 7 2 2 4" xfId="4045" xr:uid="{00000000-0005-0000-0000-000016290000}"/>
    <cellStyle name="Input 7 2 2 4 2" xfId="4046" xr:uid="{00000000-0005-0000-0000-000017290000}"/>
    <cellStyle name="Input 7 2 2 4 3" xfId="4047" xr:uid="{00000000-0005-0000-0000-000018290000}"/>
    <cellStyle name="Input 7 2 2 4 4" xfId="4048" xr:uid="{00000000-0005-0000-0000-000019290000}"/>
    <cellStyle name="Input 7 2 2 5" xfId="4049" xr:uid="{00000000-0005-0000-0000-00001A290000}"/>
    <cellStyle name="Input 7 2 2 5 2" xfId="4050" xr:uid="{00000000-0005-0000-0000-00001B290000}"/>
    <cellStyle name="Input 7 2 2 5 3" xfId="4051" xr:uid="{00000000-0005-0000-0000-00001C290000}"/>
    <cellStyle name="Input 7 2 2 5 4" xfId="4052" xr:uid="{00000000-0005-0000-0000-00001D290000}"/>
    <cellStyle name="Input 7 2 2 6" xfId="4053" xr:uid="{00000000-0005-0000-0000-00001E290000}"/>
    <cellStyle name="Input 7 2 2 6 2" xfId="4054" xr:uid="{00000000-0005-0000-0000-00001F290000}"/>
    <cellStyle name="Input 7 2 2 6 3" xfId="4055" xr:uid="{00000000-0005-0000-0000-000020290000}"/>
    <cellStyle name="Input 7 2 2 7" xfId="4056" xr:uid="{00000000-0005-0000-0000-000021290000}"/>
    <cellStyle name="Input 7 2 3" xfId="4057" xr:uid="{00000000-0005-0000-0000-000022290000}"/>
    <cellStyle name="Input 7 2 3 2" xfId="4058" xr:uid="{00000000-0005-0000-0000-000023290000}"/>
    <cellStyle name="Input 7 2 3 2 2" xfId="4059" xr:uid="{00000000-0005-0000-0000-000024290000}"/>
    <cellStyle name="Input 7 2 3 2 2 2" xfId="4060" xr:uid="{00000000-0005-0000-0000-000025290000}"/>
    <cellStyle name="Input 7 2 3 2 2 3" xfId="4061" xr:uid="{00000000-0005-0000-0000-000026290000}"/>
    <cellStyle name="Input 7 2 3 2 2 4" xfId="4062" xr:uid="{00000000-0005-0000-0000-000027290000}"/>
    <cellStyle name="Input 7 2 3 2 3" xfId="4063" xr:uid="{00000000-0005-0000-0000-000028290000}"/>
    <cellStyle name="Input 7 2 3 2 3 2" xfId="4064" xr:uid="{00000000-0005-0000-0000-000029290000}"/>
    <cellStyle name="Input 7 2 3 2 3 3" xfId="4065" xr:uid="{00000000-0005-0000-0000-00002A290000}"/>
    <cellStyle name="Input 7 2 3 2 3 4" xfId="4066" xr:uid="{00000000-0005-0000-0000-00002B290000}"/>
    <cellStyle name="Input 7 2 3 2 4" xfId="4067" xr:uid="{00000000-0005-0000-0000-00002C290000}"/>
    <cellStyle name="Input 7 2 3 2 4 2" xfId="4068" xr:uid="{00000000-0005-0000-0000-00002D290000}"/>
    <cellStyle name="Input 7 2 3 2 4 3" xfId="4069" xr:uid="{00000000-0005-0000-0000-00002E290000}"/>
    <cellStyle name="Input 7 2 3 2 5" xfId="4070" xr:uid="{00000000-0005-0000-0000-00002F290000}"/>
    <cellStyle name="Input 7 2 3 3" xfId="4071" xr:uid="{00000000-0005-0000-0000-000030290000}"/>
    <cellStyle name="Input 7 2 3 3 2" xfId="4072" xr:uid="{00000000-0005-0000-0000-000031290000}"/>
    <cellStyle name="Input 7 2 3 3 3" xfId="4073" xr:uid="{00000000-0005-0000-0000-000032290000}"/>
    <cellStyle name="Input 7 2 3 3 4" xfId="4074" xr:uid="{00000000-0005-0000-0000-000033290000}"/>
    <cellStyle name="Input 7 2 3 4" xfId="4075" xr:uid="{00000000-0005-0000-0000-000034290000}"/>
    <cellStyle name="Input 7 2 3 4 2" xfId="4076" xr:uid="{00000000-0005-0000-0000-000035290000}"/>
    <cellStyle name="Input 7 2 3 4 3" xfId="4077" xr:uid="{00000000-0005-0000-0000-000036290000}"/>
    <cellStyle name="Input 7 2 3 4 4" xfId="4078" xr:uid="{00000000-0005-0000-0000-000037290000}"/>
    <cellStyle name="Input 7 2 3 5" xfId="4079" xr:uid="{00000000-0005-0000-0000-000038290000}"/>
    <cellStyle name="Input 7 2 3 5 2" xfId="4080" xr:uid="{00000000-0005-0000-0000-000039290000}"/>
    <cellStyle name="Input 7 2 3 5 3" xfId="4081" xr:uid="{00000000-0005-0000-0000-00003A290000}"/>
    <cellStyle name="Input 7 2 3 6" xfId="4082" xr:uid="{00000000-0005-0000-0000-00003B290000}"/>
    <cellStyle name="Input 7 2 4" xfId="4083" xr:uid="{00000000-0005-0000-0000-00003C290000}"/>
    <cellStyle name="Input 7 2 4 2" xfId="4084" xr:uid="{00000000-0005-0000-0000-00003D290000}"/>
    <cellStyle name="Input 7 2 4 2 2" xfId="4085" xr:uid="{00000000-0005-0000-0000-00003E290000}"/>
    <cellStyle name="Input 7 2 4 2 3" xfId="4086" xr:uid="{00000000-0005-0000-0000-00003F290000}"/>
    <cellStyle name="Input 7 2 4 2 4" xfId="4087" xr:uid="{00000000-0005-0000-0000-000040290000}"/>
    <cellStyle name="Input 7 2 4 3" xfId="4088" xr:uid="{00000000-0005-0000-0000-000041290000}"/>
    <cellStyle name="Input 7 2 4 3 2" xfId="4089" xr:uid="{00000000-0005-0000-0000-000042290000}"/>
    <cellStyle name="Input 7 2 4 3 3" xfId="4090" xr:uid="{00000000-0005-0000-0000-000043290000}"/>
    <cellStyle name="Input 7 2 4 3 4" xfId="4091" xr:uid="{00000000-0005-0000-0000-000044290000}"/>
    <cellStyle name="Input 7 2 4 4" xfId="4092" xr:uid="{00000000-0005-0000-0000-000045290000}"/>
    <cellStyle name="Input 7 2 4 4 2" xfId="4093" xr:uid="{00000000-0005-0000-0000-000046290000}"/>
    <cellStyle name="Input 7 2 4 4 3" xfId="4094" xr:uid="{00000000-0005-0000-0000-000047290000}"/>
    <cellStyle name="Input 7 2 4 5" xfId="4095" xr:uid="{00000000-0005-0000-0000-000048290000}"/>
    <cellStyle name="Input 7 2 5" xfId="4096" xr:uid="{00000000-0005-0000-0000-000049290000}"/>
    <cellStyle name="Input 7 2 5 2" xfId="4097" xr:uid="{00000000-0005-0000-0000-00004A290000}"/>
    <cellStyle name="Input 7 2 5 3" xfId="4098" xr:uid="{00000000-0005-0000-0000-00004B290000}"/>
    <cellStyle name="Input 7 2 5 4" xfId="4099" xr:uid="{00000000-0005-0000-0000-00004C290000}"/>
    <cellStyle name="Input 7 2 6" xfId="4100" xr:uid="{00000000-0005-0000-0000-00004D290000}"/>
    <cellStyle name="Input 7 2 6 2" xfId="4101" xr:uid="{00000000-0005-0000-0000-00004E290000}"/>
    <cellStyle name="Input 7 2 6 3" xfId="4102" xr:uid="{00000000-0005-0000-0000-00004F290000}"/>
    <cellStyle name="Input 7 2 6 4" xfId="4103" xr:uid="{00000000-0005-0000-0000-000050290000}"/>
    <cellStyle name="Input 7 2 7" xfId="4104" xr:uid="{00000000-0005-0000-0000-000051290000}"/>
    <cellStyle name="Input 7 2 7 2" xfId="4105" xr:uid="{00000000-0005-0000-0000-000052290000}"/>
    <cellStyle name="Input 7 2 7 3" xfId="4106" xr:uid="{00000000-0005-0000-0000-000053290000}"/>
    <cellStyle name="Input 7 2 8" xfId="4107" xr:uid="{00000000-0005-0000-0000-000054290000}"/>
    <cellStyle name="Input 7 3" xfId="4108" xr:uid="{00000000-0005-0000-0000-000055290000}"/>
    <cellStyle name="Input 7 3 2" xfId="4109" xr:uid="{00000000-0005-0000-0000-000056290000}"/>
    <cellStyle name="Input 7 3 3" xfId="4110" xr:uid="{00000000-0005-0000-0000-000057290000}"/>
    <cellStyle name="Input 7 3 4" xfId="4111" xr:uid="{00000000-0005-0000-0000-000058290000}"/>
    <cellStyle name="Input 7 4" xfId="4112" xr:uid="{00000000-0005-0000-0000-000059290000}"/>
    <cellStyle name="Input 7 4 2" xfId="4113" xr:uid="{00000000-0005-0000-0000-00005A290000}"/>
    <cellStyle name="Input 7 4 3" xfId="4114" xr:uid="{00000000-0005-0000-0000-00005B290000}"/>
    <cellStyle name="Input 7 4 4" xfId="4115" xr:uid="{00000000-0005-0000-0000-00005C290000}"/>
    <cellStyle name="Input 7 5" xfId="4116" xr:uid="{00000000-0005-0000-0000-00005D290000}"/>
    <cellStyle name="Input 7 5 2" xfId="4117" xr:uid="{00000000-0005-0000-0000-00005E290000}"/>
    <cellStyle name="Input 7 5 3" xfId="4118" xr:uid="{00000000-0005-0000-0000-00005F290000}"/>
    <cellStyle name="Input 7 6" xfId="4119" xr:uid="{00000000-0005-0000-0000-000060290000}"/>
    <cellStyle name="Input 7 6 2" xfId="4120" xr:uid="{00000000-0005-0000-0000-000061290000}"/>
    <cellStyle name="Input 7 6 3" xfId="4121" xr:uid="{00000000-0005-0000-0000-000062290000}"/>
    <cellStyle name="Input 7 7" xfId="4122" xr:uid="{00000000-0005-0000-0000-000063290000}"/>
    <cellStyle name="Input 8" xfId="4123" xr:uid="{00000000-0005-0000-0000-000064290000}"/>
    <cellStyle name="Input 8 2" xfId="4124" xr:uid="{00000000-0005-0000-0000-000065290000}"/>
    <cellStyle name="Input 8 2 2" xfId="4125" xr:uid="{00000000-0005-0000-0000-000066290000}"/>
    <cellStyle name="Input 8 2 2 2" xfId="4126" xr:uid="{00000000-0005-0000-0000-000067290000}"/>
    <cellStyle name="Input 8 2 2 2 2" xfId="4127" xr:uid="{00000000-0005-0000-0000-000068290000}"/>
    <cellStyle name="Input 8 2 2 2 2 2" xfId="4128" xr:uid="{00000000-0005-0000-0000-000069290000}"/>
    <cellStyle name="Input 8 2 2 2 2 3" xfId="4129" xr:uid="{00000000-0005-0000-0000-00006A290000}"/>
    <cellStyle name="Input 8 2 2 2 2 4" xfId="4130" xr:uid="{00000000-0005-0000-0000-00006B290000}"/>
    <cellStyle name="Input 8 2 2 2 3" xfId="4131" xr:uid="{00000000-0005-0000-0000-00006C290000}"/>
    <cellStyle name="Input 8 2 2 2 3 2" xfId="4132" xr:uid="{00000000-0005-0000-0000-00006D290000}"/>
    <cellStyle name="Input 8 2 2 2 3 3" xfId="4133" xr:uid="{00000000-0005-0000-0000-00006E290000}"/>
    <cellStyle name="Input 8 2 2 2 3 4" xfId="4134" xr:uid="{00000000-0005-0000-0000-00006F290000}"/>
    <cellStyle name="Input 8 2 2 2 4" xfId="4135" xr:uid="{00000000-0005-0000-0000-000070290000}"/>
    <cellStyle name="Input 8 2 2 2 4 2" xfId="4136" xr:uid="{00000000-0005-0000-0000-000071290000}"/>
    <cellStyle name="Input 8 2 2 2 4 3" xfId="4137" xr:uid="{00000000-0005-0000-0000-000072290000}"/>
    <cellStyle name="Input 8 2 2 2 5" xfId="4138" xr:uid="{00000000-0005-0000-0000-000073290000}"/>
    <cellStyle name="Input 8 2 2 3" xfId="4139" xr:uid="{00000000-0005-0000-0000-000074290000}"/>
    <cellStyle name="Input 8 2 2 3 2" xfId="4140" xr:uid="{00000000-0005-0000-0000-000075290000}"/>
    <cellStyle name="Input 8 2 2 3 3" xfId="4141" xr:uid="{00000000-0005-0000-0000-000076290000}"/>
    <cellStyle name="Input 8 2 2 3 4" xfId="4142" xr:uid="{00000000-0005-0000-0000-000077290000}"/>
    <cellStyle name="Input 8 2 2 4" xfId="4143" xr:uid="{00000000-0005-0000-0000-000078290000}"/>
    <cellStyle name="Input 8 2 2 4 2" xfId="4144" xr:uid="{00000000-0005-0000-0000-000079290000}"/>
    <cellStyle name="Input 8 2 2 4 3" xfId="4145" xr:uid="{00000000-0005-0000-0000-00007A290000}"/>
    <cellStyle name="Input 8 2 2 4 4" xfId="4146" xr:uid="{00000000-0005-0000-0000-00007B290000}"/>
    <cellStyle name="Input 8 2 2 5" xfId="4147" xr:uid="{00000000-0005-0000-0000-00007C290000}"/>
    <cellStyle name="Input 8 2 2 5 2" xfId="4148" xr:uid="{00000000-0005-0000-0000-00007D290000}"/>
    <cellStyle name="Input 8 2 2 5 3" xfId="4149" xr:uid="{00000000-0005-0000-0000-00007E290000}"/>
    <cellStyle name="Input 8 2 2 6" xfId="4150" xr:uid="{00000000-0005-0000-0000-00007F290000}"/>
    <cellStyle name="Input 8 2 3" xfId="4151" xr:uid="{00000000-0005-0000-0000-000080290000}"/>
    <cellStyle name="Input 8 2 3 2" xfId="4152" xr:uid="{00000000-0005-0000-0000-000081290000}"/>
    <cellStyle name="Input 8 2 3 2 2" xfId="4153" xr:uid="{00000000-0005-0000-0000-000082290000}"/>
    <cellStyle name="Input 8 2 3 2 3" xfId="4154" xr:uid="{00000000-0005-0000-0000-000083290000}"/>
    <cellStyle name="Input 8 2 3 2 4" xfId="4155" xr:uid="{00000000-0005-0000-0000-000084290000}"/>
    <cellStyle name="Input 8 2 3 3" xfId="4156" xr:uid="{00000000-0005-0000-0000-000085290000}"/>
    <cellStyle name="Input 8 2 3 3 2" xfId="4157" xr:uid="{00000000-0005-0000-0000-000086290000}"/>
    <cellStyle name="Input 8 2 3 3 3" xfId="4158" xr:uid="{00000000-0005-0000-0000-000087290000}"/>
    <cellStyle name="Input 8 2 3 3 4" xfId="4159" xr:uid="{00000000-0005-0000-0000-000088290000}"/>
    <cellStyle name="Input 8 2 3 4" xfId="4160" xr:uid="{00000000-0005-0000-0000-000089290000}"/>
    <cellStyle name="Input 8 2 3 4 2" xfId="4161" xr:uid="{00000000-0005-0000-0000-00008A290000}"/>
    <cellStyle name="Input 8 2 3 4 3" xfId="4162" xr:uid="{00000000-0005-0000-0000-00008B290000}"/>
    <cellStyle name="Input 8 2 3 5" xfId="4163" xr:uid="{00000000-0005-0000-0000-00008C290000}"/>
    <cellStyle name="Input 8 2 4" xfId="4164" xr:uid="{00000000-0005-0000-0000-00008D290000}"/>
    <cellStyle name="Input 8 2 4 2" xfId="4165" xr:uid="{00000000-0005-0000-0000-00008E290000}"/>
    <cellStyle name="Input 8 2 4 3" xfId="4166" xr:uid="{00000000-0005-0000-0000-00008F290000}"/>
    <cellStyle name="Input 8 2 4 4" xfId="4167" xr:uid="{00000000-0005-0000-0000-000090290000}"/>
    <cellStyle name="Input 8 2 5" xfId="4168" xr:uid="{00000000-0005-0000-0000-000091290000}"/>
    <cellStyle name="Input 8 2 5 2" xfId="4169" xr:uid="{00000000-0005-0000-0000-000092290000}"/>
    <cellStyle name="Input 8 2 5 3" xfId="4170" xr:uid="{00000000-0005-0000-0000-000093290000}"/>
    <cellStyle name="Input 8 2 5 4" xfId="4171" xr:uid="{00000000-0005-0000-0000-000094290000}"/>
    <cellStyle name="Input 8 2 6" xfId="4172" xr:uid="{00000000-0005-0000-0000-000095290000}"/>
    <cellStyle name="Input 8 2 6 2" xfId="4173" xr:uid="{00000000-0005-0000-0000-000096290000}"/>
    <cellStyle name="Input 8 2 6 3" xfId="4174" xr:uid="{00000000-0005-0000-0000-000097290000}"/>
    <cellStyle name="Input 8 2 7" xfId="4175" xr:uid="{00000000-0005-0000-0000-000098290000}"/>
    <cellStyle name="Input 8 3" xfId="4176" xr:uid="{00000000-0005-0000-0000-000099290000}"/>
    <cellStyle name="Input 8 3 2" xfId="4177" xr:uid="{00000000-0005-0000-0000-00009A290000}"/>
    <cellStyle name="Input 8 3 2 2" xfId="4178" xr:uid="{00000000-0005-0000-0000-00009B290000}"/>
    <cellStyle name="Input 8 3 2 2 2" xfId="4179" xr:uid="{00000000-0005-0000-0000-00009C290000}"/>
    <cellStyle name="Input 8 3 2 2 3" xfId="4180" xr:uid="{00000000-0005-0000-0000-00009D290000}"/>
    <cellStyle name="Input 8 3 2 2 4" xfId="4181" xr:uid="{00000000-0005-0000-0000-00009E290000}"/>
    <cellStyle name="Input 8 3 2 3" xfId="4182" xr:uid="{00000000-0005-0000-0000-00009F290000}"/>
    <cellStyle name="Input 8 3 2 3 2" xfId="4183" xr:uid="{00000000-0005-0000-0000-0000A0290000}"/>
    <cellStyle name="Input 8 3 2 3 3" xfId="4184" xr:uid="{00000000-0005-0000-0000-0000A1290000}"/>
    <cellStyle name="Input 8 3 2 3 4" xfId="4185" xr:uid="{00000000-0005-0000-0000-0000A2290000}"/>
    <cellStyle name="Input 8 3 2 4" xfId="4186" xr:uid="{00000000-0005-0000-0000-0000A3290000}"/>
    <cellStyle name="Input 8 3 2 4 2" xfId="4187" xr:uid="{00000000-0005-0000-0000-0000A4290000}"/>
    <cellStyle name="Input 8 3 2 4 3" xfId="4188" xr:uid="{00000000-0005-0000-0000-0000A5290000}"/>
    <cellStyle name="Input 8 3 2 5" xfId="4189" xr:uid="{00000000-0005-0000-0000-0000A6290000}"/>
    <cellStyle name="Input 8 3 3" xfId="4190" xr:uid="{00000000-0005-0000-0000-0000A7290000}"/>
    <cellStyle name="Input 8 3 3 2" xfId="4191" xr:uid="{00000000-0005-0000-0000-0000A8290000}"/>
    <cellStyle name="Input 8 3 3 3" xfId="4192" xr:uid="{00000000-0005-0000-0000-0000A9290000}"/>
    <cellStyle name="Input 8 3 3 4" xfId="4193" xr:uid="{00000000-0005-0000-0000-0000AA290000}"/>
    <cellStyle name="Input 8 3 4" xfId="4194" xr:uid="{00000000-0005-0000-0000-0000AB290000}"/>
    <cellStyle name="Input 8 3 4 2" xfId="4195" xr:uid="{00000000-0005-0000-0000-0000AC290000}"/>
    <cellStyle name="Input 8 3 4 3" xfId="4196" xr:uid="{00000000-0005-0000-0000-0000AD290000}"/>
    <cellStyle name="Input 8 3 4 4" xfId="4197" xr:uid="{00000000-0005-0000-0000-0000AE290000}"/>
    <cellStyle name="Input 8 3 5" xfId="4198" xr:uid="{00000000-0005-0000-0000-0000AF290000}"/>
    <cellStyle name="Input 8 3 5 2" xfId="4199" xr:uid="{00000000-0005-0000-0000-0000B0290000}"/>
    <cellStyle name="Input 8 3 5 3" xfId="4200" xr:uid="{00000000-0005-0000-0000-0000B1290000}"/>
    <cellStyle name="Input 8 3 6" xfId="4201" xr:uid="{00000000-0005-0000-0000-0000B2290000}"/>
    <cellStyle name="Input 8 4" xfId="4202" xr:uid="{00000000-0005-0000-0000-0000B3290000}"/>
    <cellStyle name="Input 8 4 2" xfId="4203" xr:uid="{00000000-0005-0000-0000-0000B4290000}"/>
    <cellStyle name="Input 8 4 2 2" xfId="4204" xr:uid="{00000000-0005-0000-0000-0000B5290000}"/>
    <cellStyle name="Input 8 4 2 3" xfId="4205" xr:uid="{00000000-0005-0000-0000-0000B6290000}"/>
    <cellStyle name="Input 8 4 2 4" xfId="4206" xr:uid="{00000000-0005-0000-0000-0000B7290000}"/>
    <cellStyle name="Input 8 4 3" xfId="4207" xr:uid="{00000000-0005-0000-0000-0000B8290000}"/>
    <cellStyle name="Input 8 4 3 2" xfId="4208" xr:uid="{00000000-0005-0000-0000-0000B9290000}"/>
    <cellStyle name="Input 8 4 3 3" xfId="4209" xr:uid="{00000000-0005-0000-0000-0000BA290000}"/>
    <cellStyle name="Input 8 4 3 4" xfId="4210" xr:uid="{00000000-0005-0000-0000-0000BB290000}"/>
    <cellStyle name="Input 8 4 4" xfId="4211" xr:uid="{00000000-0005-0000-0000-0000BC290000}"/>
    <cellStyle name="Input 8 4 4 2" xfId="4212" xr:uid="{00000000-0005-0000-0000-0000BD290000}"/>
    <cellStyle name="Input 8 4 4 3" xfId="4213" xr:uid="{00000000-0005-0000-0000-0000BE290000}"/>
    <cellStyle name="Input 8 4 5" xfId="4214" xr:uid="{00000000-0005-0000-0000-0000BF290000}"/>
    <cellStyle name="Input 8 5" xfId="4215" xr:uid="{00000000-0005-0000-0000-0000C0290000}"/>
    <cellStyle name="Input 8 5 2" xfId="4216" xr:uid="{00000000-0005-0000-0000-0000C1290000}"/>
    <cellStyle name="Input 8 5 3" xfId="4217" xr:uid="{00000000-0005-0000-0000-0000C2290000}"/>
    <cellStyle name="Input 8 5 4" xfId="4218" xr:uid="{00000000-0005-0000-0000-0000C3290000}"/>
    <cellStyle name="Input 8 6" xfId="4219" xr:uid="{00000000-0005-0000-0000-0000C4290000}"/>
    <cellStyle name="Input 8 6 2" xfId="4220" xr:uid="{00000000-0005-0000-0000-0000C5290000}"/>
    <cellStyle name="Input 8 6 3" xfId="4221" xr:uid="{00000000-0005-0000-0000-0000C6290000}"/>
    <cellStyle name="Input 8 6 4" xfId="4222" xr:uid="{00000000-0005-0000-0000-0000C7290000}"/>
    <cellStyle name="Input 8 7" xfId="4223" xr:uid="{00000000-0005-0000-0000-0000C8290000}"/>
    <cellStyle name="Input 8 7 2" xfId="4224" xr:uid="{00000000-0005-0000-0000-0000C9290000}"/>
    <cellStyle name="Input 8 7 3" xfId="4225" xr:uid="{00000000-0005-0000-0000-0000CA290000}"/>
    <cellStyle name="Input 8 8" xfId="4226" xr:uid="{00000000-0005-0000-0000-0000CB290000}"/>
    <cellStyle name="Input 9" xfId="4227" xr:uid="{00000000-0005-0000-0000-0000CC290000}"/>
    <cellStyle name="Input 9 2" xfId="4228" xr:uid="{00000000-0005-0000-0000-0000CD290000}"/>
    <cellStyle name="Input 9 2 2" xfId="4229" xr:uid="{00000000-0005-0000-0000-0000CE290000}"/>
    <cellStyle name="Input 9 2 2 2" xfId="4230" xr:uid="{00000000-0005-0000-0000-0000CF290000}"/>
    <cellStyle name="Input 9 2 2 2 2" xfId="4231" xr:uid="{00000000-0005-0000-0000-0000D0290000}"/>
    <cellStyle name="Input 9 2 2 2 3" xfId="4232" xr:uid="{00000000-0005-0000-0000-0000D1290000}"/>
    <cellStyle name="Input 9 2 2 2 4" xfId="4233" xr:uid="{00000000-0005-0000-0000-0000D2290000}"/>
    <cellStyle name="Input 9 2 2 3" xfId="4234" xr:uid="{00000000-0005-0000-0000-0000D3290000}"/>
    <cellStyle name="Input 9 2 2 3 2" xfId="4235" xr:uid="{00000000-0005-0000-0000-0000D4290000}"/>
    <cellStyle name="Input 9 2 2 3 3" xfId="4236" xr:uid="{00000000-0005-0000-0000-0000D5290000}"/>
    <cellStyle name="Input 9 2 2 3 4" xfId="4237" xr:uid="{00000000-0005-0000-0000-0000D6290000}"/>
    <cellStyle name="Input 9 2 2 4" xfId="4238" xr:uid="{00000000-0005-0000-0000-0000D7290000}"/>
    <cellStyle name="Input 9 2 2 4 2" xfId="4239" xr:uid="{00000000-0005-0000-0000-0000D8290000}"/>
    <cellStyle name="Input 9 2 2 4 3" xfId="4240" xr:uid="{00000000-0005-0000-0000-0000D9290000}"/>
    <cellStyle name="Input 9 2 2 5" xfId="4241" xr:uid="{00000000-0005-0000-0000-0000DA290000}"/>
    <cellStyle name="Input 9 2 3" xfId="4242" xr:uid="{00000000-0005-0000-0000-0000DB290000}"/>
    <cellStyle name="Input 9 2 3 2" xfId="4243" xr:uid="{00000000-0005-0000-0000-0000DC290000}"/>
    <cellStyle name="Input 9 2 3 3" xfId="4244" xr:uid="{00000000-0005-0000-0000-0000DD290000}"/>
    <cellStyle name="Input 9 2 3 4" xfId="4245" xr:uid="{00000000-0005-0000-0000-0000DE290000}"/>
    <cellStyle name="Input 9 2 4" xfId="4246" xr:uid="{00000000-0005-0000-0000-0000DF290000}"/>
    <cellStyle name="Input 9 2 4 2" xfId="4247" xr:uid="{00000000-0005-0000-0000-0000E0290000}"/>
    <cellStyle name="Input 9 2 4 3" xfId="4248" xr:uid="{00000000-0005-0000-0000-0000E1290000}"/>
    <cellStyle name="Input 9 2 4 4" xfId="4249" xr:uid="{00000000-0005-0000-0000-0000E2290000}"/>
    <cellStyle name="Input 9 2 5" xfId="4250" xr:uid="{00000000-0005-0000-0000-0000E3290000}"/>
    <cellStyle name="Input 9 2 5 2" xfId="4251" xr:uid="{00000000-0005-0000-0000-0000E4290000}"/>
    <cellStyle name="Input 9 2 5 3" xfId="4252" xr:uid="{00000000-0005-0000-0000-0000E5290000}"/>
    <cellStyle name="Input 9 2 6" xfId="4253" xr:uid="{00000000-0005-0000-0000-0000E6290000}"/>
    <cellStyle name="Input 9 3" xfId="4254" xr:uid="{00000000-0005-0000-0000-0000E7290000}"/>
    <cellStyle name="Input 9 3 2" xfId="4255" xr:uid="{00000000-0005-0000-0000-0000E8290000}"/>
    <cellStyle name="Input 9 3 2 2" xfId="4256" xr:uid="{00000000-0005-0000-0000-0000E9290000}"/>
    <cellStyle name="Input 9 3 2 3" xfId="4257" xr:uid="{00000000-0005-0000-0000-0000EA290000}"/>
    <cellStyle name="Input 9 3 2 4" xfId="4258" xr:uid="{00000000-0005-0000-0000-0000EB290000}"/>
    <cellStyle name="Input 9 3 3" xfId="4259" xr:uid="{00000000-0005-0000-0000-0000EC290000}"/>
    <cellStyle name="Input 9 3 3 2" xfId="4260" xr:uid="{00000000-0005-0000-0000-0000ED290000}"/>
    <cellStyle name="Input 9 3 3 3" xfId="4261" xr:uid="{00000000-0005-0000-0000-0000EE290000}"/>
    <cellStyle name="Input 9 3 3 4" xfId="4262" xr:uid="{00000000-0005-0000-0000-0000EF290000}"/>
    <cellStyle name="Input 9 3 4" xfId="4263" xr:uid="{00000000-0005-0000-0000-0000F0290000}"/>
    <cellStyle name="Input 9 3 4 2" xfId="4264" xr:uid="{00000000-0005-0000-0000-0000F1290000}"/>
    <cellStyle name="Input 9 3 4 3" xfId="4265" xr:uid="{00000000-0005-0000-0000-0000F2290000}"/>
    <cellStyle name="Input 9 3 5" xfId="4266" xr:uid="{00000000-0005-0000-0000-0000F3290000}"/>
    <cellStyle name="Input 9 4" xfId="4267" xr:uid="{00000000-0005-0000-0000-0000F4290000}"/>
    <cellStyle name="Input 9 4 2" xfId="4268" xr:uid="{00000000-0005-0000-0000-0000F5290000}"/>
    <cellStyle name="Input 9 4 3" xfId="4269" xr:uid="{00000000-0005-0000-0000-0000F6290000}"/>
    <cellStyle name="Input 9 4 4" xfId="4270" xr:uid="{00000000-0005-0000-0000-0000F7290000}"/>
    <cellStyle name="Input 9 5" xfId="4271" xr:uid="{00000000-0005-0000-0000-0000F8290000}"/>
    <cellStyle name="Input 9 5 2" xfId="4272" xr:uid="{00000000-0005-0000-0000-0000F9290000}"/>
    <cellStyle name="Input 9 5 3" xfId="4273" xr:uid="{00000000-0005-0000-0000-0000FA290000}"/>
    <cellStyle name="Input 9 5 4" xfId="4274" xr:uid="{00000000-0005-0000-0000-0000FB290000}"/>
    <cellStyle name="Input 9 6" xfId="4275" xr:uid="{00000000-0005-0000-0000-0000FC290000}"/>
    <cellStyle name="Input 9 6 2" xfId="4276" xr:uid="{00000000-0005-0000-0000-0000FD290000}"/>
    <cellStyle name="Input 9 6 3" xfId="4277" xr:uid="{00000000-0005-0000-0000-0000FE290000}"/>
    <cellStyle name="Input 9 7" xfId="4278" xr:uid="{00000000-0005-0000-0000-0000FF290000}"/>
    <cellStyle name="Lines" xfId="4279" xr:uid="{00000000-0005-0000-0000-0000002A0000}"/>
    <cellStyle name="Linked Cell 10" xfId="4280" xr:uid="{00000000-0005-0000-0000-0000012A0000}"/>
    <cellStyle name="Linked Cell 11" xfId="4281" xr:uid="{00000000-0005-0000-0000-0000022A0000}"/>
    <cellStyle name="Linked Cell 2" xfId="4282" xr:uid="{00000000-0005-0000-0000-0000032A0000}"/>
    <cellStyle name="Linked Cell 3" xfId="4283" xr:uid="{00000000-0005-0000-0000-0000042A0000}"/>
    <cellStyle name="Linked Cell 4" xfId="4284" xr:uid="{00000000-0005-0000-0000-0000052A0000}"/>
    <cellStyle name="Linked Cell 5" xfId="4285" xr:uid="{00000000-0005-0000-0000-0000062A0000}"/>
    <cellStyle name="Linked Cell 6" xfId="4286" xr:uid="{00000000-0005-0000-0000-0000072A0000}"/>
    <cellStyle name="Linked Cell 7" xfId="4287" xr:uid="{00000000-0005-0000-0000-0000082A0000}"/>
    <cellStyle name="Linked Cell 8" xfId="4288" xr:uid="{00000000-0005-0000-0000-0000092A0000}"/>
    <cellStyle name="Linked Cell 9" xfId="4289" xr:uid="{00000000-0005-0000-0000-00000A2A0000}"/>
    <cellStyle name="Neutral 10" xfId="4290" xr:uid="{00000000-0005-0000-0000-00000B2A0000}"/>
    <cellStyle name="Neutral 11" xfId="4291" xr:uid="{00000000-0005-0000-0000-00000C2A0000}"/>
    <cellStyle name="Neutral 2" xfId="4292" xr:uid="{00000000-0005-0000-0000-00000D2A0000}"/>
    <cellStyle name="Neutral 3" xfId="4293" xr:uid="{00000000-0005-0000-0000-00000E2A0000}"/>
    <cellStyle name="Neutral 4" xfId="4294" xr:uid="{00000000-0005-0000-0000-00000F2A0000}"/>
    <cellStyle name="Neutral 5" xfId="4295" xr:uid="{00000000-0005-0000-0000-0000102A0000}"/>
    <cellStyle name="Neutral 6" xfId="4296" xr:uid="{00000000-0005-0000-0000-0000112A0000}"/>
    <cellStyle name="Neutral 7" xfId="4297" xr:uid="{00000000-0005-0000-0000-0000122A0000}"/>
    <cellStyle name="Neutral 8" xfId="4298" xr:uid="{00000000-0005-0000-0000-0000132A0000}"/>
    <cellStyle name="Neutral 9" xfId="4299" xr:uid="{00000000-0005-0000-0000-0000142A0000}"/>
    <cellStyle name="Normal" xfId="0" builtinId="0"/>
    <cellStyle name="Normal 10" xfId="4300" xr:uid="{00000000-0005-0000-0000-0000162A0000}"/>
    <cellStyle name="Normal 11" xfId="4301" xr:uid="{00000000-0005-0000-0000-0000172A0000}"/>
    <cellStyle name="Normal 12" xfId="4302" xr:uid="{00000000-0005-0000-0000-0000182A0000}"/>
    <cellStyle name="Normal 12 10" xfId="21455" xr:uid="{00000000-0005-0000-0000-0000192A0000}"/>
    <cellStyle name="Normal 12 11" xfId="33699" xr:uid="{00000000-0005-0000-0000-00001A2A0000}"/>
    <cellStyle name="Normal 12 12" xfId="45928" xr:uid="{00000000-0005-0000-0000-00001B2A0000}"/>
    <cellStyle name="Normal 12 2" xfId="4303" xr:uid="{00000000-0005-0000-0000-00001C2A0000}"/>
    <cellStyle name="Normal 12 2 10" xfId="33700" xr:uid="{00000000-0005-0000-0000-00001D2A0000}"/>
    <cellStyle name="Normal 12 2 11" xfId="45929" xr:uid="{00000000-0005-0000-0000-00001E2A0000}"/>
    <cellStyle name="Normal 12 2 2" xfId="4304" xr:uid="{00000000-0005-0000-0000-00001F2A0000}"/>
    <cellStyle name="Normal 12 2 2 10" xfId="45930" xr:uid="{00000000-0005-0000-0000-0000202A0000}"/>
    <cellStyle name="Normal 12 2 2 2" xfId="4305" xr:uid="{00000000-0005-0000-0000-0000212A0000}"/>
    <cellStyle name="Normal 12 2 2 2 2" xfId="4306" xr:uid="{00000000-0005-0000-0000-0000222A0000}"/>
    <cellStyle name="Normal 12 2 2 2 2 2" xfId="4307" xr:uid="{00000000-0005-0000-0000-0000232A0000}"/>
    <cellStyle name="Normal 12 2 2 2 2 2 2" xfId="4308" xr:uid="{00000000-0005-0000-0000-0000242A0000}"/>
    <cellStyle name="Normal 12 2 2 2 2 2 2 2" xfId="4309" xr:uid="{00000000-0005-0000-0000-0000252A0000}"/>
    <cellStyle name="Normal 12 2 2 2 2 2 2 2 2" xfId="15324" xr:uid="{00000000-0005-0000-0000-0000262A0000}"/>
    <cellStyle name="Normal 12 2 2 2 2 2 2 2 2 2" xfId="27579" xr:uid="{00000000-0005-0000-0000-0000272A0000}"/>
    <cellStyle name="Normal 12 2 2 2 2 2 2 2 2 3" xfId="39820" xr:uid="{00000000-0005-0000-0000-0000282A0000}"/>
    <cellStyle name="Normal 12 2 2 2 2 2 2 2 3" xfId="21462" xr:uid="{00000000-0005-0000-0000-0000292A0000}"/>
    <cellStyle name="Normal 12 2 2 2 2 2 2 2 4" xfId="33706" xr:uid="{00000000-0005-0000-0000-00002A2A0000}"/>
    <cellStyle name="Normal 12 2 2 2 2 2 2 2 5" xfId="45935" xr:uid="{00000000-0005-0000-0000-00002B2A0000}"/>
    <cellStyle name="Normal 12 2 2 2 2 2 2 3" xfId="15323" xr:uid="{00000000-0005-0000-0000-00002C2A0000}"/>
    <cellStyle name="Normal 12 2 2 2 2 2 2 3 2" xfId="27578" xr:uid="{00000000-0005-0000-0000-00002D2A0000}"/>
    <cellStyle name="Normal 12 2 2 2 2 2 2 3 3" xfId="39819" xr:uid="{00000000-0005-0000-0000-00002E2A0000}"/>
    <cellStyle name="Normal 12 2 2 2 2 2 2 4" xfId="21461" xr:uid="{00000000-0005-0000-0000-00002F2A0000}"/>
    <cellStyle name="Normal 12 2 2 2 2 2 2 5" xfId="33705" xr:uid="{00000000-0005-0000-0000-0000302A0000}"/>
    <cellStyle name="Normal 12 2 2 2 2 2 2 6" xfId="45934" xr:uid="{00000000-0005-0000-0000-0000312A0000}"/>
    <cellStyle name="Normal 12 2 2 2 2 2 3" xfId="4310" xr:uid="{00000000-0005-0000-0000-0000322A0000}"/>
    <cellStyle name="Normal 12 2 2 2 2 2 3 2" xfId="15325" xr:uid="{00000000-0005-0000-0000-0000332A0000}"/>
    <cellStyle name="Normal 12 2 2 2 2 2 3 2 2" xfId="27580" xr:uid="{00000000-0005-0000-0000-0000342A0000}"/>
    <cellStyle name="Normal 12 2 2 2 2 2 3 2 3" xfId="39821" xr:uid="{00000000-0005-0000-0000-0000352A0000}"/>
    <cellStyle name="Normal 12 2 2 2 2 2 3 3" xfId="21463" xr:uid="{00000000-0005-0000-0000-0000362A0000}"/>
    <cellStyle name="Normal 12 2 2 2 2 2 3 4" xfId="33707" xr:uid="{00000000-0005-0000-0000-0000372A0000}"/>
    <cellStyle name="Normal 12 2 2 2 2 2 3 5" xfId="45936" xr:uid="{00000000-0005-0000-0000-0000382A0000}"/>
    <cellStyle name="Normal 12 2 2 2 2 2 4" xfId="15322" xr:uid="{00000000-0005-0000-0000-0000392A0000}"/>
    <cellStyle name="Normal 12 2 2 2 2 2 4 2" xfId="27577" xr:uid="{00000000-0005-0000-0000-00003A2A0000}"/>
    <cellStyle name="Normal 12 2 2 2 2 2 4 3" xfId="39818" xr:uid="{00000000-0005-0000-0000-00003B2A0000}"/>
    <cellStyle name="Normal 12 2 2 2 2 2 5" xfId="21460" xr:uid="{00000000-0005-0000-0000-00003C2A0000}"/>
    <cellStyle name="Normal 12 2 2 2 2 2 6" xfId="33704" xr:uid="{00000000-0005-0000-0000-00003D2A0000}"/>
    <cellStyle name="Normal 12 2 2 2 2 2 7" xfId="45933" xr:uid="{00000000-0005-0000-0000-00003E2A0000}"/>
    <cellStyle name="Normal 12 2 2 2 2 3" xfId="4311" xr:uid="{00000000-0005-0000-0000-00003F2A0000}"/>
    <cellStyle name="Normal 12 2 2 2 2 3 2" xfId="4312" xr:uid="{00000000-0005-0000-0000-0000402A0000}"/>
    <cellStyle name="Normal 12 2 2 2 2 3 2 2" xfId="15327" xr:uid="{00000000-0005-0000-0000-0000412A0000}"/>
    <cellStyle name="Normal 12 2 2 2 2 3 2 2 2" xfId="27582" xr:uid="{00000000-0005-0000-0000-0000422A0000}"/>
    <cellStyle name="Normal 12 2 2 2 2 3 2 2 3" xfId="39823" xr:uid="{00000000-0005-0000-0000-0000432A0000}"/>
    <cellStyle name="Normal 12 2 2 2 2 3 2 3" xfId="21465" xr:uid="{00000000-0005-0000-0000-0000442A0000}"/>
    <cellStyle name="Normal 12 2 2 2 2 3 2 4" xfId="33709" xr:uid="{00000000-0005-0000-0000-0000452A0000}"/>
    <cellStyle name="Normal 12 2 2 2 2 3 2 5" xfId="45938" xr:uid="{00000000-0005-0000-0000-0000462A0000}"/>
    <cellStyle name="Normal 12 2 2 2 2 3 3" xfId="15326" xr:uid="{00000000-0005-0000-0000-0000472A0000}"/>
    <cellStyle name="Normal 12 2 2 2 2 3 3 2" xfId="27581" xr:uid="{00000000-0005-0000-0000-0000482A0000}"/>
    <cellStyle name="Normal 12 2 2 2 2 3 3 3" xfId="39822" xr:uid="{00000000-0005-0000-0000-0000492A0000}"/>
    <cellStyle name="Normal 12 2 2 2 2 3 4" xfId="21464" xr:uid="{00000000-0005-0000-0000-00004A2A0000}"/>
    <cellStyle name="Normal 12 2 2 2 2 3 5" xfId="33708" xr:uid="{00000000-0005-0000-0000-00004B2A0000}"/>
    <cellStyle name="Normal 12 2 2 2 2 3 6" xfId="45937" xr:uid="{00000000-0005-0000-0000-00004C2A0000}"/>
    <cellStyle name="Normal 12 2 2 2 2 4" xfId="4313" xr:uid="{00000000-0005-0000-0000-00004D2A0000}"/>
    <cellStyle name="Normal 12 2 2 2 2 4 2" xfId="15328" xr:uid="{00000000-0005-0000-0000-00004E2A0000}"/>
    <cellStyle name="Normal 12 2 2 2 2 4 2 2" xfId="27583" xr:uid="{00000000-0005-0000-0000-00004F2A0000}"/>
    <cellStyle name="Normal 12 2 2 2 2 4 2 3" xfId="39824" xr:uid="{00000000-0005-0000-0000-0000502A0000}"/>
    <cellStyle name="Normal 12 2 2 2 2 4 3" xfId="21466" xr:uid="{00000000-0005-0000-0000-0000512A0000}"/>
    <cellStyle name="Normal 12 2 2 2 2 4 4" xfId="33710" xr:uid="{00000000-0005-0000-0000-0000522A0000}"/>
    <cellStyle name="Normal 12 2 2 2 2 4 5" xfId="45939" xr:uid="{00000000-0005-0000-0000-0000532A0000}"/>
    <cellStyle name="Normal 12 2 2 2 2 5" xfId="15321" xr:uid="{00000000-0005-0000-0000-0000542A0000}"/>
    <cellStyle name="Normal 12 2 2 2 2 5 2" xfId="27576" xr:uid="{00000000-0005-0000-0000-0000552A0000}"/>
    <cellStyle name="Normal 12 2 2 2 2 5 3" xfId="39817" xr:uid="{00000000-0005-0000-0000-0000562A0000}"/>
    <cellStyle name="Normal 12 2 2 2 2 6" xfId="21459" xr:uid="{00000000-0005-0000-0000-0000572A0000}"/>
    <cellStyle name="Normal 12 2 2 2 2 7" xfId="33703" xr:uid="{00000000-0005-0000-0000-0000582A0000}"/>
    <cellStyle name="Normal 12 2 2 2 2 8" xfId="45932" xr:uid="{00000000-0005-0000-0000-0000592A0000}"/>
    <cellStyle name="Normal 12 2 2 2 3" xfId="4314" xr:uid="{00000000-0005-0000-0000-00005A2A0000}"/>
    <cellStyle name="Normal 12 2 2 2 3 2" xfId="4315" xr:uid="{00000000-0005-0000-0000-00005B2A0000}"/>
    <cellStyle name="Normal 12 2 2 2 3 2 2" xfId="4316" xr:uid="{00000000-0005-0000-0000-00005C2A0000}"/>
    <cellStyle name="Normal 12 2 2 2 3 2 2 2" xfId="15331" xr:uid="{00000000-0005-0000-0000-00005D2A0000}"/>
    <cellStyle name="Normal 12 2 2 2 3 2 2 2 2" xfId="27586" xr:uid="{00000000-0005-0000-0000-00005E2A0000}"/>
    <cellStyle name="Normal 12 2 2 2 3 2 2 2 3" xfId="39827" xr:uid="{00000000-0005-0000-0000-00005F2A0000}"/>
    <cellStyle name="Normal 12 2 2 2 3 2 2 3" xfId="21469" xr:uid="{00000000-0005-0000-0000-0000602A0000}"/>
    <cellStyle name="Normal 12 2 2 2 3 2 2 4" xfId="33713" xr:uid="{00000000-0005-0000-0000-0000612A0000}"/>
    <cellStyle name="Normal 12 2 2 2 3 2 2 5" xfId="45942" xr:uid="{00000000-0005-0000-0000-0000622A0000}"/>
    <cellStyle name="Normal 12 2 2 2 3 2 3" xfId="15330" xr:uid="{00000000-0005-0000-0000-0000632A0000}"/>
    <cellStyle name="Normal 12 2 2 2 3 2 3 2" xfId="27585" xr:uid="{00000000-0005-0000-0000-0000642A0000}"/>
    <cellStyle name="Normal 12 2 2 2 3 2 3 3" xfId="39826" xr:uid="{00000000-0005-0000-0000-0000652A0000}"/>
    <cellStyle name="Normal 12 2 2 2 3 2 4" xfId="21468" xr:uid="{00000000-0005-0000-0000-0000662A0000}"/>
    <cellStyle name="Normal 12 2 2 2 3 2 5" xfId="33712" xr:uid="{00000000-0005-0000-0000-0000672A0000}"/>
    <cellStyle name="Normal 12 2 2 2 3 2 6" xfId="45941" xr:uid="{00000000-0005-0000-0000-0000682A0000}"/>
    <cellStyle name="Normal 12 2 2 2 3 3" xfId="4317" xr:uid="{00000000-0005-0000-0000-0000692A0000}"/>
    <cellStyle name="Normal 12 2 2 2 3 3 2" xfId="15332" xr:uid="{00000000-0005-0000-0000-00006A2A0000}"/>
    <cellStyle name="Normal 12 2 2 2 3 3 2 2" xfId="27587" xr:uid="{00000000-0005-0000-0000-00006B2A0000}"/>
    <cellStyle name="Normal 12 2 2 2 3 3 2 3" xfId="39828" xr:uid="{00000000-0005-0000-0000-00006C2A0000}"/>
    <cellStyle name="Normal 12 2 2 2 3 3 3" xfId="21470" xr:uid="{00000000-0005-0000-0000-00006D2A0000}"/>
    <cellStyle name="Normal 12 2 2 2 3 3 4" xfId="33714" xr:uid="{00000000-0005-0000-0000-00006E2A0000}"/>
    <cellStyle name="Normal 12 2 2 2 3 3 5" xfId="45943" xr:uid="{00000000-0005-0000-0000-00006F2A0000}"/>
    <cellStyle name="Normal 12 2 2 2 3 4" xfId="15329" xr:uid="{00000000-0005-0000-0000-0000702A0000}"/>
    <cellStyle name="Normal 12 2 2 2 3 4 2" xfId="27584" xr:uid="{00000000-0005-0000-0000-0000712A0000}"/>
    <cellStyle name="Normal 12 2 2 2 3 4 3" xfId="39825" xr:uid="{00000000-0005-0000-0000-0000722A0000}"/>
    <cellStyle name="Normal 12 2 2 2 3 5" xfId="21467" xr:uid="{00000000-0005-0000-0000-0000732A0000}"/>
    <cellStyle name="Normal 12 2 2 2 3 6" xfId="33711" xr:uid="{00000000-0005-0000-0000-0000742A0000}"/>
    <cellStyle name="Normal 12 2 2 2 3 7" xfId="45940" xr:uid="{00000000-0005-0000-0000-0000752A0000}"/>
    <cellStyle name="Normal 12 2 2 2 4" xfId="4318" xr:uid="{00000000-0005-0000-0000-0000762A0000}"/>
    <cellStyle name="Normal 12 2 2 2 4 2" xfId="4319" xr:uid="{00000000-0005-0000-0000-0000772A0000}"/>
    <cellStyle name="Normal 12 2 2 2 4 2 2" xfId="15334" xr:uid="{00000000-0005-0000-0000-0000782A0000}"/>
    <cellStyle name="Normal 12 2 2 2 4 2 2 2" xfId="27589" xr:uid="{00000000-0005-0000-0000-0000792A0000}"/>
    <cellStyle name="Normal 12 2 2 2 4 2 2 3" xfId="39830" xr:uid="{00000000-0005-0000-0000-00007A2A0000}"/>
    <cellStyle name="Normal 12 2 2 2 4 2 3" xfId="21472" xr:uid="{00000000-0005-0000-0000-00007B2A0000}"/>
    <cellStyle name="Normal 12 2 2 2 4 2 4" xfId="33716" xr:uid="{00000000-0005-0000-0000-00007C2A0000}"/>
    <cellStyle name="Normal 12 2 2 2 4 2 5" xfId="45945" xr:uid="{00000000-0005-0000-0000-00007D2A0000}"/>
    <cellStyle name="Normal 12 2 2 2 4 3" xfId="15333" xr:uid="{00000000-0005-0000-0000-00007E2A0000}"/>
    <cellStyle name="Normal 12 2 2 2 4 3 2" xfId="27588" xr:uid="{00000000-0005-0000-0000-00007F2A0000}"/>
    <cellStyle name="Normal 12 2 2 2 4 3 3" xfId="39829" xr:uid="{00000000-0005-0000-0000-0000802A0000}"/>
    <cellStyle name="Normal 12 2 2 2 4 4" xfId="21471" xr:uid="{00000000-0005-0000-0000-0000812A0000}"/>
    <cellStyle name="Normal 12 2 2 2 4 5" xfId="33715" xr:uid="{00000000-0005-0000-0000-0000822A0000}"/>
    <cellStyle name="Normal 12 2 2 2 4 6" xfId="45944" xr:uid="{00000000-0005-0000-0000-0000832A0000}"/>
    <cellStyle name="Normal 12 2 2 2 5" xfId="4320" xr:uid="{00000000-0005-0000-0000-0000842A0000}"/>
    <cellStyle name="Normal 12 2 2 2 5 2" xfId="15335" xr:uid="{00000000-0005-0000-0000-0000852A0000}"/>
    <cellStyle name="Normal 12 2 2 2 5 2 2" xfId="27590" xr:uid="{00000000-0005-0000-0000-0000862A0000}"/>
    <cellStyle name="Normal 12 2 2 2 5 2 3" xfId="39831" xr:uid="{00000000-0005-0000-0000-0000872A0000}"/>
    <cellStyle name="Normal 12 2 2 2 5 3" xfId="21473" xr:uid="{00000000-0005-0000-0000-0000882A0000}"/>
    <cellStyle name="Normal 12 2 2 2 5 4" xfId="33717" xr:uid="{00000000-0005-0000-0000-0000892A0000}"/>
    <cellStyle name="Normal 12 2 2 2 5 5" xfId="45946" xr:uid="{00000000-0005-0000-0000-00008A2A0000}"/>
    <cellStyle name="Normal 12 2 2 2 6" xfId="15320" xr:uid="{00000000-0005-0000-0000-00008B2A0000}"/>
    <cellStyle name="Normal 12 2 2 2 6 2" xfId="27575" xr:uid="{00000000-0005-0000-0000-00008C2A0000}"/>
    <cellStyle name="Normal 12 2 2 2 6 3" xfId="39816" xr:uid="{00000000-0005-0000-0000-00008D2A0000}"/>
    <cellStyle name="Normal 12 2 2 2 7" xfId="21458" xr:uid="{00000000-0005-0000-0000-00008E2A0000}"/>
    <cellStyle name="Normal 12 2 2 2 8" xfId="33702" xr:uid="{00000000-0005-0000-0000-00008F2A0000}"/>
    <cellStyle name="Normal 12 2 2 2 9" xfId="45931" xr:uid="{00000000-0005-0000-0000-0000902A0000}"/>
    <cellStyle name="Normal 12 2 2 3" xfId="4321" xr:uid="{00000000-0005-0000-0000-0000912A0000}"/>
    <cellStyle name="Normal 12 2 2 3 2" xfId="4322" xr:uid="{00000000-0005-0000-0000-0000922A0000}"/>
    <cellStyle name="Normal 12 2 2 3 2 2" xfId="4323" xr:uid="{00000000-0005-0000-0000-0000932A0000}"/>
    <cellStyle name="Normal 12 2 2 3 2 2 2" xfId="4324" xr:uid="{00000000-0005-0000-0000-0000942A0000}"/>
    <cellStyle name="Normal 12 2 2 3 2 2 2 2" xfId="15339" xr:uid="{00000000-0005-0000-0000-0000952A0000}"/>
    <cellStyle name="Normal 12 2 2 3 2 2 2 2 2" xfId="27594" xr:uid="{00000000-0005-0000-0000-0000962A0000}"/>
    <cellStyle name="Normal 12 2 2 3 2 2 2 2 3" xfId="39835" xr:uid="{00000000-0005-0000-0000-0000972A0000}"/>
    <cellStyle name="Normal 12 2 2 3 2 2 2 3" xfId="21477" xr:uid="{00000000-0005-0000-0000-0000982A0000}"/>
    <cellStyle name="Normal 12 2 2 3 2 2 2 4" xfId="33721" xr:uid="{00000000-0005-0000-0000-0000992A0000}"/>
    <cellStyle name="Normal 12 2 2 3 2 2 2 5" xfId="45950" xr:uid="{00000000-0005-0000-0000-00009A2A0000}"/>
    <cellStyle name="Normal 12 2 2 3 2 2 3" xfId="15338" xr:uid="{00000000-0005-0000-0000-00009B2A0000}"/>
    <cellStyle name="Normal 12 2 2 3 2 2 3 2" xfId="27593" xr:uid="{00000000-0005-0000-0000-00009C2A0000}"/>
    <cellStyle name="Normal 12 2 2 3 2 2 3 3" xfId="39834" xr:uid="{00000000-0005-0000-0000-00009D2A0000}"/>
    <cellStyle name="Normal 12 2 2 3 2 2 4" xfId="21476" xr:uid="{00000000-0005-0000-0000-00009E2A0000}"/>
    <cellStyle name="Normal 12 2 2 3 2 2 5" xfId="33720" xr:uid="{00000000-0005-0000-0000-00009F2A0000}"/>
    <cellStyle name="Normal 12 2 2 3 2 2 6" xfId="45949" xr:uid="{00000000-0005-0000-0000-0000A02A0000}"/>
    <cellStyle name="Normal 12 2 2 3 2 3" xfId="4325" xr:uid="{00000000-0005-0000-0000-0000A12A0000}"/>
    <cellStyle name="Normal 12 2 2 3 2 3 2" xfId="15340" xr:uid="{00000000-0005-0000-0000-0000A22A0000}"/>
    <cellStyle name="Normal 12 2 2 3 2 3 2 2" xfId="27595" xr:uid="{00000000-0005-0000-0000-0000A32A0000}"/>
    <cellStyle name="Normal 12 2 2 3 2 3 2 3" xfId="39836" xr:uid="{00000000-0005-0000-0000-0000A42A0000}"/>
    <cellStyle name="Normal 12 2 2 3 2 3 3" xfId="21478" xr:uid="{00000000-0005-0000-0000-0000A52A0000}"/>
    <cellStyle name="Normal 12 2 2 3 2 3 4" xfId="33722" xr:uid="{00000000-0005-0000-0000-0000A62A0000}"/>
    <cellStyle name="Normal 12 2 2 3 2 3 5" xfId="45951" xr:uid="{00000000-0005-0000-0000-0000A72A0000}"/>
    <cellStyle name="Normal 12 2 2 3 2 4" xfId="15337" xr:uid="{00000000-0005-0000-0000-0000A82A0000}"/>
    <cellStyle name="Normal 12 2 2 3 2 4 2" xfId="27592" xr:uid="{00000000-0005-0000-0000-0000A92A0000}"/>
    <cellStyle name="Normal 12 2 2 3 2 4 3" xfId="39833" xr:uid="{00000000-0005-0000-0000-0000AA2A0000}"/>
    <cellStyle name="Normal 12 2 2 3 2 5" xfId="21475" xr:uid="{00000000-0005-0000-0000-0000AB2A0000}"/>
    <cellStyle name="Normal 12 2 2 3 2 6" xfId="33719" xr:uid="{00000000-0005-0000-0000-0000AC2A0000}"/>
    <cellStyle name="Normal 12 2 2 3 2 7" xfId="45948" xr:uid="{00000000-0005-0000-0000-0000AD2A0000}"/>
    <cellStyle name="Normal 12 2 2 3 3" xfId="4326" xr:uid="{00000000-0005-0000-0000-0000AE2A0000}"/>
    <cellStyle name="Normal 12 2 2 3 3 2" xfId="4327" xr:uid="{00000000-0005-0000-0000-0000AF2A0000}"/>
    <cellStyle name="Normal 12 2 2 3 3 2 2" xfId="15342" xr:uid="{00000000-0005-0000-0000-0000B02A0000}"/>
    <cellStyle name="Normal 12 2 2 3 3 2 2 2" xfId="27597" xr:uid="{00000000-0005-0000-0000-0000B12A0000}"/>
    <cellStyle name="Normal 12 2 2 3 3 2 2 3" xfId="39838" xr:uid="{00000000-0005-0000-0000-0000B22A0000}"/>
    <cellStyle name="Normal 12 2 2 3 3 2 3" xfId="21480" xr:uid="{00000000-0005-0000-0000-0000B32A0000}"/>
    <cellStyle name="Normal 12 2 2 3 3 2 4" xfId="33724" xr:uid="{00000000-0005-0000-0000-0000B42A0000}"/>
    <cellStyle name="Normal 12 2 2 3 3 2 5" xfId="45953" xr:uid="{00000000-0005-0000-0000-0000B52A0000}"/>
    <cellStyle name="Normal 12 2 2 3 3 3" xfId="15341" xr:uid="{00000000-0005-0000-0000-0000B62A0000}"/>
    <cellStyle name="Normal 12 2 2 3 3 3 2" xfId="27596" xr:uid="{00000000-0005-0000-0000-0000B72A0000}"/>
    <cellStyle name="Normal 12 2 2 3 3 3 3" xfId="39837" xr:uid="{00000000-0005-0000-0000-0000B82A0000}"/>
    <cellStyle name="Normal 12 2 2 3 3 4" xfId="21479" xr:uid="{00000000-0005-0000-0000-0000B92A0000}"/>
    <cellStyle name="Normal 12 2 2 3 3 5" xfId="33723" xr:uid="{00000000-0005-0000-0000-0000BA2A0000}"/>
    <cellStyle name="Normal 12 2 2 3 3 6" xfId="45952" xr:uid="{00000000-0005-0000-0000-0000BB2A0000}"/>
    <cellStyle name="Normal 12 2 2 3 4" xfId="4328" xr:uid="{00000000-0005-0000-0000-0000BC2A0000}"/>
    <cellStyle name="Normal 12 2 2 3 4 2" xfId="15343" xr:uid="{00000000-0005-0000-0000-0000BD2A0000}"/>
    <cellStyle name="Normal 12 2 2 3 4 2 2" xfId="27598" xr:uid="{00000000-0005-0000-0000-0000BE2A0000}"/>
    <cellStyle name="Normal 12 2 2 3 4 2 3" xfId="39839" xr:uid="{00000000-0005-0000-0000-0000BF2A0000}"/>
    <cellStyle name="Normal 12 2 2 3 4 3" xfId="21481" xr:uid="{00000000-0005-0000-0000-0000C02A0000}"/>
    <cellStyle name="Normal 12 2 2 3 4 4" xfId="33725" xr:uid="{00000000-0005-0000-0000-0000C12A0000}"/>
    <cellStyle name="Normal 12 2 2 3 4 5" xfId="45954" xr:uid="{00000000-0005-0000-0000-0000C22A0000}"/>
    <cellStyle name="Normal 12 2 2 3 5" xfId="15336" xr:uid="{00000000-0005-0000-0000-0000C32A0000}"/>
    <cellStyle name="Normal 12 2 2 3 5 2" xfId="27591" xr:uid="{00000000-0005-0000-0000-0000C42A0000}"/>
    <cellStyle name="Normal 12 2 2 3 5 3" xfId="39832" xr:uid="{00000000-0005-0000-0000-0000C52A0000}"/>
    <cellStyle name="Normal 12 2 2 3 6" xfId="21474" xr:uid="{00000000-0005-0000-0000-0000C62A0000}"/>
    <cellStyle name="Normal 12 2 2 3 7" xfId="33718" xr:uid="{00000000-0005-0000-0000-0000C72A0000}"/>
    <cellStyle name="Normal 12 2 2 3 8" xfId="45947" xr:uid="{00000000-0005-0000-0000-0000C82A0000}"/>
    <cellStyle name="Normal 12 2 2 4" xfId="4329" xr:uid="{00000000-0005-0000-0000-0000C92A0000}"/>
    <cellStyle name="Normal 12 2 2 4 2" xfId="4330" xr:uid="{00000000-0005-0000-0000-0000CA2A0000}"/>
    <cellStyle name="Normal 12 2 2 4 2 2" xfId="4331" xr:uid="{00000000-0005-0000-0000-0000CB2A0000}"/>
    <cellStyle name="Normal 12 2 2 4 2 2 2" xfId="15346" xr:uid="{00000000-0005-0000-0000-0000CC2A0000}"/>
    <cellStyle name="Normal 12 2 2 4 2 2 2 2" xfId="27601" xr:uid="{00000000-0005-0000-0000-0000CD2A0000}"/>
    <cellStyle name="Normal 12 2 2 4 2 2 2 3" xfId="39842" xr:uid="{00000000-0005-0000-0000-0000CE2A0000}"/>
    <cellStyle name="Normal 12 2 2 4 2 2 3" xfId="21484" xr:uid="{00000000-0005-0000-0000-0000CF2A0000}"/>
    <cellStyle name="Normal 12 2 2 4 2 2 4" xfId="33728" xr:uid="{00000000-0005-0000-0000-0000D02A0000}"/>
    <cellStyle name="Normal 12 2 2 4 2 2 5" xfId="45957" xr:uid="{00000000-0005-0000-0000-0000D12A0000}"/>
    <cellStyle name="Normal 12 2 2 4 2 3" xfId="15345" xr:uid="{00000000-0005-0000-0000-0000D22A0000}"/>
    <cellStyle name="Normal 12 2 2 4 2 3 2" xfId="27600" xr:uid="{00000000-0005-0000-0000-0000D32A0000}"/>
    <cellStyle name="Normal 12 2 2 4 2 3 3" xfId="39841" xr:uid="{00000000-0005-0000-0000-0000D42A0000}"/>
    <cellStyle name="Normal 12 2 2 4 2 4" xfId="21483" xr:uid="{00000000-0005-0000-0000-0000D52A0000}"/>
    <cellStyle name="Normal 12 2 2 4 2 5" xfId="33727" xr:uid="{00000000-0005-0000-0000-0000D62A0000}"/>
    <cellStyle name="Normal 12 2 2 4 2 6" xfId="45956" xr:uid="{00000000-0005-0000-0000-0000D72A0000}"/>
    <cellStyle name="Normal 12 2 2 4 3" xfId="4332" xr:uid="{00000000-0005-0000-0000-0000D82A0000}"/>
    <cellStyle name="Normal 12 2 2 4 3 2" xfId="15347" xr:uid="{00000000-0005-0000-0000-0000D92A0000}"/>
    <cellStyle name="Normal 12 2 2 4 3 2 2" xfId="27602" xr:uid="{00000000-0005-0000-0000-0000DA2A0000}"/>
    <cellStyle name="Normal 12 2 2 4 3 2 3" xfId="39843" xr:uid="{00000000-0005-0000-0000-0000DB2A0000}"/>
    <cellStyle name="Normal 12 2 2 4 3 3" xfId="21485" xr:uid="{00000000-0005-0000-0000-0000DC2A0000}"/>
    <cellStyle name="Normal 12 2 2 4 3 4" xfId="33729" xr:uid="{00000000-0005-0000-0000-0000DD2A0000}"/>
    <cellStyle name="Normal 12 2 2 4 3 5" xfId="45958" xr:uid="{00000000-0005-0000-0000-0000DE2A0000}"/>
    <cellStyle name="Normal 12 2 2 4 4" xfId="15344" xr:uid="{00000000-0005-0000-0000-0000DF2A0000}"/>
    <cellStyle name="Normal 12 2 2 4 4 2" xfId="27599" xr:uid="{00000000-0005-0000-0000-0000E02A0000}"/>
    <cellStyle name="Normal 12 2 2 4 4 3" xfId="39840" xr:uid="{00000000-0005-0000-0000-0000E12A0000}"/>
    <cellStyle name="Normal 12 2 2 4 5" xfId="21482" xr:uid="{00000000-0005-0000-0000-0000E22A0000}"/>
    <cellStyle name="Normal 12 2 2 4 6" xfId="33726" xr:uid="{00000000-0005-0000-0000-0000E32A0000}"/>
    <cellStyle name="Normal 12 2 2 4 7" xfId="45955" xr:uid="{00000000-0005-0000-0000-0000E42A0000}"/>
    <cellStyle name="Normal 12 2 2 5" xfId="4333" xr:uid="{00000000-0005-0000-0000-0000E52A0000}"/>
    <cellStyle name="Normal 12 2 2 5 2" xfId="4334" xr:uid="{00000000-0005-0000-0000-0000E62A0000}"/>
    <cellStyle name="Normal 12 2 2 5 2 2" xfId="15349" xr:uid="{00000000-0005-0000-0000-0000E72A0000}"/>
    <cellStyle name="Normal 12 2 2 5 2 2 2" xfId="27604" xr:uid="{00000000-0005-0000-0000-0000E82A0000}"/>
    <cellStyle name="Normal 12 2 2 5 2 2 3" xfId="39845" xr:uid="{00000000-0005-0000-0000-0000E92A0000}"/>
    <cellStyle name="Normal 12 2 2 5 2 3" xfId="21487" xr:uid="{00000000-0005-0000-0000-0000EA2A0000}"/>
    <cellStyle name="Normal 12 2 2 5 2 4" xfId="33731" xr:uid="{00000000-0005-0000-0000-0000EB2A0000}"/>
    <cellStyle name="Normal 12 2 2 5 2 5" xfId="45960" xr:uid="{00000000-0005-0000-0000-0000EC2A0000}"/>
    <cellStyle name="Normal 12 2 2 5 3" xfId="15348" xr:uid="{00000000-0005-0000-0000-0000ED2A0000}"/>
    <cellStyle name="Normal 12 2 2 5 3 2" xfId="27603" xr:uid="{00000000-0005-0000-0000-0000EE2A0000}"/>
    <cellStyle name="Normal 12 2 2 5 3 3" xfId="39844" xr:uid="{00000000-0005-0000-0000-0000EF2A0000}"/>
    <cellStyle name="Normal 12 2 2 5 4" xfId="21486" xr:uid="{00000000-0005-0000-0000-0000F02A0000}"/>
    <cellStyle name="Normal 12 2 2 5 5" xfId="33730" xr:uid="{00000000-0005-0000-0000-0000F12A0000}"/>
    <cellStyle name="Normal 12 2 2 5 6" xfId="45959" xr:uid="{00000000-0005-0000-0000-0000F22A0000}"/>
    <cellStyle name="Normal 12 2 2 6" xfId="4335" xr:uid="{00000000-0005-0000-0000-0000F32A0000}"/>
    <cellStyle name="Normal 12 2 2 6 2" xfId="15350" xr:uid="{00000000-0005-0000-0000-0000F42A0000}"/>
    <cellStyle name="Normal 12 2 2 6 2 2" xfId="27605" xr:uid="{00000000-0005-0000-0000-0000F52A0000}"/>
    <cellStyle name="Normal 12 2 2 6 2 3" xfId="39846" xr:uid="{00000000-0005-0000-0000-0000F62A0000}"/>
    <cellStyle name="Normal 12 2 2 6 3" xfId="21488" xr:uid="{00000000-0005-0000-0000-0000F72A0000}"/>
    <cellStyle name="Normal 12 2 2 6 4" xfId="33732" xr:uid="{00000000-0005-0000-0000-0000F82A0000}"/>
    <cellStyle name="Normal 12 2 2 6 5" xfId="45961" xr:uid="{00000000-0005-0000-0000-0000F92A0000}"/>
    <cellStyle name="Normal 12 2 2 7" xfId="15319" xr:uid="{00000000-0005-0000-0000-0000FA2A0000}"/>
    <cellStyle name="Normal 12 2 2 7 2" xfId="27574" xr:uid="{00000000-0005-0000-0000-0000FB2A0000}"/>
    <cellStyle name="Normal 12 2 2 7 3" xfId="39815" xr:uid="{00000000-0005-0000-0000-0000FC2A0000}"/>
    <cellStyle name="Normal 12 2 2 8" xfId="21457" xr:uid="{00000000-0005-0000-0000-0000FD2A0000}"/>
    <cellStyle name="Normal 12 2 2 9" xfId="33701" xr:uid="{00000000-0005-0000-0000-0000FE2A0000}"/>
    <cellStyle name="Normal 12 2 3" xfId="4336" xr:uid="{00000000-0005-0000-0000-0000FF2A0000}"/>
    <cellStyle name="Normal 12 2 3 2" xfId="4337" xr:uid="{00000000-0005-0000-0000-0000002B0000}"/>
    <cellStyle name="Normal 12 2 3 2 2" xfId="4338" xr:uid="{00000000-0005-0000-0000-0000012B0000}"/>
    <cellStyle name="Normal 12 2 3 2 2 2" xfId="4339" xr:uid="{00000000-0005-0000-0000-0000022B0000}"/>
    <cellStyle name="Normal 12 2 3 2 2 2 2" xfId="4340" xr:uid="{00000000-0005-0000-0000-0000032B0000}"/>
    <cellStyle name="Normal 12 2 3 2 2 2 2 2" xfId="15355" xr:uid="{00000000-0005-0000-0000-0000042B0000}"/>
    <cellStyle name="Normal 12 2 3 2 2 2 2 2 2" xfId="27610" xr:uid="{00000000-0005-0000-0000-0000052B0000}"/>
    <cellStyle name="Normal 12 2 3 2 2 2 2 2 3" xfId="39851" xr:uid="{00000000-0005-0000-0000-0000062B0000}"/>
    <cellStyle name="Normal 12 2 3 2 2 2 2 3" xfId="21493" xr:uid="{00000000-0005-0000-0000-0000072B0000}"/>
    <cellStyle name="Normal 12 2 3 2 2 2 2 4" xfId="33737" xr:uid="{00000000-0005-0000-0000-0000082B0000}"/>
    <cellStyle name="Normal 12 2 3 2 2 2 2 5" xfId="45966" xr:uid="{00000000-0005-0000-0000-0000092B0000}"/>
    <cellStyle name="Normal 12 2 3 2 2 2 3" xfId="15354" xr:uid="{00000000-0005-0000-0000-00000A2B0000}"/>
    <cellStyle name="Normal 12 2 3 2 2 2 3 2" xfId="27609" xr:uid="{00000000-0005-0000-0000-00000B2B0000}"/>
    <cellStyle name="Normal 12 2 3 2 2 2 3 3" xfId="39850" xr:uid="{00000000-0005-0000-0000-00000C2B0000}"/>
    <cellStyle name="Normal 12 2 3 2 2 2 4" xfId="21492" xr:uid="{00000000-0005-0000-0000-00000D2B0000}"/>
    <cellStyle name="Normal 12 2 3 2 2 2 5" xfId="33736" xr:uid="{00000000-0005-0000-0000-00000E2B0000}"/>
    <cellStyle name="Normal 12 2 3 2 2 2 6" xfId="45965" xr:uid="{00000000-0005-0000-0000-00000F2B0000}"/>
    <cellStyle name="Normal 12 2 3 2 2 3" xfId="4341" xr:uid="{00000000-0005-0000-0000-0000102B0000}"/>
    <cellStyle name="Normal 12 2 3 2 2 3 2" xfId="15356" xr:uid="{00000000-0005-0000-0000-0000112B0000}"/>
    <cellStyle name="Normal 12 2 3 2 2 3 2 2" xfId="27611" xr:uid="{00000000-0005-0000-0000-0000122B0000}"/>
    <cellStyle name="Normal 12 2 3 2 2 3 2 3" xfId="39852" xr:uid="{00000000-0005-0000-0000-0000132B0000}"/>
    <cellStyle name="Normal 12 2 3 2 2 3 3" xfId="21494" xr:uid="{00000000-0005-0000-0000-0000142B0000}"/>
    <cellStyle name="Normal 12 2 3 2 2 3 4" xfId="33738" xr:uid="{00000000-0005-0000-0000-0000152B0000}"/>
    <cellStyle name="Normal 12 2 3 2 2 3 5" xfId="45967" xr:uid="{00000000-0005-0000-0000-0000162B0000}"/>
    <cellStyle name="Normal 12 2 3 2 2 4" xfId="15353" xr:uid="{00000000-0005-0000-0000-0000172B0000}"/>
    <cellStyle name="Normal 12 2 3 2 2 4 2" xfId="27608" xr:uid="{00000000-0005-0000-0000-0000182B0000}"/>
    <cellStyle name="Normal 12 2 3 2 2 4 3" xfId="39849" xr:uid="{00000000-0005-0000-0000-0000192B0000}"/>
    <cellStyle name="Normal 12 2 3 2 2 5" xfId="21491" xr:uid="{00000000-0005-0000-0000-00001A2B0000}"/>
    <cellStyle name="Normal 12 2 3 2 2 6" xfId="33735" xr:uid="{00000000-0005-0000-0000-00001B2B0000}"/>
    <cellStyle name="Normal 12 2 3 2 2 7" xfId="45964" xr:uid="{00000000-0005-0000-0000-00001C2B0000}"/>
    <cellStyle name="Normal 12 2 3 2 3" xfId="4342" xr:uid="{00000000-0005-0000-0000-00001D2B0000}"/>
    <cellStyle name="Normal 12 2 3 2 3 2" xfId="4343" xr:uid="{00000000-0005-0000-0000-00001E2B0000}"/>
    <cellStyle name="Normal 12 2 3 2 3 2 2" xfId="15358" xr:uid="{00000000-0005-0000-0000-00001F2B0000}"/>
    <cellStyle name="Normal 12 2 3 2 3 2 2 2" xfId="27613" xr:uid="{00000000-0005-0000-0000-0000202B0000}"/>
    <cellStyle name="Normal 12 2 3 2 3 2 2 3" xfId="39854" xr:uid="{00000000-0005-0000-0000-0000212B0000}"/>
    <cellStyle name="Normal 12 2 3 2 3 2 3" xfId="21496" xr:uid="{00000000-0005-0000-0000-0000222B0000}"/>
    <cellStyle name="Normal 12 2 3 2 3 2 4" xfId="33740" xr:uid="{00000000-0005-0000-0000-0000232B0000}"/>
    <cellStyle name="Normal 12 2 3 2 3 2 5" xfId="45969" xr:uid="{00000000-0005-0000-0000-0000242B0000}"/>
    <cellStyle name="Normal 12 2 3 2 3 3" xfId="15357" xr:uid="{00000000-0005-0000-0000-0000252B0000}"/>
    <cellStyle name="Normal 12 2 3 2 3 3 2" xfId="27612" xr:uid="{00000000-0005-0000-0000-0000262B0000}"/>
    <cellStyle name="Normal 12 2 3 2 3 3 3" xfId="39853" xr:uid="{00000000-0005-0000-0000-0000272B0000}"/>
    <cellStyle name="Normal 12 2 3 2 3 4" xfId="21495" xr:uid="{00000000-0005-0000-0000-0000282B0000}"/>
    <cellStyle name="Normal 12 2 3 2 3 5" xfId="33739" xr:uid="{00000000-0005-0000-0000-0000292B0000}"/>
    <cellStyle name="Normal 12 2 3 2 3 6" xfId="45968" xr:uid="{00000000-0005-0000-0000-00002A2B0000}"/>
    <cellStyle name="Normal 12 2 3 2 4" xfId="4344" xr:uid="{00000000-0005-0000-0000-00002B2B0000}"/>
    <cellStyle name="Normal 12 2 3 2 4 2" xfId="15359" xr:uid="{00000000-0005-0000-0000-00002C2B0000}"/>
    <cellStyle name="Normal 12 2 3 2 4 2 2" xfId="27614" xr:uid="{00000000-0005-0000-0000-00002D2B0000}"/>
    <cellStyle name="Normal 12 2 3 2 4 2 3" xfId="39855" xr:uid="{00000000-0005-0000-0000-00002E2B0000}"/>
    <cellStyle name="Normal 12 2 3 2 4 3" xfId="21497" xr:uid="{00000000-0005-0000-0000-00002F2B0000}"/>
    <cellStyle name="Normal 12 2 3 2 4 4" xfId="33741" xr:uid="{00000000-0005-0000-0000-0000302B0000}"/>
    <cellStyle name="Normal 12 2 3 2 4 5" xfId="45970" xr:uid="{00000000-0005-0000-0000-0000312B0000}"/>
    <cellStyle name="Normal 12 2 3 2 5" xfId="15352" xr:uid="{00000000-0005-0000-0000-0000322B0000}"/>
    <cellStyle name="Normal 12 2 3 2 5 2" xfId="27607" xr:uid="{00000000-0005-0000-0000-0000332B0000}"/>
    <cellStyle name="Normal 12 2 3 2 5 3" xfId="39848" xr:uid="{00000000-0005-0000-0000-0000342B0000}"/>
    <cellStyle name="Normal 12 2 3 2 6" xfId="21490" xr:uid="{00000000-0005-0000-0000-0000352B0000}"/>
    <cellStyle name="Normal 12 2 3 2 7" xfId="33734" xr:uid="{00000000-0005-0000-0000-0000362B0000}"/>
    <cellStyle name="Normal 12 2 3 2 8" xfId="45963" xr:uid="{00000000-0005-0000-0000-0000372B0000}"/>
    <cellStyle name="Normal 12 2 3 3" xfId="4345" xr:uid="{00000000-0005-0000-0000-0000382B0000}"/>
    <cellStyle name="Normal 12 2 3 3 2" xfId="4346" xr:uid="{00000000-0005-0000-0000-0000392B0000}"/>
    <cellStyle name="Normal 12 2 3 3 2 2" xfId="4347" xr:uid="{00000000-0005-0000-0000-00003A2B0000}"/>
    <cellStyle name="Normal 12 2 3 3 2 2 2" xfId="15362" xr:uid="{00000000-0005-0000-0000-00003B2B0000}"/>
    <cellStyle name="Normal 12 2 3 3 2 2 2 2" xfId="27617" xr:uid="{00000000-0005-0000-0000-00003C2B0000}"/>
    <cellStyle name="Normal 12 2 3 3 2 2 2 3" xfId="39858" xr:uid="{00000000-0005-0000-0000-00003D2B0000}"/>
    <cellStyle name="Normal 12 2 3 3 2 2 3" xfId="21500" xr:uid="{00000000-0005-0000-0000-00003E2B0000}"/>
    <cellStyle name="Normal 12 2 3 3 2 2 4" xfId="33744" xr:uid="{00000000-0005-0000-0000-00003F2B0000}"/>
    <cellStyle name="Normal 12 2 3 3 2 2 5" xfId="45973" xr:uid="{00000000-0005-0000-0000-0000402B0000}"/>
    <cellStyle name="Normal 12 2 3 3 2 3" xfId="15361" xr:uid="{00000000-0005-0000-0000-0000412B0000}"/>
    <cellStyle name="Normal 12 2 3 3 2 3 2" xfId="27616" xr:uid="{00000000-0005-0000-0000-0000422B0000}"/>
    <cellStyle name="Normal 12 2 3 3 2 3 3" xfId="39857" xr:uid="{00000000-0005-0000-0000-0000432B0000}"/>
    <cellStyle name="Normal 12 2 3 3 2 4" xfId="21499" xr:uid="{00000000-0005-0000-0000-0000442B0000}"/>
    <cellStyle name="Normal 12 2 3 3 2 5" xfId="33743" xr:uid="{00000000-0005-0000-0000-0000452B0000}"/>
    <cellStyle name="Normal 12 2 3 3 2 6" xfId="45972" xr:uid="{00000000-0005-0000-0000-0000462B0000}"/>
    <cellStyle name="Normal 12 2 3 3 3" xfId="4348" xr:uid="{00000000-0005-0000-0000-0000472B0000}"/>
    <cellStyle name="Normal 12 2 3 3 3 2" xfId="15363" xr:uid="{00000000-0005-0000-0000-0000482B0000}"/>
    <cellStyle name="Normal 12 2 3 3 3 2 2" xfId="27618" xr:uid="{00000000-0005-0000-0000-0000492B0000}"/>
    <cellStyle name="Normal 12 2 3 3 3 2 3" xfId="39859" xr:uid="{00000000-0005-0000-0000-00004A2B0000}"/>
    <cellStyle name="Normal 12 2 3 3 3 3" xfId="21501" xr:uid="{00000000-0005-0000-0000-00004B2B0000}"/>
    <cellStyle name="Normal 12 2 3 3 3 4" xfId="33745" xr:uid="{00000000-0005-0000-0000-00004C2B0000}"/>
    <cellStyle name="Normal 12 2 3 3 3 5" xfId="45974" xr:uid="{00000000-0005-0000-0000-00004D2B0000}"/>
    <cellStyle name="Normal 12 2 3 3 4" xfId="15360" xr:uid="{00000000-0005-0000-0000-00004E2B0000}"/>
    <cellStyle name="Normal 12 2 3 3 4 2" xfId="27615" xr:uid="{00000000-0005-0000-0000-00004F2B0000}"/>
    <cellStyle name="Normal 12 2 3 3 4 3" xfId="39856" xr:uid="{00000000-0005-0000-0000-0000502B0000}"/>
    <cellStyle name="Normal 12 2 3 3 5" xfId="21498" xr:uid="{00000000-0005-0000-0000-0000512B0000}"/>
    <cellStyle name="Normal 12 2 3 3 6" xfId="33742" xr:uid="{00000000-0005-0000-0000-0000522B0000}"/>
    <cellStyle name="Normal 12 2 3 3 7" xfId="45971" xr:uid="{00000000-0005-0000-0000-0000532B0000}"/>
    <cellStyle name="Normal 12 2 3 4" xfId="4349" xr:uid="{00000000-0005-0000-0000-0000542B0000}"/>
    <cellStyle name="Normal 12 2 3 4 2" xfId="4350" xr:uid="{00000000-0005-0000-0000-0000552B0000}"/>
    <cellStyle name="Normal 12 2 3 4 2 2" xfId="15365" xr:uid="{00000000-0005-0000-0000-0000562B0000}"/>
    <cellStyle name="Normal 12 2 3 4 2 2 2" xfId="27620" xr:uid="{00000000-0005-0000-0000-0000572B0000}"/>
    <cellStyle name="Normal 12 2 3 4 2 2 3" xfId="39861" xr:uid="{00000000-0005-0000-0000-0000582B0000}"/>
    <cellStyle name="Normal 12 2 3 4 2 3" xfId="21503" xr:uid="{00000000-0005-0000-0000-0000592B0000}"/>
    <cellStyle name="Normal 12 2 3 4 2 4" xfId="33747" xr:uid="{00000000-0005-0000-0000-00005A2B0000}"/>
    <cellStyle name="Normal 12 2 3 4 2 5" xfId="45976" xr:uid="{00000000-0005-0000-0000-00005B2B0000}"/>
    <cellStyle name="Normal 12 2 3 4 3" xfId="15364" xr:uid="{00000000-0005-0000-0000-00005C2B0000}"/>
    <cellStyle name="Normal 12 2 3 4 3 2" xfId="27619" xr:uid="{00000000-0005-0000-0000-00005D2B0000}"/>
    <cellStyle name="Normal 12 2 3 4 3 3" xfId="39860" xr:uid="{00000000-0005-0000-0000-00005E2B0000}"/>
    <cellStyle name="Normal 12 2 3 4 4" xfId="21502" xr:uid="{00000000-0005-0000-0000-00005F2B0000}"/>
    <cellStyle name="Normal 12 2 3 4 5" xfId="33746" xr:uid="{00000000-0005-0000-0000-0000602B0000}"/>
    <cellStyle name="Normal 12 2 3 4 6" xfId="45975" xr:uid="{00000000-0005-0000-0000-0000612B0000}"/>
    <cellStyle name="Normal 12 2 3 5" xfId="4351" xr:uid="{00000000-0005-0000-0000-0000622B0000}"/>
    <cellStyle name="Normal 12 2 3 5 2" xfId="15366" xr:uid="{00000000-0005-0000-0000-0000632B0000}"/>
    <cellStyle name="Normal 12 2 3 5 2 2" xfId="27621" xr:uid="{00000000-0005-0000-0000-0000642B0000}"/>
    <cellStyle name="Normal 12 2 3 5 2 3" xfId="39862" xr:uid="{00000000-0005-0000-0000-0000652B0000}"/>
    <cellStyle name="Normal 12 2 3 5 3" xfId="21504" xr:uid="{00000000-0005-0000-0000-0000662B0000}"/>
    <cellStyle name="Normal 12 2 3 5 4" xfId="33748" xr:uid="{00000000-0005-0000-0000-0000672B0000}"/>
    <cellStyle name="Normal 12 2 3 5 5" xfId="45977" xr:uid="{00000000-0005-0000-0000-0000682B0000}"/>
    <cellStyle name="Normal 12 2 3 6" xfId="15351" xr:uid="{00000000-0005-0000-0000-0000692B0000}"/>
    <cellStyle name="Normal 12 2 3 6 2" xfId="27606" xr:uid="{00000000-0005-0000-0000-00006A2B0000}"/>
    <cellStyle name="Normal 12 2 3 6 3" xfId="39847" xr:uid="{00000000-0005-0000-0000-00006B2B0000}"/>
    <cellStyle name="Normal 12 2 3 7" xfId="21489" xr:uid="{00000000-0005-0000-0000-00006C2B0000}"/>
    <cellStyle name="Normal 12 2 3 8" xfId="33733" xr:uid="{00000000-0005-0000-0000-00006D2B0000}"/>
    <cellStyle name="Normal 12 2 3 9" xfId="45962" xr:uid="{00000000-0005-0000-0000-00006E2B0000}"/>
    <cellStyle name="Normal 12 2 4" xfId="4352" xr:uid="{00000000-0005-0000-0000-00006F2B0000}"/>
    <cellStyle name="Normal 12 2 4 2" xfId="4353" xr:uid="{00000000-0005-0000-0000-0000702B0000}"/>
    <cellStyle name="Normal 12 2 4 2 2" xfId="4354" xr:uid="{00000000-0005-0000-0000-0000712B0000}"/>
    <cellStyle name="Normal 12 2 4 2 2 2" xfId="4355" xr:uid="{00000000-0005-0000-0000-0000722B0000}"/>
    <cellStyle name="Normal 12 2 4 2 2 2 2" xfId="15370" xr:uid="{00000000-0005-0000-0000-0000732B0000}"/>
    <cellStyle name="Normal 12 2 4 2 2 2 2 2" xfId="27625" xr:uid="{00000000-0005-0000-0000-0000742B0000}"/>
    <cellStyle name="Normal 12 2 4 2 2 2 2 3" xfId="39866" xr:uid="{00000000-0005-0000-0000-0000752B0000}"/>
    <cellStyle name="Normal 12 2 4 2 2 2 3" xfId="21508" xr:uid="{00000000-0005-0000-0000-0000762B0000}"/>
    <cellStyle name="Normal 12 2 4 2 2 2 4" xfId="33752" xr:uid="{00000000-0005-0000-0000-0000772B0000}"/>
    <cellStyle name="Normal 12 2 4 2 2 2 5" xfId="45981" xr:uid="{00000000-0005-0000-0000-0000782B0000}"/>
    <cellStyle name="Normal 12 2 4 2 2 3" xfId="15369" xr:uid="{00000000-0005-0000-0000-0000792B0000}"/>
    <cellStyle name="Normal 12 2 4 2 2 3 2" xfId="27624" xr:uid="{00000000-0005-0000-0000-00007A2B0000}"/>
    <cellStyle name="Normal 12 2 4 2 2 3 3" xfId="39865" xr:uid="{00000000-0005-0000-0000-00007B2B0000}"/>
    <cellStyle name="Normal 12 2 4 2 2 4" xfId="21507" xr:uid="{00000000-0005-0000-0000-00007C2B0000}"/>
    <cellStyle name="Normal 12 2 4 2 2 5" xfId="33751" xr:uid="{00000000-0005-0000-0000-00007D2B0000}"/>
    <cellStyle name="Normal 12 2 4 2 2 6" xfId="45980" xr:uid="{00000000-0005-0000-0000-00007E2B0000}"/>
    <cellStyle name="Normal 12 2 4 2 3" xfId="4356" xr:uid="{00000000-0005-0000-0000-00007F2B0000}"/>
    <cellStyle name="Normal 12 2 4 2 3 2" xfId="15371" xr:uid="{00000000-0005-0000-0000-0000802B0000}"/>
    <cellStyle name="Normal 12 2 4 2 3 2 2" xfId="27626" xr:uid="{00000000-0005-0000-0000-0000812B0000}"/>
    <cellStyle name="Normal 12 2 4 2 3 2 3" xfId="39867" xr:uid="{00000000-0005-0000-0000-0000822B0000}"/>
    <cellStyle name="Normal 12 2 4 2 3 3" xfId="21509" xr:uid="{00000000-0005-0000-0000-0000832B0000}"/>
    <cellStyle name="Normal 12 2 4 2 3 4" xfId="33753" xr:uid="{00000000-0005-0000-0000-0000842B0000}"/>
    <cellStyle name="Normal 12 2 4 2 3 5" xfId="45982" xr:uid="{00000000-0005-0000-0000-0000852B0000}"/>
    <cellStyle name="Normal 12 2 4 2 4" xfId="15368" xr:uid="{00000000-0005-0000-0000-0000862B0000}"/>
    <cellStyle name="Normal 12 2 4 2 4 2" xfId="27623" xr:uid="{00000000-0005-0000-0000-0000872B0000}"/>
    <cellStyle name="Normal 12 2 4 2 4 3" xfId="39864" xr:uid="{00000000-0005-0000-0000-0000882B0000}"/>
    <cellStyle name="Normal 12 2 4 2 5" xfId="21506" xr:uid="{00000000-0005-0000-0000-0000892B0000}"/>
    <cellStyle name="Normal 12 2 4 2 6" xfId="33750" xr:uid="{00000000-0005-0000-0000-00008A2B0000}"/>
    <cellStyle name="Normal 12 2 4 2 7" xfId="45979" xr:uid="{00000000-0005-0000-0000-00008B2B0000}"/>
    <cellStyle name="Normal 12 2 4 3" xfId="4357" xr:uid="{00000000-0005-0000-0000-00008C2B0000}"/>
    <cellStyle name="Normal 12 2 4 3 2" xfId="4358" xr:uid="{00000000-0005-0000-0000-00008D2B0000}"/>
    <cellStyle name="Normal 12 2 4 3 2 2" xfId="15373" xr:uid="{00000000-0005-0000-0000-00008E2B0000}"/>
    <cellStyle name="Normal 12 2 4 3 2 2 2" xfId="27628" xr:uid="{00000000-0005-0000-0000-00008F2B0000}"/>
    <cellStyle name="Normal 12 2 4 3 2 2 3" xfId="39869" xr:uid="{00000000-0005-0000-0000-0000902B0000}"/>
    <cellStyle name="Normal 12 2 4 3 2 3" xfId="21511" xr:uid="{00000000-0005-0000-0000-0000912B0000}"/>
    <cellStyle name="Normal 12 2 4 3 2 4" xfId="33755" xr:uid="{00000000-0005-0000-0000-0000922B0000}"/>
    <cellStyle name="Normal 12 2 4 3 2 5" xfId="45984" xr:uid="{00000000-0005-0000-0000-0000932B0000}"/>
    <cellStyle name="Normal 12 2 4 3 3" xfId="15372" xr:uid="{00000000-0005-0000-0000-0000942B0000}"/>
    <cellStyle name="Normal 12 2 4 3 3 2" xfId="27627" xr:uid="{00000000-0005-0000-0000-0000952B0000}"/>
    <cellStyle name="Normal 12 2 4 3 3 3" xfId="39868" xr:uid="{00000000-0005-0000-0000-0000962B0000}"/>
    <cellStyle name="Normal 12 2 4 3 4" xfId="21510" xr:uid="{00000000-0005-0000-0000-0000972B0000}"/>
    <cellStyle name="Normal 12 2 4 3 5" xfId="33754" xr:uid="{00000000-0005-0000-0000-0000982B0000}"/>
    <cellStyle name="Normal 12 2 4 3 6" xfId="45983" xr:uid="{00000000-0005-0000-0000-0000992B0000}"/>
    <cellStyle name="Normal 12 2 4 4" xfId="4359" xr:uid="{00000000-0005-0000-0000-00009A2B0000}"/>
    <cellStyle name="Normal 12 2 4 4 2" xfId="15374" xr:uid="{00000000-0005-0000-0000-00009B2B0000}"/>
    <cellStyle name="Normal 12 2 4 4 2 2" xfId="27629" xr:uid="{00000000-0005-0000-0000-00009C2B0000}"/>
    <cellStyle name="Normal 12 2 4 4 2 3" xfId="39870" xr:uid="{00000000-0005-0000-0000-00009D2B0000}"/>
    <cellStyle name="Normal 12 2 4 4 3" xfId="21512" xr:uid="{00000000-0005-0000-0000-00009E2B0000}"/>
    <cellStyle name="Normal 12 2 4 4 4" xfId="33756" xr:uid="{00000000-0005-0000-0000-00009F2B0000}"/>
    <cellStyle name="Normal 12 2 4 4 5" xfId="45985" xr:uid="{00000000-0005-0000-0000-0000A02B0000}"/>
    <cellStyle name="Normal 12 2 4 5" xfId="15367" xr:uid="{00000000-0005-0000-0000-0000A12B0000}"/>
    <cellStyle name="Normal 12 2 4 5 2" xfId="27622" xr:uid="{00000000-0005-0000-0000-0000A22B0000}"/>
    <cellStyle name="Normal 12 2 4 5 3" xfId="39863" xr:uid="{00000000-0005-0000-0000-0000A32B0000}"/>
    <cellStyle name="Normal 12 2 4 6" xfId="21505" xr:uid="{00000000-0005-0000-0000-0000A42B0000}"/>
    <cellStyle name="Normal 12 2 4 7" xfId="33749" xr:uid="{00000000-0005-0000-0000-0000A52B0000}"/>
    <cellStyle name="Normal 12 2 4 8" xfId="45978" xr:uid="{00000000-0005-0000-0000-0000A62B0000}"/>
    <cellStyle name="Normal 12 2 5" xfId="4360" xr:uid="{00000000-0005-0000-0000-0000A72B0000}"/>
    <cellStyle name="Normal 12 2 5 2" xfId="4361" xr:uid="{00000000-0005-0000-0000-0000A82B0000}"/>
    <cellStyle name="Normal 12 2 5 2 2" xfId="4362" xr:uid="{00000000-0005-0000-0000-0000A92B0000}"/>
    <cellStyle name="Normal 12 2 5 2 2 2" xfId="15377" xr:uid="{00000000-0005-0000-0000-0000AA2B0000}"/>
    <cellStyle name="Normal 12 2 5 2 2 2 2" xfId="27632" xr:uid="{00000000-0005-0000-0000-0000AB2B0000}"/>
    <cellStyle name="Normal 12 2 5 2 2 2 3" xfId="39873" xr:uid="{00000000-0005-0000-0000-0000AC2B0000}"/>
    <cellStyle name="Normal 12 2 5 2 2 3" xfId="21515" xr:uid="{00000000-0005-0000-0000-0000AD2B0000}"/>
    <cellStyle name="Normal 12 2 5 2 2 4" xfId="33759" xr:uid="{00000000-0005-0000-0000-0000AE2B0000}"/>
    <cellStyle name="Normal 12 2 5 2 2 5" xfId="45988" xr:uid="{00000000-0005-0000-0000-0000AF2B0000}"/>
    <cellStyle name="Normal 12 2 5 2 3" xfId="15376" xr:uid="{00000000-0005-0000-0000-0000B02B0000}"/>
    <cellStyle name="Normal 12 2 5 2 3 2" xfId="27631" xr:uid="{00000000-0005-0000-0000-0000B12B0000}"/>
    <cellStyle name="Normal 12 2 5 2 3 3" xfId="39872" xr:uid="{00000000-0005-0000-0000-0000B22B0000}"/>
    <cellStyle name="Normal 12 2 5 2 4" xfId="21514" xr:uid="{00000000-0005-0000-0000-0000B32B0000}"/>
    <cellStyle name="Normal 12 2 5 2 5" xfId="33758" xr:uid="{00000000-0005-0000-0000-0000B42B0000}"/>
    <cellStyle name="Normal 12 2 5 2 6" xfId="45987" xr:uid="{00000000-0005-0000-0000-0000B52B0000}"/>
    <cellStyle name="Normal 12 2 5 3" xfId="4363" xr:uid="{00000000-0005-0000-0000-0000B62B0000}"/>
    <cellStyle name="Normal 12 2 5 3 2" xfId="15378" xr:uid="{00000000-0005-0000-0000-0000B72B0000}"/>
    <cellStyle name="Normal 12 2 5 3 2 2" xfId="27633" xr:uid="{00000000-0005-0000-0000-0000B82B0000}"/>
    <cellStyle name="Normal 12 2 5 3 2 3" xfId="39874" xr:uid="{00000000-0005-0000-0000-0000B92B0000}"/>
    <cellStyle name="Normal 12 2 5 3 3" xfId="21516" xr:uid="{00000000-0005-0000-0000-0000BA2B0000}"/>
    <cellStyle name="Normal 12 2 5 3 4" xfId="33760" xr:uid="{00000000-0005-0000-0000-0000BB2B0000}"/>
    <cellStyle name="Normal 12 2 5 3 5" xfId="45989" xr:uid="{00000000-0005-0000-0000-0000BC2B0000}"/>
    <cellStyle name="Normal 12 2 5 4" xfId="15375" xr:uid="{00000000-0005-0000-0000-0000BD2B0000}"/>
    <cellStyle name="Normal 12 2 5 4 2" xfId="27630" xr:uid="{00000000-0005-0000-0000-0000BE2B0000}"/>
    <cellStyle name="Normal 12 2 5 4 3" xfId="39871" xr:uid="{00000000-0005-0000-0000-0000BF2B0000}"/>
    <cellStyle name="Normal 12 2 5 5" xfId="21513" xr:uid="{00000000-0005-0000-0000-0000C02B0000}"/>
    <cellStyle name="Normal 12 2 5 6" xfId="33757" xr:uid="{00000000-0005-0000-0000-0000C12B0000}"/>
    <cellStyle name="Normal 12 2 5 7" xfId="45986" xr:uid="{00000000-0005-0000-0000-0000C22B0000}"/>
    <cellStyle name="Normal 12 2 6" xfId="4364" xr:uid="{00000000-0005-0000-0000-0000C32B0000}"/>
    <cellStyle name="Normal 12 2 6 2" xfId="4365" xr:uid="{00000000-0005-0000-0000-0000C42B0000}"/>
    <cellStyle name="Normal 12 2 6 2 2" xfId="15380" xr:uid="{00000000-0005-0000-0000-0000C52B0000}"/>
    <cellStyle name="Normal 12 2 6 2 2 2" xfId="27635" xr:uid="{00000000-0005-0000-0000-0000C62B0000}"/>
    <cellStyle name="Normal 12 2 6 2 2 3" xfId="39876" xr:uid="{00000000-0005-0000-0000-0000C72B0000}"/>
    <cellStyle name="Normal 12 2 6 2 3" xfId="21518" xr:uid="{00000000-0005-0000-0000-0000C82B0000}"/>
    <cellStyle name="Normal 12 2 6 2 4" xfId="33762" xr:uid="{00000000-0005-0000-0000-0000C92B0000}"/>
    <cellStyle name="Normal 12 2 6 2 5" xfId="45991" xr:uid="{00000000-0005-0000-0000-0000CA2B0000}"/>
    <cellStyle name="Normal 12 2 6 3" xfId="15379" xr:uid="{00000000-0005-0000-0000-0000CB2B0000}"/>
    <cellStyle name="Normal 12 2 6 3 2" xfId="27634" xr:uid="{00000000-0005-0000-0000-0000CC2B0000}"/>
    <cellStyle name="Normal 12 2 6 3 3" xfId="39875" xr:uid="{00000000-0005-0000-0000-0000CD2B0000}"/>
    <cellStyle name="Normal 12 2 6 4" xfId="21517" xr:uid="{00000000-0005-0000-0000-0000CE2B0000}"/>
    <cellStyle name="Normal 12 2 6 5" xfId="33761" xr:uid="{00000000-0005-0000-0000-0000CF2B0000}"/>
    <cellStyle name="Normal 12 2 6 6" xfId="45990" xr:uid="{00000000-0005-0000-0000-0000D02B0000}"/>
    <cellStyle name="Normal 12 2 7" xfId="4366" xr:uid="{00000000-0005-0000-0000-0000D12B0000}"/>
    <cellStyle name="Normal 12 2 7 2" xfId="15381" xr:uid="{00000000-0005-0000-0000-0000D22B0000}"/>
    <cellStyle name="Normal 12 2 7 2 2" xfId="27636" xr:uid="{00000000-0005-0000-0000-0000D32B0000}"/>
    <cellStyle name="Normal 12 2 7 2 3" xfId="39877" xr:uid="{00000000-0005-0000-0000-0000D42B0000}"/>
    <cellStyle name="Normal 12 2 7 3" xfId="21519" xr:uid="{00000000-0005-0000-0000-0000D52B0000}"/>
    <cellStyle name="Normal 12 2 7 4" xfId="33763" xr:uid="{00000000-0005-0000-0000-0000D62B0000}"/>
    <cellStyle name="Normal 12 2 7 5" xfId="45992" xr:uid="{00000000-0005-0000-0000-0000D72B0000}"/>
    <cellStyle name="Normal 12 2 8" xfId="15318" xr:uid="{00000000-0005-0000-0000-0000D82B0000}"/>
    <cellStyle name="Normal 12 2 8 2" xfId="27573" xr:uid="{00000000-0005-0000-0000-0000D92B0000}"/>
    <cellStyle name="Normal 12 2 8 3" xfId="39814" xr:uid="{00000000-0005-0000-0000-0000DA2B0000}"/>
    <cellStyle name="Normal 12 2 9" xfId="21456" xr:uid="{00000000-0005-0000-0000-0000DB2B0000}"/>
    <cellStyle name="Normal 12 3" xfId="4367" xr:uid="{00000000-0005-0000-0000-0000DC2B0000}"/>
    <cellStyle name="Normal 12 3 10" xfId="45993" xr:uid="{00000000-0005-0000-0000-0000DD2B0000}"/>
    <cellStyle name="Normal 12 3 2" xfId="4368" xr:uid="{00000000-0005-0000-0000-0000DE2B0000}"/>
    <cellStyle name="Normal 12 3 2 2" xfId="4369" xr:uid="{00000000-0005-0000-0000-0000DF2B0000}"/>
    <cellStyle name="Normal 12 3 2 2 2" xfId="4370" xr:uid="{00000000-0005-0000-0000-0000E02B0000}"/>
    <cellStyle name="Normal 12 3 2 2 2 2" xfId="4371" xr:uid="{00000000-0005-0000-0000-0000E12B0000}"/>
    <cellStyle name="Normal 12 3 2 2 2 2 2" xfId="4372" xr:uid="{00000000-0005-0000-0000-0000E22B0000}"/>
    <cellStyle name="Normal 12 3 2 2 2 2 2 2" xfId="15387" xr:uid="{00000000-0005-0000-0000-0000E32B0000}"/>
    <cellStyle name="Normal 12 3 2 2 2 2 2 2 2" xfId="27642" xr:uid="{00000000-0005-0000-0000-0000E42B0000}"/>
    <cellStyle name="Normal 12 3 2 2 2 2 2 2 3" xfId="39883" xr:uid="{00000000-0005-0000-0000-0000E52B0000}"/>
    <cellStyle name="Normal 12 3 2 2 2 2 2 3" xfId="21525" xr:uid="{00000000-0005-0000-0000-0000E62B0000}"/>
    <cellStyle name="Normal 12 3 2 2 2 2 2 4" xfId="33769" xr:uid="{00000000-0005-0000-0000-0000E72B0000}"/>
    <cellStyle name="Normal 12 3 2 2 2 2 2 5" xfId="45998" xr:uid="{00000000-0005-0000-0000-0000E82B0000}"/>
    <cellStyle name="Normal 12 3 2 2 2 2 3" xfId="15386" xr:uid="{00000000-0005-0000-0000-0000E92B0000}"/>
    <cellStyle name="Normal 12 3 2 2 2 2 3 2" xfId="27641" xr:uid="{00000000-0005-0000-0000-0000EA2B0000}"/>
    <cellStyle name="Normal 12 3 2 2 2 2 3 3" xfId="39882" xr:uid="{00000000-0005-0000-0000-0000EB2B0000}"/>
    <cellStyle name="Normal 12 3 2 2 2 2 4" xfId="21524" xr:uid="{00000000-0005-0000-0000-0000EC2B0000}"/>
    <cellStyle name="Normal 12 3 2 2 2 2 5" xfId="33768" xr:uid="{00000000-0005-0000-0000-0000ED2B0000}"/>
    <cellStyle name="Normal 12 3 2 2 2 2 6" xfId="45997" xr:uid="{00000000-0005-0000-0000-0000EE2B0000}"/>
    <cellStyle name="Normal 12 3 2 2 2 3" xfId="4373" xr:uid="{00000000-0005-0000-0000-0000EF2B0000}"/>
    <cellStyle name="Normal 12 3 2 2 2 3 2" xfId="15388" xr:uid="{00000000-0005-0000-0000-0000F02B0000}"/>
    <cellStyle name="Normal 12 3 2 2 2 3 2 2" xfId="27643" xr:uid="{00000000-0005-0000-0000-0000F12B0000}"/>
    <cellStyle name="Normal 12 3 2 2 2 3 2 3" xfId="39884" xr:uid="{00000000-0005-0000-0000-0000F22B0000}"/>
    <cellStyle name="Normal 12 3 2 2 2 3 3" xfId="21526" xr:uid="{00000000-0005-0000-0000-0000F32B0000}"/>
    <cellStyle name="Normal 12 3 2 2 2 3 4" xfId="33770" xr:uid="{00000000-0005-0000-0000-0000F42B0000}"/>
    <cellStyle name="Normal 12 3 2 2 2 3 5" xfId="45999" xr:uid="{00000000-0005-0000-0000-0000F52B0000}"/>
    <cellStyle name="Normal 12 3 2 2 2 4" xfId="15385" xr:uid="{00000000-0005-0000-0000-0000F62B0000}"/>
    <cellStyle name="Normal 12 3 2 2 2 4 2" xfId="27640" xr:uid="{00000000-0005-0000-0000-0000F72B0000}"/>
    <cellStyle name="Normal 12 3 2 2 2 4 3" xfId="39881" xr:uid="{00000000-0005-0000-0000-0000F82B0000}"/>
    <cellStyle name="Normal 12 3 2 2 2 5" xfId="21523" xr:uid="{00000000-0005-0000-0000-0000F92B0000}"/>
    <cellStyle name="Normal 12 3 2 2 2 6" xfId="33767" xr:uid="{00000000-0005-0000-0000-0000FA2B0000}"/>
    <cellStyle name="Normal 12 3 2 2 2 7" xfId="45996" xr:uid="{00000000-0005-0000-0000-0000FB2B0000}"/>
    <cellStyle name="Normal 12 3 2 2 3" xfId="4374" xr:uid="{00000000-0005-0000-0000-0000FC2B0000}"/>
    <cellStyle name="Normal 12 3 2 2 3 2" xfId="4375" xr:uid="{00000000-0005-0000-0000-0000FD2B0000}"/>
    <cellStyle name="Normal 12 3 2 2 3 2 2" xfId="15390" xr:uid="{00000000-0005-0000-0000-0000FE2B0000}"/>
    <cellStyle name="Normal 12 3 2 2 3 2 2 2" xfId="27645" xr:uid="{00000000-0005-0000-0000-0000FF2B0000}"/>
    <cellStyle name="Normal 12 3 2 2 3 2 2 3" xfId="39886" xr:uid="{00000000-0005-0000-0000-0000002C0000}"/>
    <cellStyle name="Normal 12 3 2 2 3 2 3" xfId="21528" xr:uid="{00000000-0005-0000-0000-0000012C0000}"/>
    <cellStyle name="Normal 12 3 2 2 3 2 4" xfId="33772" xr:uid="{00000000-0005-0000-0000-0000022C0000}"/>
    <cellStyle name="Normal 12 3 2 2 3 2 5" xfId="46001" xr:uid="{00000000-0005-0000-0000-0000032C0000}"/>
    <cellStyle name="Normal 12 3 2 2 3 3" xfId="15389" xr:uid="{00000000-0005-0000-0000-0000042C0000}"/>
    <cellStyle name="Normal 12 3 2 2 3 3 2" xfId="27644" xr:uid="{00000000-0005-0000-0000-0000052C0000}"/>
    <cellStyle name="Normal 12 3 2 2 3 3 3" xfId="39885" xr:uid="{00000000-0005-0000-0000-0000062C0000}"/>
    <cellStyle name="Normal 12 3 2 2 3 4" xfId="21527" xr:uid="{00000000-0005-0000-0000-0000072C0000}"/>
    <cellStyle name="Normal 12 3 2 2 3 5" xfId="33771" xr:uid="{00000000-0005-0000-0000-0000082C0000}"/>
    <cellStyle name="Normal 12 3 2 2 3 6" xfId="46000" xr:uid="{00000000-0005-0000-0000-0000092C0000}"/>
    <cellStyle name="Normal 12 3 2 2 4" xfId="4376" xr:uid="{00000000-0005-0000-0000-00000A2C0000}"/>
    <cellStyle name="Normal 12 3 2 2 4 2" xfId="15391" xr:uid="{00000000-0005-0000-0000-00000B2C0000}"/>
    <cellStyle name="Normal 12 3 2 2 4 2 2" xfId="27646" xr:uid="{00000000-0005-0000-0000-00000C2C0000}"/>
    <cellStyle name="Normal 12 3 2 2 4 2 3" xfId="39887" xr:uid="{00000000-0005-0000-0000-00000D2C0000}"/>
    <cellStyle name="Normal 12 3 2 2 4 3" xfId="21529" xr:uid="{00000000-0005-0000-0000-00000E2C0000}"/>
    <cellStyle name="Normal 12 3 2 2 4 4" xfId="33773" xr:uid="{00000000-0005-0000-0000-00000F2C0000}"/>
    <cellStyle name="Normal 12 3 2 2 4 5" xfId="46002" xr:uid="{00000000-0005-0000-0000-0000102C0000}"/>
    <cellStyle name="Normal 12 3 2 2 5" xfId="15384" xr:uid="{00000000-0005-0000-0000-0000112C0000}"/>
    <cellStyle name="Normal 12 3 2 2 5 2" xfId="27639" xr:uid="{00000000-0005-0000-0000-0000122C0000}"/>
    <cellStyle name="Normal 12 3 2 2 5 3" xfId="39880" xr:uid="{00000000-0005-0000-0000-0000132C0000}"/>
    <cellStyle name="Normal 12 3 2 2 6" xfId="21522" xr:uid="{00000000-0005-0000-0000-0000142C0000}"/>
    <cellStyle name="Normal 12 3 2 2 7" xfId="33766" xr:uid="{00000000-0005-0000-0000-0000152C0000}"/>
    <cellStyle name="Normal 12 3 2 2 8" xfId="45995" xr:uid="{00000000-0005-0000-0000-0000162C0000}"/>
    <cellStyle name="Normal 12 3 2 3" xfId="4377" xr:uid="{00000000-0005-0000-0000-0000172C0000}"/>
    <cellStyle name="Normal 12 3 2 3 2" xfId="4378" xr:uid="{00000000-0005-0000-0000-0000182C0000}"/>
    <cellStyle name="Normal 12 3 2 3 2 2" xfId="4379" xr:uid="{00000000-0005-0000-0000-0000192C0000}"/>
    <cellStyle name="Normal 12 3 2 3 2 2 2" xfId="15394" xr:uid="{00000000-0005-0000-0000-00001A2C0000}"/>
    <cellStyle name="Normal 12 3 2 3 2 2 2 2" xfId="27649" xr:uid="{00000000-0005-0000-0000-00001B2C0000}"/>
    <cellStyle name="Normal 12 3 2 3 2 2 2 3" xfId="39890" xr:uid="{00000000-0005-0000-0000-00001C2C0000}"/>
    <cellStyle name="Normal 12 3 2 3 2 2 3" xfId="21532" xr:uid="{00000000-0005-0000-0000-00001D2C0000}"/>
    <cellStyle name="Normal 12 3 2 3 2 2 4" xfId="33776" xr:uid="{00000000-0005-0000-0000-00001E2C0000}"/>
    <cellStyle name="Normal 12 3 2 3 2 2 5" xfId="46005" xr:uid="{00000000-0005-0000-0000-00001F2C0000}"/>
    <cellStyle name="Normal 12 3 2 3 2 3" xfId="15393" xr:uid="{00000000-0005-0000-0000-0000202C0000}"/>
    <cellStyle name="Normal 12 3 2 3 2 3 2" xfId="27648" xr:uid="{00000000-0005-0000-0000-0000212C0000}"/>
    <cellStyle name="Normal 12 3 2 3 2 3 3" xfId="39889" xr:uid="{00000000-0005-0000-0000-0000222C0000}"/>
    <cellStyle name="Normal 12 3 2 3 2 4" xfId="21531" xr:uid="{00000000-0005-0000-0000-0000232C0000}"/>
    <cellStyle name="Normal 12 3 2 3 2 5" xfId="33775" xr:uid="{00000000-0005-0000-0000-0000242C0000}"/>
    <cellStyle name="Normal 12 3 2 3 2 6" xfId="46004" xr:uid="{00000000-0005-0000-0000-0000252C0000}"/>
    <cellStyle name="Normal 12 3 2 3 3" xfId="4380" xr:uid="{00000000-0005-0000-0000-0000262C0000}"/>
    <cellStyle name="Normal 12 3 2 3 3 2" xfId="15395" xr:uid="{00000000-0005-0000-0000-0000272C0000}"/>
    <cellStyle name="Normal 12 3 2 3 3 2 2" xfId="27650" xr:uid="{00000000-0005-0000-0000-0000282C0000}"/>
    <cellStyle name="Normal 12 3 2 3 3 2 3" xfId="39891" xr:uid="{00000000-0005-0000-0000-0000292C0000}"/>
    <cellStyle name="Normal 12 3 2 3 3 3" xfId="21533" xr:uid="{00000000-0005-0000-0000-00002A2C0000}"/>
    <cellStyle name="Normal 12 3 2 3 3 4" xfId="33777" xr:uid="{00000000-0005-0000-0000-00002B2C0000}"/>
    <cellStyle name="Normal 12 3 2 3 3 5" xfId="46006" xr:uid="{00000000-0005-0000-0000-00002C2C0000}"/>
    <cellStyle name="Normal 12 3 2 3 4" xfId="15392" xr:uid="{00000000-0005-0000-0000-00002D2C0000}"/>
    <cellStyle name="Normal 12 3 2 3 4 2" xfId="27647" xr:uid="{00000000-0005-0000-0000-00002E2C0000}"/>
    <cellStyle name="Normal 12 3 2 3 4 3" xfId="39888" xr:uid="{00000000-0005-0000-0000-00002F2C0000}"/>
    <cellStyle name="Normal 12 3 2 3 5" xfId="21530" xr:uid="{00000000-0005-0000-0000-0000302C0000}"/>
    <cellStyle name="Normal 12 3 2 3 6" xfId="33774" xr:uid="{00000000-0005-0000-0000-0000312C0000}"/>
    <cellStyle name="Normal 12 3 2 3 7" xfId="46003" xr:uid="{00000000-0005-0000-0000-0000322C0000}"/>
    <cellStyle name="Normal 12 3 2 4" xfId="4381" xr:uid="{00000000-0005-0000-0000-0000332C0000}"/>
    <cellStyle name="Normal 12 3 2 4 2" xfId="4382" xr:uid="{00000000-0005-0000-0000-0000342C0000}"/>
    <cellStyle name="Normal 12 3 2 4 2 2" xfId="15397" xr:uid="{00000000-0005-0000-0000-0000352C0000}"/>
    <cellStyle name="Normal 12 3 2 4 2 2 2" xfId="27652" xr:uid="{00000000-0005-0000-0000-0000362C0000}"/>
    <cellStyle name="Normal 12 3 2 4 2 2 3" xfId="39893" xr:uid="{00000000-0005-0000-0000-0000372C0000}"/>
    <cellStyle name="Normal 12 3 2 4 2 3" xfId="21535" xr:uid="{00000000-0005-0000-0000-0000382C0000}"/>
    <cellStyle name="Normal 12 3 2 4 2 4" xfId="33779" xr:uid="{00000000-0005-0000-0000-0000392C0000}"/>
    <cellStyle name="Normal 12 3 2 4 2 5" xfId="46008" xr:uid="{00000000-0005-0000-0000-00003A2C0000}"/>
    <cellStyle name="Normal 12 3 2 4 3" xfId="15396" xr:uid="{00000000-0005-0000-0000-00003B2C0000}"/>
    <cellStyle name="Normal 12 3 2 4 3 2" xfId="27651" xr:uid="{00000000-0005-0000-0000-00003C2C0000}"/>
    <cellStyle name="Normal 12 3 2 4 3 3" xfId="39892" xr:uid="{00000000-0005-0000-0000-00003D2C0000}"/>
    <cellStyle name="Normal 12 3 2 4 4" xfId="21534" xr:uid="{00000000-0005-0000-0000-00003E2C0000}"/>
    <cellStyle name="Normal 12 3 2 4 5" xfId="33778" xr:uid="{00000000-0005-0000-0000-00003F2C0000}"/>
    <cellStyle name="Normal 12 3 2 4 6" xfId="46007" xr:uid="{00000000-0005-0000-0000-0000402C0000}"/>
    <cellStyle name="Normal 12 3 2 5" xfId="4383" xr:uid="{00000000-0005-0000-0000-0000412C0000}"/>
    <cellStyle name="Normal 12 3 2 5 2" xfId="15398" xr:uid="{00000000-0005-0000-0000-0000422C0000}"/>
    <cellStyle name="Normal 12 3 2 5 2 2" xfId="27653" xr:uid="{00000000-0005-0000-0000-0000432C0000}"/>
    <cellStyle name="Normal 12 3 2 5 2 3" xfId="39894" xr:uid="{00000000-0005-0000-0000-0000442C0000}"/>
    <cellStyle name="Normal 12 3 2 5 3" xfId="21536" xr:uid="{00000000-0005-0000-0000-0000452C0000}"/>
    <cellStyle name="Normal 12 3 2 5 4" xfId="33780" xr:uid="{00000000-0005-0000-0000-0000462C0000}"/>
    <cellStyle name="Normal 12 3 2 5 5" xfId="46009" xr:uid="{00000000-0005-0000-0000-0000472C0000}"/>
    <cellStyle name="Normal 12 3 2 6" xfId="15383" xr:uid="{00000000-0005-0000-0000-0000482C0000}"/>
    <cellStyle name="Normal 12 3 2 6 2" xfId="27638" xr:uid="{00000000-0005-0000-0000-0000492C0000}"/>
    <cellStyle name="Normal 12 3 2 6 3" xfId="39879" xr:uid="{00000000-0005-0000-0000-00004A2C0000}"/>
    <cellStyle name="Normal 12 3 2 7" xfId="21521" xr:uid="{00000000-0005-0000-0000-00004B2C0000}"/>
    <cellStyle name="Normal 12 3 2 8" xfId="33765" xr:uid="{00000000-0005-0000-0000-00004C2C0000}"/>
    <cellStyle name="Normal 12 3 2 9" xfId="45994" xr:uid="{00000000-0005-0000-0000-00004D2C0000}"/>
    <cellStyle name="Normal 12 3 3" xfId="4384" xr:uid="{00000000-0005-0000-0000-00004E2C0000}"/>
    <cellStyle name="Normal 12 3 3 2" xfId="4385" xr:uid="{00000000-0005-0000-0000-00004F2C0000}"/>
    <cellStyle name="Normal 12 3 3 2 2" xfId="4386" xr:uid="{00000000-0005-0000-0000-0000502C0000}"/>
    <cellStyle name="Normal 12 3 3 2 2 2" xfId="4387" xr:uid="{00000000-0005-0000-0000-0000512C0000}"/>
    <cellStyle name="Normal 12 3 3 2 2 2 2" xfId="15402" xr:uid="{00000000-0005-0000-0000-0000522C0000}"/>
    <cellStyle name="Normal 12 3 3 2 2 2 2 2" xfId="27657" xr:uid="{00000000-0005-0000-0000-0000532C0000}"/>
    <cellStyle name="Normal 12 3 3 2 2 2 2 3" xfId="39898" xr:uid="{00000000-0005-0000-0000-0000542C0000}"/>
    <cellStyle name="Normal 12 3 3 2 2 2 3" xfId="21540" xr:uid="{00000000-0005-0000-0000-0000552C0000}"/>
    <cellStyle name="Normal 12 3 3 2 2 2 4" xfId="33784" xr:uid="{00000000-0005-0000-0000-0000562C0000}"/>
    <cellStyle name="Normal 12 3 3 2 2 2 5" xfId="46013" xr:uid="{00000000-0005-0000-0000-0000572C0000}"/>
    <cellStyle name="Normal 12 3 3 2 2 3" xfId="15401" xr:uid="{00000000-0005-0000-0000-0000582C0000}"/>
    <cellStyle name="Normal 12 3 3 2 2 3 2" xfId="27656" xr:uid="{00000000-0005-0000-0000-0000592C0000}"/>
    <cellStyle name="Normal 12 3 3 2 2 3 3" xfId="39897" xr:uid="{00000000-0005-0000-0000-00005A2C0000}"/>
    <cellStyle name="Normal 12 3 3 2 2 4" xfId="21539" xr:uid="{00000000-0005-0000-0000-00005B2C0000}"/>
    <cellStyle name="Normal 12 3 3 2 2 5" xfId="33783" xr:uid="{00000000-0005-0000-0000-00005C2C0000}"/>
    <cellStyle name="Normal 12 3 3 2 2 6" xfId="46012" xr:uid="{00000000-0005-0000-0000-00005D2C0000}"/>
    <cellStyle name="Normal 12 3 3 2 3" xfId="4388" xr:uid="{00000000-0005-0000-0000-00005E2C0000}"/>
    <cellStyle name="Normal 12 3 3 2 3 2" xfId="15403" xr:uid="{00000000-0005-0000-0000-00005F2C0000}"/>
    <cellStyle name="Normal 12 3 3 2 3 2 2" xfId="27658" xr:uid="{00000000-0005-0000-0000-0000602C0000}"/>
    <cellStyle name="Normal 12 3 3 2 3 2 3" xfId="39899" xr:uid="{00000000-0005-0000-0000-0000612C0000}"/>
    <cellStyle name="Normal 12 3 3 2 3 3" xfId="21541" xr:uid="{00000000-0005-0000-0000-0000622C0000}"/>
    <cellStyle name="Normal 12 3 3 2 3 4" xfId="33785" xr:uid="{00000000-0005-0000-0000-0000632C0000}"/>
    <cellStyle name="Normal 12 3 3 2 3 5" xfId="46014" xr:uid="{00000000-0005-0000-0000-0000642C0000}"/>
    <cellStyle name="Normal 12 3 3 2 4" xfId="15400" xr:uid="{00000000-0005-0000-0000-0000652C0000}"/>
    <cellStyle name="Normal 12 3 3 2 4 2" xfId="27655" xr:uid="{00000000-0005-0000-0000-0000662C0000}"/>
    <cellStyle name="Normal 12 3 3 2 4 3" xfId="39896" xr:uid="{00000000-0005-0000-0000-0000672C0000}"/>
    <cellStyle name="Normal 12 3 3 2 5" xfId="21538" xr:uid="{00000000-0005-0000-0000-0000682C0000}"/>
    <cellStyle name="Normal 12 3 3 2 6" xfId="33782" xr:uid="{00000000-0005-0000-0000-0000692C0000}"/>
    <cellStyle name="Normal 12 3 3 2 7" xfId="46011" xr:uid="{00000000-0005-0000-0000-00006A2C0000}"/>
    <cellStyle name="Normal 12 3 3 3" xfId="4389" xr:uid="{00000000-0005-0000-0000-00006B2C0000}"/>
    <cellStyle name="Normal 12 3 3 3 2" xfId="4390" xr:uid="{00000000-0005-0000-0000-00006C2C0000}"/>
    <cellStyle name="Normal 12 3 3 3 2 2" xfId="15405" xr:uid="{00000000-0005-0000-0000-00006D2C0000}"/>
    <cellStyle name="Normal 12 3 3 3 2 2 2" xfId="27660" xr:uid="{00000000-0005-0000-0000-00006E2C0000}"/>
    <cellStyle name="Normal 12 3 3 3 2 2 3" xfId="39901" xr:uid="{00000000-0005-0000-0000-00006F2C0000}"/>
    <cellStyle name="Normal 12 3 3 3 2 3" xfId="21543" xr:uid="{00000000-0005-0000-0000-0000702C0000}"/>
    <cellStyle name="Normal 12 3 3 3 2 4" xfId="33787" xr:uid="{00000000-0005-0000-0000-0000712C0000}"/>
    <cellStyle name="Normal 12 3 3 3 2 5" xfId="46016" xr:uid="{00000000-0005-0000-0000-0000722C0000}"/>
    <cellStyle name="Normal 12 3 3 3 3" xfId="15404" xr:uid="{00000000-0005-0000-0000-0000732C0000}"/>
    <cellStyle name="Normal 12 3 3 3 3 2" xfId="27659" xr:uid="{00000000-0005-0000-0000-0000742C0000}"/>
    <cellStyle name="Normal 12 3 3 3 3 3" xfId="39900" xr:uid="{00000000-0005-0000-0000-0000752C0000}"/>
    <cellStyle name="Normal 12 3 3 3 4" xfId="21542" xr:uid="{00000000-0005-0000-0000-0000762C0000}"/>
    <cellStyle name="Normal 12 3 3 3 5" xfId="33786" xr:uid="{00000000-0005-0000-0000-0000772C0000}"/>
    <cellStyle name="Normal 12 3 3 3 6" xfId="46015" xr:uid="{00000000-0005-0000-0000-0000782C0000}"/>
    <cellStyle name="Normal 12 3 3 4" xfId="4391" xr:uid="{00000000-0005-0000-0000-0000792C0000}"/>
    <cellStyle name="Normal 12 3 3 4 2" xfId="15406" xr:uid="{00000000-0005-0000-0000-00007A2C0000}"/>
    <cellStyle name="Normal 12 3 3 4 2 2" xfId="27661" xr:uid="{00000000-0005-0000-0000-00007B2C0000}"/>
    <cellStyle name="Normal 12 3 3 4 2 3" xfId="39902" xr:uid="{00000000-0005-0000-0000-00007C2C0000}"/>
    <cellStyle name="Normal 12 3 3 4 3" xfId="21544" xr:uid="{00000000-0005-0000-0000-00007D2C0000}"/>
    <cellStyle name="Normal 12 3 3 4 4" xfId="33788" xr:uid="{00000000-0005-0000-0000-00007E2C0000}"/>
    <cellStyle name="Normal 12 3 3 4 5" xfId="46017" xr:uid="{00000000-0005-0000-0000-00007F2C0000}"/>
    <cellStyle name="Normal 12 3 3 5" xfId="15399" xr:uid="{00000000-0005-0000-0000-0000802C0000}"/>
    <cellStyle name="Normal 12 3 3 5 2" xfId="27654" xr:uid="{00000000-0005-0000-0000-0000812C0000}"/>
    <cellStyle name="Normal 12 3 3 5 3" xfId="39895" xr:uid="{00000000-0005-0000-0000-0000822C0000}"/>
    <cellStyle name="Normal 12 3 3 6" xfId="21537" xr:uid="{00000000-0005-0000-0000-0000832C0000}"/>
    <cellStyle name="Normal 12 3 3 7" xfId="33781" xr:uid="{00000000-0005-0000-0000-0000842C0000}"/>
    <cellStyle name="Normal 12 3 3 8" xfId="46010" xr:uid="{00000000-0005-0000-0000-0000852C0000}"/>
    <cellStyle name="Normal 12 3 4" xfId="4392" xr:uid="{00000000-0005-0000-0000-0000862C0000}"/>
    <cellStyle name="Normal 12 3 4 2" xfId="4393" xr:uid="{00000000-0005-0000-0000-0000872C0000}"/>
    <cellStyle name="Normal 12 3 4 2 2" xfId="4394" xr:uid="{00000000-0005-0000-0000-0000882C0000}"/>
    <cellStyle name="Normal 12 3 4 2 2 2" xfId="15409" xr:uid="{00000000-0005-0000-0000-0000892C0000}"/>
    <cellStyle name="Normal 12 3 4 2 2 2 2" xfId="27664" xr:uid="{00000000-0005-0000-0000-00008A2C0000}"/>
    <cellStyle name="Normal 12 3 4 2 2 2 3" xfId="39905" xr:uid="{00000000-0005-0000-0000-00008B2C0000}"/>
    <cellStyle name="Normal 12 3 4 2 2 3" xfId="21547" xr:uid="{00000000-0005-0000-0000-00008C2C0000}"/>
    <cellStyle name="Normal 12 3 4 2 2 4" xfId="33791" xr:uid="{00000000-0005-0000-0000-00008D2C0000}"/>
    <cellStyle name="Normal 12 3 4 2 2 5" xfId="46020" xr:uid="{00000000-0005-0000-0000-00008E2C0000}"/>
    <cellStyle name="Normal 12 3 4 2 3" xfId="15408" xr:uid="{00000000-0005-0000-0000-00008F2C0000}"/>
    <cellStyle name="Normal 12 3 4 2 3 2" xfId="27663" xr:uid="{00000000-0005-0000-0000-0000902C0000}"/>
    <cellStyle name="Normal 12 3 4 2 3 3" xfId="39904" xr:uid="{00000000-0005-0000-0000-0000912C0000}"/>
    <cellStyle name="Normal 12 3 4 2 4" xfId="21546" xr:uid="{00000000-0005-0000-0000-0000922C0000}"/>
    <cellStyle name="Normal 12 3 4 2 5" xfId="33790" xr:uid="{00000000-0005-0000-0000-0000932C0000}"/>
    <cellStyle name="Normal 12 3 4 2 6" xfId="46019" xr:uid="{00000000-0005-0000-0000-0000942C0000}"/>
    <cellStyle name="Normal 12 3 4 3" xfId="4395" xr:uid="{00000000-0005-0000-0000-0000952C0000}"/>
    <cellStyle name="Normal 12 3 4 3 2" xfId="15410" xr:uid="{00000000-0005-0000-0000-0000962C0000}"/>
    <cellStyle name="Normal 12 3 4 3 2 2" xfId="27665" xr:uid="{00000000-0005-0000-0000-0000972C0000}"/>
    <cellStyle name="Normal 12 3 4 3 2 3" xfId="39906" xr:uid="{00000000-0005-0000-0000-0000982C0000}"/>
    <cellStyle name="Normal 12 3 4 3 3" xfId="21548" xr:uid="{00000000-0005-0000-0000-0000992C0000}"/>
    <cellStyle name="Normal 12 3 4 3 4" xfId="33792" xr:uid="{00000000-0005-0000-0000-00009A2C0000}"/>
    <cellStyle name="Normal 12 3 4 3 5" xfId="46021" xr:uid="{00000000-0005-0000-0000-00009B2C0000}"/>
    <cellStyle name="Normal 12 3 4 4" xfId="15407" xr:uid="{00000000-0005-0000-0000-00009C2C0000}"/>
    <cellStyle name="Normal 12 3 4 4 2" xfId="27662" xr:uid="{00000000-0005-0000-0000-00009D2C0000}"/>
    <cellStyle name="Normal 12 3 4 4 3" xfId="39903" xr:uid="{00000000-0005-0000-0000-00009E2C0000}"/>
    <cellStyle name="Normal 12 3 4 5" xfId="21545" xr:uid="{00000000-0005-0000-0000-00009F2C0000}"/>
    <cellStyle name="Normal 12 3 4 6" xfId="33789" xr:uid="{00000000-0005-0000-0000-0000A02C0000}"/>
    <cellStyle name="Normal 12 3 4 7" xfId="46018" xr:uid="{00000000-0005-0000-0000-0000A12C0000}"/>
    <cellStyle name="Normal 12 3 5" xfId="4396" xr:uid="{00000000-0005-0000-0000-0000A22C0000}"/>
    <cellStyle name="Normal 12 3 5 2" xfId="4397" xr:uid="{00000000-0005-0000-0000-0000A32C0000}"/>
    <cellStyle name="Normal 12 3 5 2 2" xfId="15412" xr:uid="{00000000-0005-0000-0000-0000A42C0000}"/>
    <cellStyle name="Normal 12 3 5 2 2 2" xfId="27667" xr:uid="{00000000-0005-0000-0000-0000A52C0000}"/>
    <cellStyle name="Normal 12 3 5 2 2 3" xfId="39908" xr:uid="{00000000-0005-0000-0000-0000A62C0000}"/>
    <cellStyle name="Normal 12 3 5 2 3" xfId="21550" xr:uid="{00000000-0005-0000-0000-0000A72C0000}"/>
    <cellStyle name="Normal 12 3 5 2 4" xfId="33794" xr:uid="{00000000-0005-0000-0000-0000A82C0000}"/>
    <cellStyle name="Normal 12 3 5 2 5" xfId="46023" xr:uid="{00000000-0005-0000-0000-0000A92C0000}"/>
    <cellStyle name="Normal 12 3 5 3" xfId="15411" xr:uid="{00000000-0005-0000-0000-0000AA2C0000}"/>
    <cellStyle name="Normal 12 3 5 3 2" xfId="27666" xr:uid="{00000000-0005-0000-0000-0000AB2C0000}"/>
    <cellStyle name="Normal 12 3 5 3 3" xfId="39907" xr:uid="{00000000-0005-0000-0000-0000AC2C0000}"/>
    <cellStyle name="Normal 12 3 5 4" xfId="21549" xr:uid="{00000000-0005-0000-0000-0000AD2C0000}"/>
    <cellStyle name="Normal 12 3 5 5" xfId="33793" xr:uid="{00000000-0005-0000-0000-0000AE2C0000}"/>
    <cellStyle name="Normal 12 3 5 6" xfId="46022" xr:uid="{00000000-0005-0000-0000-0000AF2C0000}"/>
    <cellStyle name="Normal 12 3 6" xfId="4398" xr:uid="{00000000-0005-0000-0000-0000B02C0000}"/>
    <cellStyle name="Normal 12 3 6 2" xfId="15413" xr:uid="{00000000-0005-0000-0000-0000B12C0000}"/>
    <cellStyle name="Normal 12 3 6 2 2" xfId="27668" xr:uid="{00000000-0005-0000-0000-0000B22C0000}"/>
    <cellStyle name="Normal 12 3 6 2 3" xfId="39909" xr:uid="{00000000-0005-0000-0000-0000B32C0000}"/>
    <cellStyle name="Normal 12 3 6 3" xfId="21551" xr:uid="{00000000-0005-0000-0000-0000B42C0000}"/>
    <cellStyle name="Normal 12 3 6 4" xfId="33795" xr:uid="{00000000-0005-0000-0000-0000B52C0000}"/>
    <cellStyle name="Normal 12 3 6 5" xfId="46024" xr:uid="{00000000-0005-0000-0000-0000B62C0000}"/>
    <cellStyle name="Normal 12 3 7" xfId="15382" xr:uid="{00000000-0005-0000-0000-0000B72C0000}"/>
    <cellStyle name="Normal 12 3 7 2" xfId="27637" xr:uid="{00000000-0005-0000-0000-0000B82C0000}"/>
    <cellStyle name="Normal 12 3 7 3" xfId="39878" xr:uid="{00000000-0005-0000-0000-0000B92C0000}"/>
    <cellStyle name="Normal 12 3 8" xfId="21520" xr:uid="{00000000-0005-0000-0000-0000BA2C0000}"/>
    <cellStyle name="Normal 12 3 9" xfId="33764" xr:uid="{00000000-0005-0000-0000-0000BB2C0000}"/>
    <cellStyle name="Normal 12 4" xfId="4399" xr:uid="{00000000-0005-0000-0000-0000BC2C0000}"/>
    <cellStyle name="Normal 12 4 2" xfId="4400" xr:uid="{00000000-0005-0000-0000-0000BD2C0000}"/>
    <cellStyle name="Normal 12 4 2 2" xfId="4401" xr:uid="{00000000-0005-0000-0000-0000BE2C0000}"/>
    <cellStyle name="Normal 12 4 2 2 2" xfId="4402" xr:uid="{00000000-0005-0000-0000-0000BF2C0000}"/>
    <cellStyle name="Normal 12 4 2 2 2 2" xfId="4403" xr:uid="{00000000-0005-0000-0000-0000C02C0000}"/>
    <cellStyle name="Normal 12 4 2 2 2 2 2" xfId="15418" xr:uid="{00000000-0005-0000-0000-0000C12C0000}"/>
    <cellStyle name="Normal 12 4 2 2 2 2 2 2" xfId="27673" xr:uid="{00000000-0005-0000-0000-0000C22C0000}"/>
    <cellStyle name="Normal 12 4 2 2 2 2 2 3" xfId="39914" xr:uid="{00000000-0005-0000-0000-0000C32C0000}"/>
    <cellStyle name="Normal 12 4 2 2 2 2 3" xfId="21556" xr:uid="{00000000-0005-0000-0000-0000C42C0000}"/>
    <cellStyle name="Normal 12 4 2 2 2 2 4" xfId="33800" xr:uid="{00000000-0005-0000-0000-0000C52C0000}"/>
    <cellStyle name="Normal 12 4 2 2 2 2 5" xfId="46029" xr:uid="{00000000-0005-0000-0000-0000C62C0000}"/>
    <cellStyle name="Normal 12 4 2 2 2 3" xfId="15417" xr:uid="{00000000-0005-0000-0000-0000C72C0000}"/>
    <cellStyle name="Normal 12 4 2 2 2 3 2" xfId="27672" xr:uid="{00000000-0005-0000-0000-0000C82C0000}"/>
    <cellStyle name="Normal 12 4 2 2 2 3 3" xfId="39913" xr:uid="{00000000-0005-0000-0000-0000C92C0000}"/>
    <cellStyle name="Normal 12 4 2 2 2 4" xfId="21555" xr:uid="{00000000-0005-0000-0000-0000CA2C0000}"/>
    <cellStyle name="Normal 12 4 2 2 2 5" xfId="33799" xr:uid="{00000000-0005-0000-0000-0000CB2C0000}"/>
    <cellStyle name="Normal 12 4 2 2 2 6" xfId="46028" xr:uid="{00000000-0005-0000-0000-0000CC2C0000}"/>
    <cellStyle name="Normal 12 4 2 2 3" xfId="4404" xr:uid="{00000000-0005-0000-0000-0000CD2C0000}"/>
    <cellStyle name="Normal 12 4 2 2 3 2" xfId="15419" xr:uid="{00000000-0005-0000-0000-0000CE2C0000}"/>
    <cellStyle name="Normal 12 4 2 2 3 2 2" xfId="27674" xr:uid="{00000000-0005-0000-0000-0000CF2C0000}"/>
    <cellStyle name="Normal 12 4 2 2 3 2 3" xfId="39915" xr:uid="{00000000-0005-0000-0000-0000D02C0000}"/>
    <cellStyle name="Normal 12 4 2 2 3 3" xfId="21557" xr:uid="{00000000-0005-0000-0000-0000D12C0000}"/>
    <cellStyle name="Normal 12 4 2 2 3 4" xfId="33801" xr:uid="{00000000-0005-0000-0000-0000D22C0000}"/>
    <cellStyle name="Normal 12 4 2 2 3 5" xfId="46030" xr:uid="{00000000-0005-0000-0000-0000D32C0000}"/>
    <cellStyle name="Normal 12 4 2 2 4" xfId="15416" xr:uid="{00000000-0005-0000-0000-0000D42C0000}"/>
    <cellStyle name="Normal 12 4 2 2 4 2" xfId="27671" xr:uid="{00000000-0005-0000-0000-0000D52C0000}"/>
    <cellStyle name="Normal 12 4 2 2 4 3" xfId="39912" xr:uid="{00000000-0005-0000-0000-0000D62C0000}"/>
    <cellStyle name="Normal 12 4 2 2 5" xfId="21554" xr:uid="{00000000-0005-0000-0000-0000D72C0000}"/>
    <cellStyle name="Normal 12 4 2 2 6" xfId="33798" xr:uid="{00000000-0005-0000-0000-0000D82C0000}"/>
    <cellStyle name="Normal 12 4 2 2 7" xfId="46027" xr:uid="{00000000-0005-0000-0000-0000D92C0000}"/>
    <cellStyle name="Normal 12 4 2 3" xfId="4405" xr:uid="{00000000-0005-0000-0000-0000DA2C0000}"/>
    <cellStyle name="Normal 12 4 2 3 2" xfId="4406" xr:uid="{00000000-0005-0000-0000-0000DB2C0000}"/>
    <cellStyle name="Normal 12 4 2 3 2 2" xfId="15421" xr:uid="{00000000-0005-0000-0000-0000DC2C0000}"/>
    <cellStyle name="Normal 12 4 2 3 2 2 2" xfId="27676" xr:uid="{00000000-0005-0000-0000-0000DD2C0000}"/>
    <cellStyle name="Normal 12 4 2 3 2 2 3" xfId="39917" xr:uid="{00000000-0005-0000-0000-0000DE2C0000}"/>
    <cellStyle name="Normal 12 4 2 3 2 3" xfId="21559" xr:uid="{00000000-0005-0000-0000-0000DF2C0000}"/>
    <cellStyle name="Normal 12 4 2 3 2 4" xfId="33803" xr:uid="{00000000-0005-0000-0000-0000E02C0000}"/>
    <cellStyle name="Normal 12 4 2 3 2 5" xfId="46032" xr:uid="{00000000-0005-0000-0000-0000E12C0000}"/>
    <cellStyle name="Normal 12 4 2 3 3" xfId="15420" xr:uid="{00000000-0005-0000-0000-0000E22C0000}"/>
    <cellStyle name="Normal 12 4 2 3 3 2" xfId="27675" xr:uid="{00000000-0005-0000-0000-0000E32C0000}"/>
    <cellStyle name="Normal 12 4 2 3 3 3" xfId="39916" xr:uid="{00000000-0005-0000-0000-0000E42C0000}"/>
    <cellStyle name="Normal 12 4 2 3 4" xfId="21558" xr:uid="{00000000-0005-0000-0000-0000E52C0000}"/>
    <cellStyle name="Normal 12 4 2 3 5" xfId="33802" xr:uid="{00000000-0005-0000-0000-0000E62C0000}"/>
    <cellStyle name="Normal 12 4 2 3 6" xfId="46031" xr:uid="{00000000-0005-0000-0000-0000E72C0000}"/>
    <cellStyle name="Normal 12 4 2 4" xfId="4407" xr:uid="{00000000-0005-0000-0000-0000E82C0000}"/>
    <cellStyle name="Normal 12 4 2 4 2" xfId="15422" xr:uid="{00000000-0005-0000-0000-0000E92C0000}"/>
    <cellStyle name="Normal 12 4 2 4 2 2" xfId="27677" xr:uid="{00000000-0005-0000-0000-0000EA2C0000}"/>
    <cellStyle name="Normal 12 4 2 4 2 3" xfId="39918" xr:uid="{00000000-0005-0000-0000-0000EB2C0000}"/>
    <cellStyle name="Normal 12 4 2 4 3" xfId="21560" xr:uid="{00000000-0005-0000-0000-0000EC2C0000}"/>
    <cellStyle name="Normal 12 4 2 4 4" xfId="33804" xr:uid="{00000000-0005-0000-0000-0000ED2C0000}"/>
    <cellStyle name="Normal 12 4 2 4 5" xfId="46033" xr:uid="{00000000-0005-0000-0000-0000EE2C0000}"/>
    <cellStyle name="Normal 12 4 2 5" xfId="15415" xr:uid="{00000000-0005-0000-0000-0000EF2C0000}"/>
    <cellStyle name="Normal 12 4 2 5 2" xfId="27670" xr:uid="{00000000-0005-0000-0000-0000F02C0000}"/>
    <cellStyle name="Normal 12 4 2 5 3" xfId="39911" xr:uid="{00000000-0005-0000-0000-0000F12C0000}"/>
    <cellStyle name="Normal 12 4 2 6" xfId="21553" xr:uid="{00000000-0005-0000-0000-0000F22C0000}"/>
    <cellStyle name="Normal 12 4 2 7" xfId="33797" xr:uid="{00000000-0005-0000-0000-0000F32C0000}"/>
    <cellStyle name="Normal 12 4 2 8" xfId="46026" xr:uid="{00000000-0005-0000-0000-0000F42C0000}"/>
    <cellStyle name="Normal 12 4 3" xfId="4408" xr:uid="{00000000-0005-0000-0000-0000F52C0000}"/>
    <cellStyle name="Normal 12 4 3 2" xfId="4409" xr:uid="{00000000-0005-0000-0000-0000F62C0000}"/>
    <cellStyle name="Normal 12 4 3 2 2" xfId="4410" xr:uid="{00000000-0005-0000-0000-0000F72C0000}"/>
    <cellStyle name="Normal 12 4 3 2 2 2" xfId="15425" xr:uid="{00000000-0005-0000-0000-0000F82C0000}"/>
    <cellStyle name="Normal 12 4 3 2 2 2 2" xfId="27680" xr:uid="{00000000-0005-0000-0000-0000F92C0000}"/>
    <cellStyle name="Normal 12 4 3 2 2 2 3" xfId="39921" xr:uid="{00000000-0005-0000-0000-0000FA2C0000}"/>
    <cellStyle name="Normal 12 4 3 2 2 3" xfId="21563" xr:uid="{00000000-0005-0000-0000-0000FB2C0000}"/>
    <cellStyle name="Normal 12 4 3 2 2 4" xfId="33807" xr:uid="{00000000-0005-0000-0000-0000FC2C0000}"/>
    <cellStyle name="Normal 12 4 3 2 2 5" xfId="46036" xr:uid="{00000000-0005-0000-0000-0000FD2C0000}"/>
    <cellStyle name="Normal 12 4 3 2 3" xfId="15424" xr:uid="{00000000-0005-0000-0000-0000FE2C0000}"/>
    <cellStyle name="Normal 12 4 3 2 3 2" xfId="27679" xr:uid="{00000000-0005-0000-0000-0000FF2C0000}"/>
    <cellStyle name="Normal 12 4 3 2 3 3" xfId="39920" xr:uid="{00000000-0005-0000-0000-0000002D0000}"/>
    <cellStyle name="Normal 12 4 3 2 4" xfId="21562" xr:uid="{00000000-0005-0000-0000-0000012D0000}"/>
    <cellStyle name="Normal 12 4 3 2 5" xfId="33806" xr:uid="{00000000-0005-0000-0000-0000022D0000}"/>
    <cellStyle name="Normal 12 4 3 2 6" xfId="46035" xr:uid="{00000000-0005-0000-0000-0000032D0000}"/>
    <cellStyle name="Normal 12 4 3 3" xfId="4411" xr:uid="{00000000-0005-0000-0000-0000042D0000}"/>
    <cellStyle name="Normal 12 4 3 3 2" xfId="15426" xr:uid="{00000000-0005-0000-0000-0000052D0000}"/>
    <cellStyle name="Normal 12 4 3 3 2 2" xfId="27681" xr:uid="{00000000-0005-0000-0000-0000062D0000}"/>
    <cellStyle name="Normal 12 4 3 3 2 3" xfId="39922" xr:uid="{00000000-0005-0000-0000-0000072D0000}"/>
    <cellStyle name="Normal 12 4 3 3 3" xfId="21564" xr:uid="{00000000-0005-0000-0000-0000082D0000}"/>
    <cellStyle name="Normal 12 4 3 3 4" xfId="33808" xr:uid="{00000000-0005-0000-0000-0000092D0000}"/>
    <cellStyle name="Normal 12 4 3 3 5" xfId="46037" xr:uid="{00000000-0005-0000-0000-00000A2D0000}"/>
    <cellStyle name="Normal 12 4 3 4" xfId="15423" xr:uid="{00000000-0005-0000-0000-00000B2D0000}"/>
    <cellStyle name="Normal 12 4 3 4 2" xfId="27678" xr:uid="{00000000-0005-0000-0000-00000C2D0000}"/>
    <cellStyle name="Normal 12 4 3 4 3" xfId="39919" xr:uid="{00000000-0005-0000-0000-00000D2D0000}"/>
    <cellStyle name="Normal 12 4 3 5" xfId="21561" xr:uid="{00000000-0005-0000-0000-00000E2D0000}"/>
    <cellStyle name="Normal 12 4 3 6" xfId="33805" xr:uid="{00000000-0005-0000-0000-00000F2D0000}"/>
    <cellStyle name="Normal 12 4 3 7" xfId="46034" xr:uid="{00000000-0005-0000-0000-0000102D0000}"/>
    <cellStyle name="Normal 12 4 4" xfId="4412" xr:uid="{00000000-0005-0000-0000-0000112D0000}"/>
    <cellStyle name="Normal 12 4 4 2" xfId="4413" xr:uid="{00000000-0005-0000-0000-0000122D0000}"/>
    <cellStyle name="Normal 12 4 4 2 2" xfId="15428" xr:uid="{00000000-0005-0000-0000-0000132D0000}"/>
    <cellStyle name="Normal 12 4 4 2 2 2" xfId="27683" xr:uid="{00000000-0005-0000-0000-0000142D0000}"/>
    <cellStyle name="Normal 12 4 4 2 2 3" xfId="39924" xr:uid="{00000000-0005-0000-0000-0000152D0000}"/>
    <cellStyle name="Normal 12 4 4 2 3" xfId="21566" xr:uid="{00000000-0005-0000-0000-0000162D0000}"/>
    <cellStyle name="Normal 12 4 4 2 4" xfId="33810" xr:uid="{00000000-0005-0000-0000-0000172D0000}"/>
    <cellStyle name="Normal 12 4 4 2 5" xfId="46039" xr:uid="{00000000-0005-0000-0000-0000182D0000}"/>
    <cellStyle name="Normal 12 4 4 3" xfId="15427" xr:uid="{00000000-0005-0000-0000-0000192D0000}"/>
    <cellStyle name="Normal 12 4 4 3 2" xfId="27682" xr:uid="{00000000-0005-0000-0000-00001A2D0000}"/>
    <cellStyle name="Normal 12 4 4 3 3" xfId="39923" xr:uid="{00000000-0005-0000-0000-00001B2D0000}"/>
    <cellStyle name="Normal 12 4 4 4" xfId="21565" xr:uid="{00000000-0005-0000-0000-00001C2D0000}"/>
    <cellStyle name="Normal 12 4 4 5" xfId="33809" xr:uid="{00000000-0005-0000-0000-00001D2D0000}"/>
    <cellStyle name="Normal 12 4 4 6" xfId="46038" xr:uid="{00000000-0005-0000-0000-00001E2D0000}"/>
    <cellStyle name="Normal 12 4 5" xfId="4414" xr:uid="{00000000-0005-0000-0000-00001F2D0000}"/>
    <cellStyle name="Normal 12 4 5 2" xfId="15429" xr:uid="{00000000-0005-0000-0000-0000202D0000}"/>
    <cellStyle name="Normal 12 4 5 2 2" xfId="27684" xr:uid="{00000000-0005-0000-0000-0000212D0000}"/>
    <cellStyle name="Normal 12 4 5 2 3" xfId="39925" xr:uid="{00000000-0005-0000-0000-0000222D0000}"/>
    <cellStyle name="Normal 12 4 5 3" xfId="21567" xr:uid="{00000000-0005-0000-0000-0000232D0000}"/>
    <cellStyle name="Normal 12 4 5 4" xfId="33811" xr:uid="{00000000-0005-0000-0000-0000242D0000}"/>
    <cellStyle name="Normal 12 4 5 5" xfId="46040" xr:uid="{00000000-0005-0000-0000-0000252D0000}"/>
    <cellStyle name="Normal 12 4 6" xfId="15414" xr:uid="{00000000-0005-0000-0000-0000262D0000}"/>
    <cellStyle name="Normal 12 4 6 2" xfId="27669" xr:uid="{00000000-0005-0000-0000-0000272D0000}"/>
    <cellStyle name="Normal 12 4 6 3" xfId="39910" xr:uid="{00000000-0005-0000-0000-0000282D0000}"/>
    <cellStyle name="Normal 12 4 7" xfId="21552" xr:uid="{00000000-0005-0000-0000-0000292D0000}"/>
    <cellStyle name="Normal 12 4 8" xfId="33796" xr:uid="{00000000-0005-0000-0000-00002A2D0000}"/>
    <cellStyle name="Normal 12 4 9" xfId="46025" xr:uid="{00000000-0005-0000-0000-00002B2D0000}"/>
    <cellStyle name="Normal 12 5" xfId="4415" xr:uid="{00000000-0005-0000-0000-00002C2D0000}"/>
    <cellStyle name="Normal 12 5 2" xfId="4416" xr:uid="{00000000-0005-0000-0000-00002D2D0000}"/>
    <cellStyle name="Normal 12 5 2 2" xfId="4417" xr:uid="{00000000-0005-0000-0000-00002E2D0000}"/>
    <cellStyle name="Normal 12 5 2 2 2" xfId="4418" xr:uid="{00000000-0005-0000-0000-00002F2D0000}"/>
    <cellStyle name="Normal 12 5 2 2 2 2" xfId="15433" xr:uid="{00000000-0005-0000-0000-0000302D0000}"/>
    <cellStyle name="Normal 12 5 2 2 2 2 2" xfId="27688" xr:uid="{00000000-0005-0000-0000-0000312D0000}"/>
    <cellStyle name="Normal 12 5 2 2 2 2 3" xfId="39929" xr:uid="{00000000-0005-0000-0000-0000322D0000}"/>
    <cellStyle name="Normal 12 5 2 2 2 3" xfId="21571" xr:uid="{00000000-0005-0000-0000-0000332D0000}"/>
    <cellStyle name="Normal 12 5 2 2 2 4" xfId="33815" xr:uid="{00000000-0005-0000-0000-0000342D0000}"/>
    <cellStyle name="Normal 12 5 2 2 2 5" xfId="46044" xr:uid="{00000000-0005-0000-0000-0000352D0000}"/>
    <cellStyle name="Normal 12 5 2 2 3" xfId="15432" xr:uid="{00000000-0005-0000-0000-0000362D0000}"/>
    <cellStyle name="Normal 12 5 2 2 3 2" xfId="27687" xr:uid="{00000000-0005-0000-0000-0000372D0000}"/>
    <cellStyle name="Normal 12 5 2 2 3 3" xfId="39928" xr:uid="{00000000-0005-0000-0000-0000382D0000}"/>
    <cellStyle name="Normal 12 5 2 2 4" xfId="21570" xr:uid="{00000000-0005-0000-0000-0000392D0000}"/>
    <cellStyle name="Normal 12 5 2 2 5" xfId="33814" xr:uid="{00000000-0005-0000-0000-00003A2D0000}"/>
    <cellStyle name="Normal 12 5 2 2 6" xfId="46043" xr:uid="{00000000-0005-0000-0000-00003B2D0000}"/>
    <cellStyle name="Normal 12 5 2 3" xfId="4419" xr:uid="{00000000-0005-0000-0000-00003C2D0000}"/>
    <cellStyle name="Normal 12 5 2 3 2" xfId="15434" xr:uid="{00000000-0005-0000-0000-00003D2D0000}"/>
    <cellStyle name="Normal 12 5 2 3 2 2" xfId="27689" xr:uid="{00000000-0005-0000-0000-00003E2D0000}"/>
    <cellStyle name="Normal 12 5 2 3 2 3" xfId="39930" xr:uid="{00000000-0005-0000-0000-00003F2D0000}"/>
    <cellStyle name="Normal 12 5 2 3 3" xfId="21572" xr:uid="{00000000-0005-0000-0000-0000402D0000}"/>
    <cellStyle name="Normal 12 5 2 3 4" xfId="33816" xr:uid="{00000000-0005-0000-0000-0000412D0000}"/>
    <cellStyle name="Normal 12 5 2 3 5" xfId="46045" xr:uid="{00000000-0005-0000-0000-0000422D0000}"/>
    <cellStyle name="Normal 12 5 2 4" xfId="15431" xr:uid="{00000000-0005-0000-0000-0000432D0000}"/>
    <cellStyle name="Normal 12 5 2 4 2" xfId="27686" xr:uid="{00000000-0005-0000-0000-0000442D0000}"/>
    <cellStyle name="Normal 12 5 2 4 3" xfId="39927" xr:uid="{00000000-0005-0000-0000-0000452D0000}"/>
    <cellStyle name="Normal 12 5 2 5" xfId="21569" xr:uid="{00000000-0005-0000-0000-0000462D0000}"/>
    <cellStyle name="Normal 12 5 2 6" xfId="33813" xr:uid="{00000000-0005-0000-0000-0000472D0000}"/>
    <cellStyle name="Normal 12 5 2 7" xfId="46042" xr:uid="{00000000-0005-0000-0000-0000482D0000}"/>
    <cellStyle name="Normal 12 5 3" xfId="4420" xr:uid="{00000000-0005-0000-0000-0000492D0000}"/>
    <cellStyle name="Normal 12 5 3 2" xfId="4421" xr:uid="{00000000-0005-0000-0000-00004A2D0000}"/>
    <cellStyle name="Normal 12 5 3 2 2" xfId="15436" xr:uid="{00000000-0005-0000-0000-00004B2D0000}"/>
    <cellStyle name="Normal 12 5 3 2 2 2" xfId="27691" xr:uid="{00000000-0005-0000-0000-00004C2D0000}"/>
    <cellStyle name="Normal 12 5 3 2 2 3" xfId="39932" xr:uid="{00000000-0005-0000-0000-00004D2D0000}"/>
    <cellStyle name="Normal 12 5 3 2 3" xfId="21574" xr:uid="{00000000-0005-0000-0000-00004E2D0000}"/>
    <cellStyle name="Normal 12 5 3 2 4" xfId="33818" xr:uid="{00000000-0005-0000-0000-00004F2D0000}"/>
    <cellStyle name="Normal 12 5 3 2 5" xfId="46047" xr:uid="{00000000-0005-0000-0000-0000502D0000}"/>
    <cellStyle name="Normal 12 5 3 3" xfId="15435" xr:uid="{00000000-0005-0000-0000-0000512D0000}"/>
    <cellStyle name="Normal 12 5 3 3 2" xfId="27690" xr:uid="{00000000-0005-0000-0000-0000522D0000}"/>
    <cellStyle name="Normal 12 5 3 3 3" xfId="39931" xr:uid="{00000000-0005-0000-0000-0000532D0000}"/>
    <cellStyle name="Normal 12 5 3 4" xfId="21573" xr:uid="{00000000-0005-0000-0000-0000542D0000}"/>
    <cellStyle name="Normal 12 5 3 5" xfId="33817" xr:uid="{00000000-0005-0000-0000-0000552D0000}"/>
    <cellStyle name="Normal 12 5 3 6" xfId="46046" xr:uid="{00000000-0005-0000-0000-0000562D0000}"/>
    <cellStyle name="Normal 12 5 4" xfId="4422" xr:uid="{00000000-0005-0000-0000-0000572D0000}"/>
    <cellStyle name="Normal 12 5 4 2" xfId="15437" xr:uid="{00000000-0005-0000-0000-0000582D0000}"/>
    <cellStyle name="Normal 12 5 4 2 2" xfId="27692" xr:uid="{00000000-0005-0000-0000-0000592D0000}"/>
    <cellStyle name="Normal 12 5 4 2 3" xfId="39933" xr:uid="{00000000-0005-0000-0000-00005A2D0000}"/>
    <cellStyle name="Normal 12 5 4 3" xfId="21575" xr:uid="{00000000-0005-0000-0000-00005B2D0000}"/>
    <cellStyle name="Normal 12 5 4 4" xfId="33819" xr:uid="{00000000-0005-0000-0000-00005C2D0000}"/>
    <cellStyle name="Normal 12 5 4 5" xfId="46048" xr:uid="{00000000-0005-0000-0000-00005D2D0000}"/>
    <cellStyle name="Normal 12 5 5" xfId="15430" xr:uid="{00000000-0005-0000-0000-00005E2D0000}"/>
    <cellStyle name="Normal 12 5 5 2" xfId="27685" xr:uid="{00000000-0005-0000-0000-00005F2D0000}"/>
    <cellStyle name="Normal 12 5 5 3" xfId="39926" xr:uid="{00000000-0005-0000-0000-0000602D0000}"/>
    <cellStyle name="Normal 12 5 6" xfId="21568" xr:uid="{00000000-0005-0000-0000-0000612D0000}"/>
    <cellStyle name="Normal 12 5 7" xfId="33812" xr:uid="{00000000-0005-0000-0000-0000622D0000}"/>
    <cellStyle name="Normal 12 5 8" xfId="46041" xr:uid="{00000000-0005-0000-0000-0000632D0000}"/>
    <cellStyle name="Normal 12 6" xfId="4423" xr:uid="{00000000-0005-0000-0000-0000642D0000}"/>
    <cellStyle name="Normal 12 6 2" xfId="4424" xr:uid="{00000000-0005-0000-0000-0000652D0000}"/>
    <cellStyle name="Normal 12 6 2 2" xfId="4425" xr:uid="{00000000-0005-0000-0000-0000662D0000}"/>
    <cellStyle name="Normal 12 6 2 2 2" xfId="15440" xr:uid="{00000000-0005-0000-0000-0000672D0000}"/>
    <cellStyle name="Normal 12 6 2 2 2 2" xfId="27695" xr:uid="{00000000-0005-0000-0000-0000682D0000}"/>
    <cellStyle name="Normal 12 6 2 2 2 3" xfId="39936" xr:uid="{00000000-0005-0000-0000-0000692D0000}"/>
    <cellStyle name="Normal 12 6 2 2 3" xfId="21578" xr:uid="{00000000-0005-0000-0000-00006A2D0000}"/>
    <cellStyle name="Normal 12 6 2 2 4" xfId="33822" xr:uid="{00000000-0005-0000-0000-00006B2D0000}"/>
    <cellStyle name="Normal 12 6 2 2 5" xfId="46051" xr:uid="{00000000-0005-0000-0000-00006C2D0000}"/>
    <cellStyle name="Normal 12 6 2 3" xfId="15439" xr:uid="{00000000-0005-0000-0000-00006D2D0000}"/>
    <cellStyle name="Normal 12 6 2 3 2" xfId="27694" xr:uid="{00000000-0005-0000-0000-00006E2D0000}"/>
    <cellStyle name="Normal 12 6 2 3 3" xfId="39935" xr:uid="{00000000-0005-0000-0000-00006F2D0000}"/>
    <cellStyle name="Normal 12 6 2 4" xfId="21577" xr:uid="{00000000-0005-0000-0000-0000702D0000}"/>
    <cellStyle name="Normal 12 6 2 5" xfId="33821" xr:uid="{00000000-0005-0000-0000-0000712D0000}"/>
    <cellStyle name="Normal 12 6 2 6" xfId="46050" xr:uid="{00000000-0005-0000-0000-0000722D0000}"/>
    <cellStyle name="Normal 12 6 3" xfId="4426" xr:uid="{00000000-0005-0000-0000-0000732D0000}"/>
    <cellStyle name="Normal 12 6 3 2" xfId="15441" xr:uid="{00000000-0005-0000-0000-0000742D0000}"/>
    <cellStyle name="Normal 12 6 3 2 2" xfId="27696" xr:uid="{00000000-0005-0000-0000-0000752D0000}"/>
    <cellStyle name="Normal 12 6 3 2 3" xfId="39937" xr:uid="{00000000-0005-0000-0000-0000762D0000}"/>
    <cellStyle name="Normal 12 6 3 3" xfId="21579" xr:uid="{00000000-0005-0000-0000-0000772D0000}"/>
    <cellStyle name="Normal 12 6 3 4" xfId="33823" xr:uid="{00000000-0005-0000-0000-0000782D0000}"/>
    <cellStyle name="Normal 12 6 3 5" xfId="46052" xr:uid="{00000000-0005-0000-0000-0000792D0000}"/>
    <cellStyle name="Normal 12 6 4" xfId="15438" xr:uid="{00000000-0005-0000-0000-00007A2D0000}"/>
    <cellStyle name="Normal 12 6 4 2" xfId="27693" xr:uid="{00000000-0005-0000-0000-00007B2D0000}"/>
    <cellStyle name="Normal 12 6 4 3" xfId="39934" xr:uid="{00000000-0005-0000-0000-00007C2D0000}"/>
    <cellStyle name="Normal 12 6 5" xfId="21576" xr:uid="{00000000-0005-0000-0000-00007D2D0000}"/>
    <cellStyle name="Normal 12 6 6" xfId="33820" xr:uid="{00000000-0005-0000-0000-00007E2D0000}"/>
    <cellStyle name="Normal 12 6 7" xfId="46049" xr:uid="{00000000-0005-0000-0000-00007F2D0000}"/>
    <cellStyle name="Normal 12 7" xfId="4427" xr:uid="{00000000-0005-0000-0000-0000802D0000}"/>
    <cellStyle name="Normal 12 7 2" xfId="4428" xr:uid="{00000000-0005-0000-0000-0000812D0000}"/>
    <cellStyle name="Normal 12 7 2 2" xfId="15443" xr:uid="{00000000-0005-0000-0000-0000822D0000}"/>
    <cellStyle name="Normal 12 7 2 2 2" xfId="27698" xr:uid="{00000000-0005-0000-0000-0000832D0000}"/>
    <cellStyle name="Normal 12 7 2 2 3" xfId="39939" xr:uid="{00000000-0005-0000-0000-0000842D0000}"/>
    <cellStyle name="Normal 12 7 2 3" xfId="21581" xr:uid="{00000000-0005-0000-0000-0000852D0000}"/>
    <cellStyle name="Normal 12 7 2 4" xfId="33825" xr:uid="{00000000-0005-0000-0000-0000862D0000}"/>
    <cellStyle name="Normal 12 7 2 5" xfId="46054" xr:uid="{00000000-0005-0000-0000-0000872D0000}"/>
    <cellStyle name="Normal 12 7 3" xfId="15442" xr:uid="{00000000-0005-0000-0000-0000882D0000}"/>
    <cellStyle name="Normal 12 7 3 2" xfId="27697" xr:uid="{00000000-0005-0000-0000-0000892D0000}"/>
    <cellStyle name="Normal 12 7 3 3" xfId="39938" xr:uid="{00000000-0005-0000-0000-00008A2D0000}"/>
    <cellStyle name="Normal 12 7 4" xfId="21580" xr:uid="{00000000-0005-0000-0000-00008B2D0000}"/>
    <cellStyle name="Normal 12 7 5" xfId="33824" xr:uid="{00000000-0005-0000-0000-00008C2D0000}"/>
    <cellStyle name="Normal 12 7 6" xfId="46053" xr:uid="{00000000-0005-0000-0000-00008D2D0000}"/>
    <cellStyle name="Normal 12 8" xfId="4429" xr:uid="{00000000-0005-0000-0000-00008E2D0000}"/>
    <cellStyle name="Normal 12 8 2" xfId="15444" xr:uid="{00000000-0005-0000-0000-00008F2D0000}"/>
    <cellStyle name="Normal 12 8 2 2" xfId="27699" xr:uid="{00000000-0005-0000-0000-0000902D0000}"/>
    <cellStyle name="Normal 12 8 2 3" xfId="39940" xr:uid="{00000000-0005-0000-0000-0000912D0000}"/>
    <cellStyle name="Normal 12 8 3" xfId="21582" xr:uid="{00000000-0005-0000-0000-0000922D0000}"/>
    <cellStyle name="Normal 12 8 4" xfId="33826" xr:uid="{00000000-0005-0000-0000-0000932D0000}"/>
    <cellStyle name="Normal 12 8 5" xfId="46055" xr:uid="{00000000-0005-0000-0000-0000942D0000}"/>
    <cellStyle name="Normal 12 9" xfId="15317" xr:uid="{00000000-0005-0000-0000-0000952D0000}"/>
    <cellStyle name="Normal 12 9 2" xfId="27572" xr:uid="{00000000-0005-0000-0000-0000962D0000}"/>
    <cellStyle name="Normal 12 9 3" xfId="39813" xr:uid="{00000000-0005-0000-0000-0000972D0000}"/>
    <cellStyle name="Normal 13" xfId="4430" xr:uid="{00000000-0005-0000-0000-0000982D0000}"/>
    <cellStyle name="Normal 14" xfId="4431" xr:uid="{00000000-0005-0000-0000-0000992D0000}"/>
    <cellStyle name="Normal 14 10" xfId="33827" xr:uid="{00000000-0005-0000-0000-00009A2D0000}"/>
    <cellStyle name="Normal 14 11" xfId="46056" xr:uid="{00000000-0005-0000-0000-00009B2D0000}"/>
    <cellStyle name="Normal 14 2" xfId="4432" xr:uid="{00000000-0005-0000-0000-00009C2D0000}"/>
    <cellStyle name="Normal 14 2 10" xfId="46057" xr:uid="{00000000-0005-0000-0000-00009D2D0000}"/>
    <cellStyle name="Normal 14 2 2" xfId="4433" xr:uid="{00000000-0005-0000-0000-00009E2D0000}"/>
    <cellStyle name="Normal 14 2 2 2" xfId="4434" xr:uid="{00000000-0005-0000-0000-00009F2D0000}"/>
    <cellStyle name="Normal 14 2 2 2 2" xfId="4435" xr:uid="{00000000-0005-0000-0000-0000A02D0000}"/>
    <cellStyle name="Normal 14 2 2 2 2 2" xfId="4436" xr:uid="{00000000-0005-0000-0000-0000A12D0000}"/>
    <cellStyle name="Normal 14 2 2 2 2 2 2" xfId="4437" xr:uid="{00000000-0005-0000-0000-0000A22D0000}"/>
    <cellStyle name="Normal 14 2 2 2 2 2 2 2" xfId="15451" xr:uid="{00000000-0005-0000-0000-0000A32D0000}"/>
    <cellStyle name="Normal 14 2 2 2 2 2 2 2 2" xfId="27706" xr:uid="{00000000-0005-0000-0000-0000A42D0000}"/>
    <cellStyle name="Normal 14 2 2 2 2 2 2 2 3" xfId="39947" xr:uid="{00000000-0005-0000-0000-0000A52D0000}"/>
    <cellStyle name="Normal 14 2 2 2 2 2 2 3" xfId="21589" xr:uid="{00000000-0005-0000-0000-0000A62D0000}"/>
    <cellStyle name="Normal 14 2 2 2 2 2 2 4" xfId="33833" xr:uid="{00000000-0005-0000-0000-0000A72D0000}"/>
    <cellStyle name="Normal 14 2 2 2 2 2 2 5" xfId="46062" xr:uid="{00000000-0005-0000-0000-0000A82D0000}"/>
    <cellStyle name="Normal 14 2 2 2 2 2 3" xfId="15450" xr:uid="{00000000-0005-0000-0000-0000A92D0000}"/>
    <cellStyle name="Normal 14 2 2 2 2 2 3 2" xfId="27705" xr:uid="{00000000-0005-0000-0000-0000AA2D0000}"/>
    <cellStyle name="Normal 14 2 2 2 2 2 3 3" xfId="39946" xr:uid="{00000000-0005-0000-0000-0000AB2D0000}"/>
    <cellStyle name="Normal 14 2 2 2 2 2 4" xfId="21588" xr:uid="{00000000-0005-0000-0000-0000AC2D0000}"/>
    <cellStyle name="Normal 14 2 2 2 2 2 5" xfId="33832" xr:uid="{00000000-0005-0000-0000-0000AD2D0000}"/>
    <cellStyle name="Normal 14 2 2 2 2 2 6" xfId="46061" xr:uid="{00000000-0005-0000-0000-0000AE2D0000}"/>
    <cellStyle name="Normal 14 2 2 2 2 3" xfId="4438" xr:uid="{00000000-0005-0000-0000-0000AF2D0000}"/>
    <cellStyle name="Normal 14 2 2 2 2 3 2" xfId="15452" xr:uid="{00000000-0005-0000-0000-0000B02D0000}"/>
    <cellStyle name="Normal 14 2 2 2 2 3 2 2" xfId="27707" xr:uid="{00000000-0005-0000-0000-0000B12D0000}"/>
    <cellStyle name="Normal 14 2 2 2 2 3 2 3" xfId="39948" xr:uid="{00000000-0005-0000-0000-0000B22D0000}"/>
    <cellStyle name="Normal 14 2 2 2 2 3 3" xfId="21590" xr:uid="{00000000-0005-0000-0000-0000B32D0000}"/>
    <cellStyle name="Normal 14 2 2 2 2 3 4" xfId="33834" xr:uid="{00000000-0005-0000-0000-0000B42D0000}"/>
    <cellStyle name="Normal 14 2 2 2 2 3 5" xfId="46063" xr:uid="{00000000-0005-0000-0000-0000B52D0000}"/>
    <cellStyle name="Normal 14 2 2 2 2 4" xfId="15449" xr:uid="{00000000-0005-0000-0000-0000B62D0000}"/>
    <cellStyle name="Normal 14 2 2 2 2 4 2" xfId="27704" xr:uid="{00000000-0005-0000-0000-0000B72D0000}"/>
    <cellStyle name="Normal 14 2 2 2 2 4 3" xfId="39945" xr:uid="{00000000-0005-0000-0000-0000B82D0000}"/>
    <cellStyle name="Normal 14 2 2 2 2 5" xfId="21587" xr:uid="{00000000-0005-0000-0000-0000B92D0000}"/>
    <cellStyle name="Normal 14 2 2 2 2 6" xfId="33831" xr:uid="{00000000-0005-0000-0000-0000BA2D0000}"/>
    <cellStyle name="Normal 14 2 2 2 2 7" xfId="46060" xr:uid="{00000000-0005-0000-0000-0000BB2D0000}"/>
    <cellStyle name="Normal 14 2 2 2 3" xfId="4439" xr:uid="{00000000-0005-0000-0000-0000BC2D0000}"/>
    <cellStyle name="Normal 14 2 2 2 3 2" xfId="4440" xr:uid="{00000000-0005-0000-0000-0000BD2D0000}"/>
    <cellStyle name="Normal 14 2 2 2 3 2 2" xfId="15454" xr:uid="{00000000-0005-0000-0000-0000BE2D0000}"/>
    <cellStyle name="Normal 14 2 2 2 3 2 2 2" xfId="27709" xr:uid="{00000000-0005-0000-0000-0000BF2D0000}"/>
    <cellStyle name="Normal 14 2 2 2 3 2 2 3" xfId="39950" xr:uid="{00000000-0005-0000-0000-0000C02D0000}"/>
    <cellStyle name="Normal 14 2 2 2 3 2 3" xfId="21592" xr:uid="{00000000-0005-0000-0000-0000C12D0000}"/>
    <cellStyle name="Normal 14 2 2 2 3 2 4" xfId="33836" xr:uid="{00000000-0005-0000-0000-0000C22D0000}"/>
    <cellStyle name="Normal 14 2 2 2 3 2 5" xfId="46065" xr:uid="{00000000-0005-0000-0000-0000C32D0000}"/>
    <cellStyle name="Normal 14 2 2 2 3 3" xfId="15453" xr:uid="{00000000-0005-0000-0000-0000C42D0000}"/>
    <cellStyle name="Normal 14 2 2 2 3 3 2" xfId="27708" xr:uid="{00000000-0005-0000-0000-0000C52D0000}"/>
    <cellStyle name="Normal 14 2 2 2 3 3 3" xfId="39949" xr:uid="{00000000-0005-0000-0000-0000C62D0000}"/>
    <cellStyle name="Normal 14 2 2 2 3 4" xfId="21591" xr:uid="{00000000-0005-0000-0000-0000C72D0000}"/>
    <cellStyle name="Normal 14 2 2 2 3 5" xfId="33835" xr:uid="{00000000-0005-0000-0000-0000C82D0000}"/>
    <cellStyle name="Normal 14 2 2 2 3 6" xfId="46064" xr:uid="{00000000-0005-0000-0000-0000C92D0000}"/>
    <cellStyle name="Normal 14 2 2 2 4" xfId="4441" xr:uid="{00000000-0005-0000-0000-0000CA2D0000}"/>
    <cellStyle name="Normal 14 2 2 2 4 2" xfId="15455" xr:uid="{00000000-0005-0000-0000-0000CB2D0000}"/>
    <cellStyle name="Normal 14 2 2 2 4 2 2" xfId="27710" xr:uid="{00000000-0005-0000-0000-0000CC2D0000}"/>
    <cellStyle name="Normal 14 2 2 2 4 2 3" xfId="39951" xr:uid="{00000000-0005-0000-0000-0000CD2D0000}"/>
    <cellStyle name="Normal 14 2 2 2 4 3" xfId="21593" xr:uid="{00000000-0005-0000-0000-0000CE2D0000}"/>
    <cellStyle name="Normal 14 2 2 2 4 4" xfId="33837" xr:uid="{00000000-0005-0000-0000-0000CF2D0000}"/>
    <cellStyle name="Normal 14 2 2 2 4 5" xfId="46066" xr:uid="{00000000-0005-0000-0000-0000D02D0000}"/>
    <cellStyle name="Normal 14 2 2 2 5" xfId="15448" xr:uid="{00000000-0005-0000-0000-0000D12D0000}"/>
    <cellStyle name="Normal 14 2 2 2 5 2" xfId="27703" xr:uid="{00000000-0005-0000-0000-0000D22D0000}"/>
    <cellStyle name="Normal 14 2 2 2 5 3" xfId="39944" xr:uid="{00000000-0005-0000-0000-0000D32D0000}"/>
    <cellStyle name="Normal 14 2 2 2 6" xfId="21586" xr:uid="{00000000-0005-0000-0000-0000D42D0000}"/>
    <cellStyle name="Normal 14 2 2 2 7" xfId="33830" xr:uid="{00000000-0005-0000-0000-0000D52D0000}"/>
    <cellStyle name="Normal 14 2 2 2 8" xfId="46059" xr:uid="{00000000-0005-0000-0000-0000D62D0000}"/>
    <cellStyle name="Normal 14 2 2 3" xfId="4442" xr:uid="{00000000-0005-0000-0000-0000D72D0000}"/>
    <cellStyle name="Normal 14 2 2 3 2" xfId="4443" xr:uid="{00000000-0005-0000-0000-0000D82D0000}"/>
    <cellStyle name="Normal 14 2 2 3 2 2" xfId="4444" xr:uid="{00000000-0005-0000-0000-0000D92D0000}"/>
    <cellStyle name="Normal 14 2 2 3 2 2 2" xfId="15458" xr:uid="{00000000-0005-0000-0000-0000DA2D0000}"/>
    <cellStyle name="Normal 14 2 2 3 2 2 2 2" xfId="27713" xr:uid="{00000000-0005-0000-0000-0000DB2D0000}"/>
    <cellStyle name="Normal 14 2 2 3 2 2 2 3" xfId="39954" xr:uid="{00000000-0005-0000-0000-0000DC2D0000}"/>
    <cellStyle name="Normal 14 2 2 3 2 2 3" xfId="21596" xr:uid="{00000000-0005-0000-0000-0000DD2D0000}"/>
    <cellStyle name="Normal 14 2 2 3 2 2 4" xfId="33840" xr:uid="{00000000-0005-0000-0000-0000DE2D0000}"/>
    <cellStyle name="Normal 14 2 2 3 2 2 5" xfId="46069" xr:uid="{00000000-0005-0000-0000-0000DF2D0000}"/>
    <cellStyle name="Normal 14 2 2 3 2 3" xfId="15457" xr:uid="{00000000-0005-0000-0000-0000E02D0000}"/>
    <cellStyle name="Normal 14 2 2 3 2 3 2" xfId="27712" xr:uid="{00000000-0005-0000-0000-0000E12D0000}"/>
    <cellStyle name="Normal 14 2 2 3 2 3 3" xfId="39953" xr:uid="{00000000-0005-0000-0000-0000E22D0000}"/>
    <cellStyle name="Normal 14 2 2 3 2 4" xfId="21595" xr:uid="{00000000-0005-0000-0000-0000E32D0000}"/>
    <cellStyle name="Normal 14 2 2 3 2 5" xfId="33839" xr:uid="{00000000-0005-0000-0000-0000E42D0000}"/>
    <cellStyle name="Normal 14 2 2 3 2 6" xfId="46068" xr:uid="{00000000-0005-0000-0000-0000E52D0000}"/>
    <cellStyle name="Normal 14 2 2 3 3" xfId="4445" xr:uid="{00000000-0005-0000-0000-0000E62D0000}"/>
    <cellStyle name="Normal 14 2 2 3 3 2" xfId="15459" xr:uid="{00000000-0005-0000-0000-0000E72D0000}"/>
    <cellStyle name="Normal 14 2 2 3 3 2 2" xfId="27714" xr:uid="{00000000-0005-0000-0000-0000E82D0000}"/>
    <cellStyle name="Normal 14 2 2 3 3 2 3" xfId="39955" xr:uid="{00000000-0005-0000-0000-0000E92D0000}"/>
    <cellStyle name="Normal 14 2 2 3 3 3" xfId="21597" xr:uid="{00000000-0005-0000-0000-0000EA2D0000}"/>
    <cellStyle name="Normal 14 2 2 3 3 4" xfId="33841" xr:uid="{00000000-0005-0000-0000-0000EB2D0000}"/>
    <cellStyle name="Normal 14 2 2 3 3 5" xfId="46070" xr:uid="{00000000-0005-0000-0000-0000EC2D0000}"/>
    <cellStyle name="Normal 14 2 2 3 4" xfId="15456" xr:uid="{00000000-0005-0000-0000-0000ED2D0000}"/>
    <cellStyle name="Normal 14 2 2 3 4 2" xfId="27711" xr:uid="{00000000-0005-0000-0000-0000EE2D0000}"/>
    <cellStyle name="Normal 14 2 2 3 4 3" xfId="39952" xr:uid="{00000000-0005-0000-0000-0000EF2D0000}"/>
    <cellStyle name="Normal 14 2 2 3 5" xfId="21594" xr:uid="{00000000-0005-0000-0000-0000F02D0000}"/>
    <cellStyle name="Normal 14 2 2 3 6" xfId="33838" xr:uid="{00000000-0005-0000-0000-0000F12D0000}"/>
    <cellStyle name="Normal 14 2 2 3 7" xfId="46067" xr:uid="{00000000-0005-0000-0000-0000F22D0000}"/>
    <cellStyle name="Normal 14 2 2 4" xfId="4446" xr:uid="{00000000-0005-0000-0000-0000F32D0000}"/>
    <cellStyle name="Normal 14 2 2 4 2" xfId="4447" xr:uid="{00000000-0005-0000-0000-0000F42D0000}"/>
    <cellStyle name="Normal 14 2 2 4 2 2" xfId="15461" xr:uid="{00000000-0005-0000-0000-0000F52D0000}"/>
    <cellStyle name="Normal 14 2 2 4 2 2 2" xfId="27716" xr:uid="{00000000-0005-0000-0000-0000F62D0000}"/>
    <cellStyle name="Normal 14 2 2 4 2 2 3" xfId="39957" xr:uid="{00000000-0005-0000-0000-0000F72D0000}"/>
    <cellStyle name="Normal 14 2 2 4 2 3" xfId="21599" xr:uid="{00000000-0005-0000-0000-0000F82D0000}"/>
    <cellStyle name="Normal 14 2 2 4 2 4" xfId="33843" xr:uid="{00000000-0005-0000-0000-0000F92D0000}"/>
    <cellStyle name="Normal 14 2 2 4 2 5" xfId="46072" xr:uid="{00000000-0005-0000-0000-0000FA2D0000}"/>
    <cellStyle name="Normal 14 2 2 4 3" xfId="15460" xr:uid="{00000000-0005-0000-0000-0000FB2D0000}"/>
    <cellStyle name="Normal 14 2 2 4 3 2" xfId="27715" xr:uid="{00000000-0005-0000-0000-0000FC2D0000}"/>
    <cellStyle name="Normal 14 2 2 4 3 3" xfId="39956" xr:uid="{00000000-0005-0000-0000-0000FD2D0000}"/>
    <cellStyle name="Normal 14 2 2 4 4" xfId="21598" xr:uid="{00000000-0005-0000-0000-0000FE2D0000}"/>
    <cellStyle name="Normal 14 2 2 4 5" xfId="33842" xr:uid="{00000000-0005-0000-0000-0000FF2D0000}"/>
    <cellStyle name="Normal 14 2 2 4 6" xfId="46071" xr:uid="{00000000-0005-0000-0000-0000002E0000}"/>
    <cellStyle name="Normal 14 2 2 5" xfId="4448" xr:uid="{00000000-0005-0000-0000-0000012E0000}"/>
    <cellStyle name="Normal 14 2 2 5 2" xfId="15462" xr:uid="{00000000-0005-0000-0000-0000022E0000}"/>
    <cellStyle name="Normal 14 2 2 5 2 2" xfId="27717" xr:uid="{00000000-0005-0000-0000-0000032E0000}"/>
    <cellStyle name="Normal 14 2 2 5 2 3" xfId="39958" xr:uid="{00000000-0005-0000-0000-0000042E0000}"/>
    <cellStyle name="Normal 14 2 2 5 3" xfId="21600" xr:uid="{00000000-0005-0000-0000-0000052E0000}"/>
    <cellStyle name="Normal 14 2 2 5 4" xfId="33844" xr:uid="{00000000-0005-0000-0000-0000062E0000}"/>
    <cellStyle name="Normal 14 2 2 5 5" xfId="46073" xr:uid="{00000000-0005-0000-0000-0000072E0000}"/>
    <cellStyle name="Normal 14 2 2 6" xfId="15447" xr:uid="{00000000-0005-0000-0000-0000082E0000}"/>
    <cellStyle name="Normal 14 2 2 6 2" xfId="27702" xr:uid="{00000000-0005-0000-0000-0000092E0000}"/>
    <cellStyle name="Normal 14 2 2 6 3" xfId="39943" xr:uid="{00000000-0005-0000-0000-00000A2E0000}"/>
    <cellStyle name="Normal 14 2 2 7" xfId="21585" xr:uid="{00000000-0005-0000-0000-00000B2E0000}"/>
    <cellStyle name="Normal 14 2 2 8" xfId="33829" xr:uid="{00000000-0005-0000-0000-00000C2E0000}"/>
    <cellStyle name="Normal 14 2 2 9" xfId="46058" xr:uid="{00000000-0005-0000-0000-00000D2E0000}"/>
    <cellStyle name="Normal 14 2 3" xfId="4449" xr:uid="{00000000-0005-0000-0000-00000E2E0000}"/>
    <cellStyle name="Normal 14 2 3 2" xfId="4450" xr:uid="{00000000-0005-0000-0000-00000F2E0000}"/>
    <cellStyle name="Normal 14 2 3 2 2" xfId="4451" xr:uid="{00000000-0005-0000-0000-0000102E0000}"/>
    <cellStyle name="Normal 14 2 3 2 2 2" xfId="4452" xr:uid="{00000000-0005-0000-0000-0000112E0000}"/>
    <cellStyle name="Normal 14 2 3 2 2 2 2" xfId="15466" xr:uid="{00000000-0005-0000-0000-0000122E0000}"/>
    <cellStyle name="Normal 14 2 3 2 2 2 2 2" xfId="27721" xr:uid="{00000000-0005-0000-0000-0000132E0000}"/>
    <cellStyle name="Normal 14 2 3 2 2 2 2 3" xfId="39962" xr:uid="{00000000-0005-0000-0000-0000142E0000}"/>
    <cellStyle name="Normal 14 2 3 2 2 2 3" xfId="21604" xr:uid="{00000000-0005-0000-0000-0000152E0000}"/>
    <cellStyle name="Normal 14 2 3 2 2 2 4" xfId="33848" xr:uid="{00000000-0005-0000-0000-0000162E0000}"/>
    <cellStyle name="Normal 14 2 3 2 2 2 5" xfId="46077" xr:uid="{00000000-0005-0000-0000-0000172E0000}"/>
    <cellStyle name="Normal 14 2 3 2 2 3" xfId="15465" xr:uid="{00000000-0005-0000-0000-0000182E0000}"/>
    <cellStyle name="Normal 14 2 3 2 2 3 2" xfId="27720" xr:uid="{00000000-0005-0000-0000-0000192E0000}"/>
    <cellStyle name="Normal 14 2 3 2 2 3 3" xfId="39961" xr:uid="{00000000-0005-0000-0000-00001A2E0000}"/>
    <cellStyle name="Normal 14 2 3 2 2 4" xfId="21603" xr:uid="{00000000-0005-0000-0000-00001B2E0000}"/>
    <cellStyle name="Normal 14 2 3 2 2 5" xfId="33847" xr:uid="{00000000-0005-0000-0000-00001C2E0000}"/>
    <cellStyle name="Normal 14 2 3 2 2 6" xfId="46076" xr:uid="{00000000-0005-0000-0000-00001D2E0000}"/>
    <cellStyle name="Normal 14 2 3 2 3" xfId="4453" xr:uid="{00000000-0005-0000-0000-00001E2E0000}"/>
    <cellStyle name="Normal 14 2 3 2 3 2" xfId="15467" xr:uid="{00000000-0005-0000-0000-00001F2E0000}"/>
    <cellStyle name="Normal 14 2 3 2 3 2 2" xfId="27722" xr:uid="{00000000-0005-0000-0000-0000202E0000}"/>
    <cellStyle name="Normal 14 2 3 2 3 2 3" xfId="39963" xr:uid="{00000000-0005-0000-0000-0000212E0000}"/>
    <cellStyle name="Normal 14 2 3 2 3 3" xfId="21605" xr:uid="{00000000-0005-0000-0000-0000222E0000}"/>
    <cellStyle name="Normal 14 2 3 2 3 4" xfId="33849" xr:uid="{00000000-0005-0000-0000-0000232E0000}"/>
    <cellStyle name="Normal 14 2 3 2 3 5" xfId="46078" xr:uid="{00000000-0005-0000-0000-0000242E0000}"/>
    <cellStyle name="Normal 14 2 3 2 4" xfId="15464" xr:uid="{00000000-0005-0000-0000-0000252E0000}"/>
    <cellStyle name="Normal 14 2 3 2 4 2" xfId="27719" xr:uid="{00000000-0005-0000-0000-0000262E0000}"/>
    <cellStyle name="Normal 14 2 3 2 4 3" xfId="39960" xr:uid="{00000000-0005-0000-0000-0000272E0000}"/>
    <cellStyle name="Normal 14 2 3 2 5" xfId="21602" xr:uid="{00000000-0005-0000-0000-0000282E0000}"/>
    <cellStyle name="Normal 14 2 3 2 6" xfId="33846" xr:uid="{00000000-0005-0000-0000-0000292E0000}"/>
    <cellStyle name="Normal 14 2 3 2 7" xfId="46075" xr:uid="{00000000-0005-0000-0000-00002A2E0000}"/>
    <cellStyle name="Normal 14 2 3 3" xfId="4454" xr:uid="{00000000-0005-0000-0000-00002B2E0000}"/>
    <cellStyle name="Normal 14 2 3 3 2" xfId="4455" xr:uid="{00000000-0005-0000-0000-00002C2E0000}"/>
    <cellStyle name="Normal 14 2 3 3 2 2" xfId="15469" xr:uid="{00000000-0005-0000-0000-00002D2E0000}"/>
    <cellStyle name="Normal 14 2 3 3 2 2 2" xfId="27724" xr:uid="{00000000-0005-0000-0000-00002E2E0000}"/>
    <cellStyle name="Normal 14 2 3 3 2 2 3" xfId="39965" xr:uid="{00000000-0005-0000-0000-00002F2E0000}"/>
    <cellStyle name="Normal 14 2 3 3 2 3" xfId="21607" xr:uid="{00000000-0005-0000-0000-0000302E0000}"/>
    <cellStyle name="Normal 14 2 3 3 2 4" xfId="33851" xr:uid="{00000000-0005-0000-0000-0000312E0000}"/>
    <cellStyle name="Normal 14 2 3 3 2 5" xfId="46080" xr:uid="{00000000-0005-0000-0000-0000322E0000}"/>
    <cellStyle name="Normal 14 2 3 3 3" xfId="15468" xr:uid="{00000000-0005-0000-0000-0000332E0000}"/>
    <cellStyle name="Normal 14 2 3 3 3 2" xfId="27723" xr:uid="{00000000-0005-0000-0000-0000342E0000}"/>
    <cellStyle name="Normal 14 2 3 3 3 3" xfId="39964" xr:uid="{00000000-0005-0000-0000-0000352E0000}"/>
    <cellStyle name="Normal 14 2 3 3 4" xfId="21606" xr:uid="{00000000-0005-0000-0000-0000362E0000}"/>
    <cellStyle name="Normal 14 2 3 3 5" xfId="33850" xr:uid="{00000000-0005-0000-0000-0000372E0000}"/>
    <cellStyle name="Normal 14 2 3 3 6" xfId="46079" xr:uid="{00000000-0005-0000-0000-0000382E0000}"/>
    <cellStyle name="Normal 14 2 3 4" xfId="4456" xr:uid="{00000000-0005-0000-0000-0000392E0000}"/>
    <cellStyle name="Normal 14 2 3 4 2" xfId="15470" xr:uid="{00000000-0005-0000-0000-00003A2E0000}"/>
    <cellStyle name="Normal 14 2 3 4 2 2" xfId="27725" xr:uid="{00000000-0005-0000-0000-00003B2E0000}"/>
    <cellStyle name="Normal 14 2 3 4 2 3" xfId="39966" xr:uid="{00000000-0005-0000-0000-00003C2E0000}"/>
    <cellStyle name="Normal 14 2 3 4 3" xfId="21608" xr:uid="{00000000-0005-0000-0000-00003D2E0000}"/>
    <cellStyle name="Normal 14 2 3 4 4" xfId="33852" xr:uid="{00000000-0005-0000-0000-00003E2E0000}"/>
    <cellStyle name="Normal 14 2 3 4 5" xfId="46081" xr:uid="{00000000-0005-0000-0000-00003F2E0000}"/>
    <cellStyle name="Normal 14 2 3 5" xfId="15463" xr:uid="{00000000-0005-0000-0000-0000402E0000}"/>
    <cellStyle name="Normal 14 2 3 5 2" xfId="27718" xr:uid="{00000000-0005-0000-0000-0000412E0000}"/>
    <cellStyle name="Normal 14 2 3 5 3" xfId="39959" xr:uid="{00000000-0005-0000-0000-0000422E0000}"/>
    <cellStyle name="Normal 14 2 3 6" xfId="21601" xr:uid="{00000000-0005-0000-0000-0000432E0000}"/>
    <cellStyle name="Normal 14 2 3 7" xfId="33845" xr:uid="{00000000-0005-0000-0000-0000442E0000}"/>
    <cellStyle name="Normal 14 2 3 8" xfId="46074" xr:uid="{00000000-0005-0000-0000-0000452E0000}"/>
    <cellStyle name="Normal 14 2 4" xfId="4457" xr:uid="{00000000-0005-0000-0000-0000462E0000}"/>
    <cellStyle name="Normal 14 2 4 2" xfId="4458" xr:uid="{00000000-0005-0000-0000-0000472E0000}"/>
    <cellStyle name="Normal 14 2 4 2 2" xfId="4459" xr:uid="{00000000-0005-0000-0000-0000482E0000}"/>
    <cellStyle name="Normal 14 2 4 2 2 2" xfId="15473" xr:uid="{00000000-0005-0000-0000-0000492E0000}"/>
    <cellStyle name="Normal 14 2 4 2 2 2 2" xfId="27728" xr:uid="{00000000-0005-0000-0000-00004A2E0000}"/>
    <cellStyle name="Normal 14 2 4 2 2 2 3" xfId="39969" xr:uid="{00000000-0005-0000-0000-00004B2E0000}"/>
    <cellStyle name="Normal 14 2 4 2 2 3" xfId="21611" xr:uid="{00000000-0005-0000-0000-00004C2E0000}"/>
    <cellStyle name="Normal 14 2 4 2 2 4" xfId="33855" xr:uid="{00000000-0005-0000-0000-00004D2E0000}"/>
    <cellStyle name="Normal 14 2 4 2 2 5" xfId="46084" xr:uid="{00000000-0005-0000-0000-00004E2E0000}"/>
    <cellStyle name="Normal 14 2 4 2 3" xfId="15472" xr:uid="{00000000-0005-0000-0000-00004F2E0000}"/>
    <cellStyle name="Normal 14 2 4 2 3 2" xfId="27727" xr:uid="{00000000-0005-0000-0000-0000502E0000}"/>
    <cellStyle name="Normal 14 2 4 2 3 3" xfId="39968" xr:uid="{00000000-0005-0000-0000-0000512E0000}"/>
    <cellStyle name="Normal 14 2 4 2 4" xfId="21610" xr:uid="{00000000-0005-0000-0000-0000522E0000}"/>
    <cellStyle name="Normal 14 2 4 2 5" xfId="33854" xr:uid="{00000000-0005-0000-0000-0000532E0000}"/>
    <cellStyle name="Normal 14 2 4 2 6" xfId="46083" xr:uid="{00000000-0005-0000-0000-0000542E0000}"/>
    <cellStyle name="Normal 14 2 4 3" xfId="4460" xr:uid="{00000000-0005-0000-0000-0000552E0000}"/>
    <cellStyle name="Normal 14 2 4 3 2" xfId="15474" xr:uid="{00000000-0005-0000-0000-0000562E0000}"/>
    <cellStyle name="Normal 14 2 4 3 2 2" xfId="27729" xr:uid="{00000000-0005-0000-0000-0000572E0000}"/>
    <cellStyle name="Normal 14 2 4 3 2 3" xfId="39970" xr:uid="{00000000-0005-0000-0000-0000582E0000}"/>
    <cellStyle name="Normal 14 2 4 3 3" xfId="21612" xr:uid="{00000000-0005-0000-0000-0000592E0000}"/>
    <cellStyle name="Normal 14 2 4 3 4" xfId="33856" xr:uid="{00000000-0005-0000-0000-00005A2E0000}"/>
    <cellStyle name="Normal 14 2 4 3 5" xfId="46085" xr:uid="{00000000-0005-0000-0000-00005B2E0000}"/>
    <cellStyle name="Normal 14 2 4 4" xfId="15471" xr:uid="{00000000-0005-0000-0000-00005C2E0000}"/>
    <cellStyle name="Normal 14 2 4 4 2" xfId="27726" xr:uid="{00000000-0005-0000-0000-00005D2E0000}"/>
    <cellStyle name="Normal 14 2 4 4 3" xfId="39967" xr:uid="{00000000-0005-0000-0000-00005E2E0000}"/>
    <cellStyle name="Normal 14 2 4 5" xfId="21609" xr:uid="{00000000-0005-0000-0000-00005F2E0000}"/>
    <cellStyle name="Normal 14 2 4 6" xfId="33853" xr:uid="{00000000-0005-0000-0000-0000602E0000}"/>
    <cellStyle name="Normal 14 2 4 7" xfId="46082" xr:uid="{00000000-0005-0000-0000-0000612E0000}"/>
    <cellStyle name="Normal 14 2 5" xfId="4461" xr:uid="{00000000-0005-0000-0000-0000622E0000}"/>
    <cellStyle name="Normal 14 2 5 2" xfId="4462" xr:uid="{00000000-0005-0000-0000-0000632E0000}"/>
    <cellStyle name="Normal 14 2 5 2 2" xfId="15476" xr:uid="{00000000-0005-0000-0000-0000642E0000}"/>
    <cellStyle name="Normal 14 2 5 2 2 2" xfId="27731" xr:uid="{00000000-0005-0000-0000-0000652E0000}"/>
    <cellStyle name="Normal 14 2 5 2 2 3" xfId="39972" xr:uid="{00000000-0005-0000-0000-0000662E0000}"/>
    <cellStyle name="Normal 14 2 5 2 3" xfId="21614" xr:uid="{00000000-0005-0000-0000-0000672E0000}"/>
    <cellStyle name="Normal 14 2 5 2 4" xfId="33858" xr:uid="{00000000-0005-0000-0000-0000682E0000}"/>
    <cellStyle name="Normal 14 2 5 2 5" xfId="46087" xr:uid="{00000000-0005-0000-0000-0000692E0000}"/>
    <cellStyle name="Normal 14 2 5 3" xfId="15475" xr:uid="{00000000-0005-0000-0000-00006A2E0000}"/>
    <cellStyle name="Normal 14 2 5 3 2" xfId="27730" xr:uid="{00000000-0005-0000-0000-00006B2E0000}"/>
    <cellStyle name="Normal 14 2 5 3 3" xfId="39971" xr:uid="{00000000-0005-0000-0000-00006C2E0000}"/>
    <cellStyle name="Normal 14 2 5 4" xfId="21613" xr:uid="{00000000-0005-0000-0000-00006D2E0000}"/>
    <cellStyle name="Normal 14 2 5 5" xfId="33857" xr:uid="{00000000-0005-0000-0000-00006E2E0000}"/>
    <cellStyle name="Normal 14 2 5 6" xfId="46086" xr:uid="{00000000-0005-0000-0000-00006F2E0000}"/>
    <cellStyle name="Normal 14 2 6" xfId="4463" xr:uid="{00000000-0005-0000-0000-0000702E0000}"/>
    <cellStyle name="Normal 14 2 6 2" xfId="15477" xr:uid="{00000000-0005-0000-0000-0000712E0000}"/>
    <cellStyle name="Normal 14 2 6 2 2" xfId="27732" xr:uid="{00000000-0005-0000-0000-0000722E0000}"/>
    <cellStyle name="Normal 14 2 6 2 3" xfId="39973" xr:uid="{00000000-0005-0000-0000-0000732E0000}"/>
    <cellStyle name="Normal 14 2 6 3" xfId="21615" xr:uid="{00000000-0005-0000-0000-0000742E0000}"/>
    <cellStyle name="Normal 14 2 6 4" xfId="33859" xr:uid="{00000000-0005-0000-0000-0000752E0000}"/>
    <cellStyle name="Normal 14 2 6 5" xfId="46088" xr:uid="{00000000-0005-0000-0000-0000762E0000}"/>
    <cellStyle name="Normal 14 2 7" xfId="15446" xr:uid="{00000000-0005-0000-0000-0000772E0000}"/>
    <cellStyle name="Normal 14 2 7 2" xfId="27701" xr:uid="{00000000-0005-0000-0000-0000782E0000}"/>
    <cellStyle name="Normal 14 2 7 3" xfId="39942" xr:uid="{00000000-0005-0000-0000-0000792E0000}"/>
    <cellStyle name="Normal 14 2 8" xfId="21584" xr:uid="{00000000-0005-0000-0000-00007A2E0000}"/>
    <cellStyle name="Normal 14 2 9" xfId="33828" xr:uid="{00000000-0005-0000-0000-00007B2E0000}"/>
    <cellStyle name="Normal 14 3" xfId="4464" xr:uid="{00000000-0005-0000-0000-00007C2E0000}"/>
    <cellStyle name="Normal 14 3 2" xfId="4465" xr:uid="{00000000-0005-0000-0000-00007D2E0000}"/>
    <cellStyle name="Normal 14 3 2 2" xfId="4466" xr:uid="{00000000-0005-0000-0000-00007E2E0000}"/>
    <cellStyle name="Normal 14 3 2 2 2" xfId="4467" xr:uid="{00000000-0005-0000-0000-00007F2E0000}"/>
    <cellStyle name="Normal 14 3 2 2 2 2" xfId="4468" xr:uid="{00000000-0005-0000-0000-0000802E0000}"/>
    <cellStyle name="Normal 14 3 2 2 2 2 2" xfId="15482" xr:uid="{00000000-0005-0000-0000-0000812E0000}"/>
    <cellStyle name="Normal 14 3 2 2 2 2 2 2" xfId="27737" xr:uid="{00000000-0005-0000-0000-0000822E0000}"/>
    <cellStyle name="Normal 14 3 2 2 2 2 2 3" xfId="39978" xr:uid="{00000000-0005-0000-0000-0000832E0000}"/>
    <cellStyle name="Normal 14 3 2 2 2 2 3" xfId="21620" xr:uid="{00000000-0005-0000-0000-0000842E0000}"/>
    <cellStyle name="Normal 14 3 2 2 2 2 4" xfId="33864" xr:uid="{00000000-0005-0000-0000-0000852E0000}"/>
    <cellStyle name="Normal 14 3 2 2 2 2 5" xfId="46093" xr:uid="{00000000-0005-0000-0000-0000862E0000}"/>
    <cellStyle name="Normal 14 3 2 2 2 3" xfId="15481" xr:uid="{00000000-0005-0000-0000-0000872E0000}"/>
    <cellStyle name="Normal 14 3 2 2 2 3 2" xfId="27736" xr:uid="{00000000-0005-0000-0000-0000882E0000}"/>
    <cellStyle name="Normal 14 3 2 2 2 3 3" xfId="39977" xr:uid="{00000000-0005-0000-0000-0000892E0000}"/>
    <cellStyle name="Normal 14 3 2 2 2 4" xfId="21619" xr:uid="{00000000-0005-0000-0000-00008A2E0000}"/>
    <cellStyle name="Normal 14 3 2 2 2 5" xfId="33863" xr:uid="{00000000-0005-0000-0000-00008B2E0000}"/>
    <cellStyle name="Normal 14 3 2 2 2 6" xfId="46092" xr:uid="{00000000-0005-0000-0000-00008C2E0000}"/>
    <cellStyle name="Normal 14 3 2 2 3" xfId="4469" xr:uid="{00000000-0005-0000-0000-00008D2E0000}"/>
    <cellStyle name="Normal 14 3 2 2 3 2" xfId="15483" xr:uid="{00000000-0005-0000-0000-00008E2E0000}"/>
    <cellStyle name="Normal 14 3 2 2 3 2 2" xfId="27738" xr:uid="{00000000-0005-0000-0000-00008F2E0000}"/>
    <cellStyle name="Normal 14 3 2 2 3 2 3" xfId="39979" xr:uid="{00000000-0005-0000-0000-0000902E0000}"/>
    <cellStyle name="Normal 14 3 2 2 3 3" xfId="21621" xr:uid="{00000000-0005-0000-0000-0000912E0000}"/>
    <cellStyle name="Normal 14 3 2 2 3 4" xfId="33865" xr:uid="{00000000-0005-0000-0000-0000922E0000}"/>
    <cellStyle name="Normal 14 3 2 2 3 5" xfId="46094" xr:uid="{00000000-0005-0000-0000-0000932E0000}"/>
    <cellStyle name="Normal 14 3 2 2 4" xfId="15480" xr:uid="{00000000-0005-0000-0000-0000942E0000}"/>
    <cellStyle name="Normal 14 3 2 2 4 2" xfId="27735" xr:uid="{00000000-0005-0000-0000-0000952E0000}"/>
    <cellStyle name="Normal 14 3 2 2 4 3" xfId="39976" xr:uid="{00000000-0005-0000-0000-0000962E0000}"/>
    <cellStyle name="Normal 14 3 2 2 5" xfId="21618" xr:uid="{00000000-0005-0000-0000-0000972E0000}"/>
    <cellStyle name="Normal 14 3 2 2 6" xfId="33862" xr:uid="{00000000-0005-0000-0000-0000982E0000}"/>
    <cellStyle name="Normal 14 3 2 2 7" xfId="46091" xr:uid="{00000000-0005-0000-0000-0000992E0000}"/>
    <cellStyle name="Normal 14 3 2 3" xfId="4470" xr:uid="{00000000-0005-0000-0000-00009A2E0000}"/>
    <cellStyle name="Normal 14 3 2 3 2" xfId="4471" xr:uid="{00000000-0005-0000-0000-00009B2E0000}"/>
    <cellStyle name="Normal 14 3 2 3 2 2" xfId="15485" xr:uid="{00000000-0005-0000-0000-00009C2E0000}"/>
    <cellStyle name="Normal 14 3 2 3 2 2 2" xfId="27740" xr:uid="{00000000-0005-0000-0000-00009D2E0000}"/>
    <cellStyle name="Normal 14 3 2 3 2 2 3" xfId="39981" xr:uid="{00000000-0005-0000-0000-00009E2E0000}"/>
    <cellStyle name="Normal 14 3 2 3 2 3" xfId="21623" xr:uid="{00000000-0005-0000-0000-00009F2E0000}"/>
    <cellStyle name="Normal 14 3 2 3 2 4" xfId="33867" xr:uid="{00000000-0005-0000-0000-0000A02E0000}"/>
    <cellStyle name="Normal 14 3 2 3 2 5" xfId="46096" xr:uid="{00000000-0005-0000-0000-0000A12E0000}"/>
    <cellStyle name="Normal 14 3 2 3 3" xfId="15484" xr:uid="{00000000-0005-0000-0000-0000A22E0000}"/>
    <cellStyle name="Normal 14 3 2 3 3 2" xfId="27739" xr:uid="{00000000-0005-0000-0000-0000A32E0000}"/>
    <cellStyle name="Normal 14 3 2 3 3 3" xfId="39980" xr:uid="{00000000-0005-0000-0000-0000A42E0000}"/>
    <cellStyle name="Normal 14 3 2 3 4" xfId="21622" xr:uid="{00000000-0005-0000-0000-0000A52E0000}"/>
    <cellStyle name="Normal 14 3 2 3 5" xfId="33866" xr:uid="{00000000-0005-0000-0000-0000A62E0000}"/>
    <cellStyle name="Normal 14 3 2 3 6" xfId="46095" xr:uid="{00000000-0005-0000-0000-0000A72E0000}"/>
    <cellStyle name="Normal 14 3 2 4" xfId="4472" xr:uid="{00000000-0005-0000-0000-0000A82E0000}"/>
    <cellStyle name="Normal 14 3 2 4 2" xfId="15486" xr:uid="{00000000-0005-0000-0000-0000A92E0000}"/>
    <cellStyle name="Normal 14 3 2 4 2 2" xfId="27741" xr:uid="{00000000-0005-0000-0000-0000AA2E0000}"/>
    <cellStyle name="Normal 14 3 2 4 2 3" xfId="39982" xr:uid="{00000000-0005-0000-0000-0000AB2E0000}"/>
    <cellStyle name="Normal 14 3 2 4 3" xfId="21624" xr:uid="{00000000-0005-0000-0000-0000AC2E0000}"/>
    <cellStyle name="Normal 14 3 2 4 4" xfId="33868" xr:uid="{00000000-0005-0000-0000-0000AD2E0000}"/>
    <cellStyle name="Normal 14 3 2 4 5" xfId="46097" xr:uid="{00000000-0005-0000-0000-0000AE2E0000}"/>
    <cellStyle name="Normal 14 3 2 5" xfId="15479" xr:uid="{00000000-0005-0000-0000-0000AF2E0000}"/>
    <cellStyle name="Normal 14 3 2 5 2" xfId="27734" xr:uid="{00000000-0005-0000-0000-0000B02E0000}"/>
    <cellStyle name="Normal 14 3 2 5 3" xfId="39975" xr:uid="{00000000-0005-0000-0000-0000B12E0000}"/>
    <cellStyle name="Normal 14 3 2 6" xfId="21617" xr:uid="{00000000-0005-0000-0000-0000B22E0000}"/>
    <cellStyle name="Normal 14 3 2 7" xfId="33861" xr:uid="{00000000-0005-0000-0000-0000B32E0000}"/>
    <cellStyle name="Normal 14 3 2 8" xfId="46090" xr:uid="{00000000-0005-0000-0000-0000B42E0000}"/>
    <cellStyle name="Normal 14 3 3" xfId="4473" xr:uid="{00000000-0005-0000-0000-0000B52E0000}"/>
    <cellStyle name="Normal 14 3 3 2" xfId="4474" xr:uid="{00000000-0005-0000-0000-0000B62E0000}"/>
    <cellStyle name="Normal 14 3 3 2 2" xfId="4475" xr:uid="{00000000-0005-0000-0000-0000B72E0000}"/>
    <cellStyle name="Normal 14 3 3 2 2 2" xfId="15489" xr:uid="{00000000-0005-0000-0000-0000B82E0000}"/>
    <cellStyle name="Normal 14 3 3 2 2 2 2" xfId="27744" xr:uid="{00000000-0005-0000-0000-0000B92E0000}"/>
    <cellStyle name="Normal 14 3 3 2 2 2 3" xfId="39985" xr:uid="{00000000-0005-0000-0000-0000BA2E0000}"/>
    <cellStyle name="Normal 14 3 3 2 2 3" xfId="21627" xr:uid="{00000000-0005-0000-0000-0000BB2E0000}"/>
    <cellStyle name="Normal 14 3 3 2 2 4" xfId="33871" xr:uid="{00000000-0005-0000-0000-0000BC2E0000}"/>
    <cellStyle name="Normal 14 3 3 2 2 5" xfId="46100" xr:uid="{00000000-0005-0000-0000-0000BD2E0000}"/>
    <cellStyle name="Normal 14 3 3 2 3" xfId="15488" xr:uid="{00000000-0005-0000-0000-0000BE2E0000}"/>
    <cellStyle name="Normal 14 3 3 2 3 2" xfId="27743" xr:uid="{00000000-0005-0000-0000-0000BF2E0000}"/>
    <cellStyle name="Normal 14 3 3 2 3 3" xfId="39984" xr:uid="{00000000-0005-0000-0000-0000C02E0000}"/>
    <cellStyle name="Normal 14 3 3 2 4" xfId="21626" xr:uid="{00000000-0005-0000-0000-0000C12E0000}"/>
    <cellStyle name="Normal 14 3 3 2 5" xfId="33870" xr:uid="{00000000-0005-0000-0000-0000C22E0000}"/>
    <cellStyle name="Normal 14 3 3 2 6" xfId="46099" xr:uid="{00000000-0005-0000-0000-0000C32E0000}"/>
    <cellStyle name="Normal 14 3 3 3" xfId="4476" xr:uid="{00000000-0005-0000-0000-0000C42E0000}"/>
    <cellStyle name="Normal 14 3 3 3 2" xfId="15490" xr:uid="{00000000-0005-0000-0000-0000C52E0000}"/>
    <cellStyle name="Normal 14 3 3 3 2 2" xfId="27745" xr:uid="{00000000-0005-0000-0000-0000C62E0000}"/>
    <cellStyle name="Normal 14 3 3 3 2 3" xfId="39986" xr:uid="{00000000-0005-0000-0000-0000C72E0000}"/>
    <cellStyle name="Normal 14 3 3 3 3" xfId="21628" xr:uid="{00000000-0005-0000-0000-0000C82E0000}"/>
    <cellStyle name="Normal 14 3 3 3 4" xfId="33872" xr:uid="{00000000-0005-0000-0000-0000C92E0000}"/>
    <cellStyle name="Normal 14 3 3 3 5" xfId="46101" xr:uid="{00000000-0005-0000-0000-0000CA2E0000}"/>
    <cellStyle name="Normal 14 3 3 4" xfId="15487" xr:uid="{00000000-0005-0000-0000-0000CB2E0000}"/>
    <cellStyle name="Normal 14 3 3 4 2" xfId="27742" xr:uid="{00000000-0005-0000-0000-0000CC2E0000}"/>
    <cellStyle name="Normal 14 3 3 4 3" xfId="39983" xr:uid="{00000000-0005-0000-0000-0000CD2E0000}"/>
    <cellStyle name="Normal 14 3 3 5" xfId="21625" xr:uid="{00000000-0005-0000-0000-0000CE2E0000}"/>
    <cellStyle name="Normal 14 3 3 6" xfId="33869" xr:uid="{00000000-0005-0000-0000-0000CF2E0000}"/>
    <cellStyle name="Normal 14 3 3 7" xfId="46098" xr:uid="{00000000-0005-0000-0000-0000D02E0000}"/>
    <cellStyle name="Normal 14 3 4" xfId="4477" xr:uid="{00000000-0005-0000-0000-0000D12E0000}"/>
    <cellStyle name="Normal 14 3 4 2" xfId="4478" xr:uid="{00000000-0005-0000-0000-0000D22E0000}"/>
    <cellStyle name="Normal 14 3 4 2 2" xfId="15492" xr:uid="{00000000-0005-0000-0000-0000D32E0000}"/>
    <cellStyle name="Normal 14 3 4 2 2 2" xfId="27747" xr:uid="{00000000-0005-0000-0000-0000D42E0000}"/>
    <cellStyle name="Normal 14 3 4 2 2 3" xfId="39988" xr:uid="{00000000-0005-0000-0000-0000D52E0000}"/>
    <cellStyle name="Normal 14 3 4 2 3" xfId="21630" xr:uid="{00000000-0005-0000-0000-0000D62E0000}"/>
    <cellStyle name="Normal 14 3 4 2 4" xfId="33874" xr:uid="{00000000-0005-0000-0000-0000D72E0000}"/>
    <cellStyle name="Normal 14 3 4 2 5" xfId="46103" xr:uid="{00000000-0005-0000-0000-0000D82E0000}"/>
    <cellStyle name="Normal 14 3 4 3" xfId="15491" xr:uid="{00000000-0005-0000-0000-0000D92E0000}"/>
    <cellStyle name="Normal 14 3 4 3 2" xfId="27746" xr:uid="{00000000-0005-0000-0000-0000DA2E0000}"/>
    <cellStyle name="Normal 14 3 4 3 3" xfId="39987" xr:uid="{00000000-0005-0000-0000-0000DB2E0000}"/>
    <cellStyle name="Normal 14 3 4 4" xfId="21629" xr:uid="{00000000-0005-0000-0000-0000DC2E0000}"/>
    <cellStyle name="Normal 14 3 4 5" xfId="33873" xr:uid="{00000000-0005-0000-0000-0000DD2E0000}"/>
    <cellStyle name="Normal 14 3 4 6" xfId="46102" xr:uid="{00000000-0005-0000-0000-0000DE2E0000}"/>
    <cellStyle name="Normal 14 3 5" xfId="4479" xr:uid="{00000000-0005-0000-0000-0000DF2E0000}"/>
    <cellStyle name="Normal 14 3 5 2" xfId="15493" xr:uid="{00000000-0005-0000-0000-0000E02E0000}"/>
    <cellStyle name="Normal 14 3 5 2 2" xfId="27748" xr:uid="{00000000-0005-0000-0000-0000E12E0000}"/>
    <cellStyle name="Normal 14 3 5 2 3" xfId="39989" xr:uid="{00000000-0005-0000-0000-0000E22E0000}"/>
    <cellStyle name="Normal 14 3 5 3" xfId="21631" xr:uid="{00000000-0005-0000-0000-0000E32E0000}"/>
    <cellStyle name="Normal 14 3 5 4" xfId="33875" xr:uid="{00000000-0005-0000-0000-0000E42E0000}"/>
    <cellStyle name="Normal 14 3 5 5" xfId="46104" xr:uid="{00000000-0005-0000-0000-0000E52E0000}"/>
    <cellStyle name="Normal 14 3 6" xfId="15478" xr:uid="{00000000-0005-0000-0000-0000E62E0000}"/>
    <cellStyle name="Normal 14 3 6 2" xfId="27733" xr:uid="{00000000-0005-0000-0000-0000E72E0000}"/>
    <cellStyle name="Normal 14 3 6 3" xfId="39974" xr:uid="{00000000-0005-0000-0000-0000E82E0000}"/>
    <cellStyle name="Normal 14 3 7" xfId="21616" xr:uid="{00000000-0005-0000-0000-0000E92E0000}"/>
    <cellStyle name="Normal 14 3 8" xfId="33860" xr:uid="{00000000-0005-0000-0000-0000EA2E0000}"/>
    <cellStyle name="Normal 14 3 9" xfId="46089" xr:uid="{00000000-0005-0000-0000-0000EB2E0000}"/>
    <cellStyle name="Normal 14 4" xfId="4480" xr:uid="{00000000-0005-0000-0000-0000EC2E0000}"/>
    <cellStyle name="Normal 14 4 2" xfId="4481" xr:uid="{00000000-0005-0000-0000-0000ED2E0000}"/>
    <cellStyle name="Normal 14 4 2 2" xfId="4482" xr:uid="{00000000-0005-0000-0000-0000EE2E0000}"/>
    <cellStyle name="Normal 14 4 2 2 2" xfId="4483" xr:uid="{00000000-0005-0000-0000-0000EF2E0000}"/>
    <cellStyle name="Normal 14 4 2 2 2 2" xfId="15497" xr:uid="{00000000-0005-0000-0000-0000F02E0000}"/>
    <cellStyle name="Normal 14 4 2 2 2 2 2" xfId="27752" xr:uid="{00000000-0005-0000-0000-0000F12E0000}"/>
    <cellStyle name="Normal 14 4 2 2 2 2 3" xfId="39993" xr:uid="{00000000-0005-0000-0000-0000F22E0000}"/>
    <cellStyle name="Normal 14 4 2 2 2 3" xfId="21635" xr:uid="{00000000-0005-0000-0000-0000F32E0000}"/>
    <cellStyle name="Normal 14 4 2 2 2 4" xfId="33879" xr:uid="{00000000-0005-0000-0000-0000F42E0000}"/>
    <cellStyle name="Normal 14 4 2 2 2 5" xfId="46108" xr:uid="{00000000-0005-0000-0000-0000F52E0000}"/>
    <cellStyle name="Normal 14 4 2 2 3" xfId="15496" xr:uid="{00000000-0005-0000-0000-0000F62E0000}"/>
    <cellStyle name="Normal 14 4 2 2 3 2" xfId="27751" xr:uid="{00000000-0005-0000-0000-0000F72E0000}"/>
    <cellStyle name="Normal 14 4 2 2 3 3" xfId="39992" xr:uid="{00000000-0005-0000-0000-0000F82E0000}"/>
    <cellStyle name="Normal 14 4 2 2 4" xfId="21634" xr:uid="{00000000-0005-0000-0000-0000F92E0000}"/>
    <cellStyle name="Normal 14 4 2 2 5" xfId="33878" xr:uid="{00000000-0005-0000-0000-0000FA2E0000}"/>
    <cellStyle name="Normal 14 4 2 2 6" xfId="46107" xr:uid="{00000000-0005-0000-0000-0000FB2E0000}"/>
    <cellStyle name="Normal 14 4 2 3" xfId="4484" xr:uid="{00000000-0005-0000-0000-0000FC2E0000}"/>
    <cellStyle name="Normal 14 4 2 3 2" xfId="15498" xr:uid="{00000000-0005-0000-0000-0000FD2E0000}"/>
    <cellStyle name="Normal 14 4 2 3 2 2" xfId="27753" xr:uid="{00000000-0005-0000-0000-0000FE2E0000}"/>
    <cellStyle name="Normal 14 4 2 3 2 3" xfId="39994" xr:uid="{00000000-0005-0000-0000-0000FF2E0000}"/>
    <cellStyle name="Normal 14 4 2 3 3" xfId="21636" xr:uid="{00000000-0005-0000-0000-0000002F0000}"/>
    <cellStyle name="Normal 14 4 2 3 4" xfId="33880" xr:uid="{00000000-0005-0000-0000-0000012F0000}"/>
    <cellStyle name="Normal 14 4 2 3 5" xfId="46109" xr:uid="{00000000-0005-0000-0000-0000022F0000}"/>
    <cellStyle name="Normal 14 4 2 4" xfId="15495" xr:uid="{00000000-0005-0000-0000-0000032F0000}"/>
    <cellStyle name="Normal 14 4 2 4 2" xfId="27750" xr:uid="{00000000-0005-0000-0000-0000042F0000}"/>
    <cellStyle name="Normal 14 4 2 4 3" xfId="39991" xr:uid="{00000000-0005-0000-0000-0000052F0000}"/>
    <cellStyle name="Normal 14 4 2 5" xfId="21633" xr:uid="{00000000-0005-0000-0000-0000062F0000}"/>
    <cellStyle name="Normal 14 4 2 6" xfId="33877" xr:uid="{00000000-0005-0000-0000-0000072F0000}"/>
    <cellStyle name="Normal 14 4 2 7" xfId="46106" xr:uid="{00000000-0005-0000-0000-0000082F0000}"/>
    <cellStyle name="Normal 14 4 3" xfId="4485" xr:uid="{00000000-0005-0000-0000-0000092F0000}"/>
    <cellStyle name="Normal 14 4 3 2" xfId="4486" xr:uid="{00000000-0005-0000-0000-00000A2F0000}"/>
    <cellStyle name="Normal 14 4 3 2 2" xfId="15500" xr:uid="{00000000-0005-0000-0000-00000B2F0000}"/>
    <cellStyle name="Normal 14 4 3 2 2 2" xfId="27755" xr:uid="{00000000-0005-0000-0000-00000C2F0000}"/>
    <cellStyle name="Normal 14 4 3 2 2 3" xfId="39996" xr:uid="{00000000-0005-0000-0000-00000D2F0000}"/>
    <cellStyle name="Normal 14 4 3 2 3" xfId="21638" xr:uid="{00000000-0005-0000-0000-00000E2F0000}"/>
    <cellStyle name="Normal 14 4 3 2 4" xfId="33882" xr:uid="{00000000-0005-0000-0000-00000F2F0000}"/>
    <cellStyle name="Normal 14 4 3 2 5" xfId="46111" xr:uid="{00000000-0005-0000-0000-0000102F0000}"/>
    <cellStyle name="Normal 14 4 3 3" xfId="15499" xr:uid="{00000000-0005-0000-0000-0000112F0000}"/>
    <cellStyle name="Normal 14 4 3 3 2" xfId="27754" xr:uid="{00000000-0005-0000-0000-0000122F0000}"/>
    <cellStyle name="Normal 14 4 3 3 3" xfId="39995" xr:uid="{00000000-0005-0000-0000-0000132F0000}"/>
    <cellStyle name="Normal 14 4 3 4" xfId="21637" xr:uid="{00000000-0005-0000-0000-0000142F0000}"/>
    <cellStyle name="Normal 14 4 3 5" xfId="33881" xr:uid="{00000000-0005-0000-0000-0000152F0000}"/>
    <cellStyle name="Normal 14 4 3 6" xfId="46110" xr:uid="{00000000-0005-0000-0000-0000162F0000}"/>
    <cellStyle name="Normal 14 4 4" xfId="4487" xr:uid="{00000000-0005-0000-0000-0000172F0000}"/>
    <cellStyle name="Normal 14 4 4 2" xfId="15501" xr:uid="{00000000-0005-0000-0000-0000182F0000}"/>
    <cellStyle name="Normal 14 4 4 2 2" xfId="27756" xr:uid="{00000000-0005-0000-0000-0000192F0000}"/>
    <cellStyle name="Normal 14 4 4 2 3" xfId="39997" xr:uid="{00000000-0005-0000-0000-00001A2F0000}"/>
    <cellStyle name="Normal 14 4 4 3" xfId="21639" xr:uid="{00000000-0005-0000-0000-00001B2F0000}"/>
    <cellStyle name="Normal 14 4 4 4" xfId="33883" xr:uid="{00000000-0005-0000-0000-00001C2F0000}"/>
    <cellStyle name="Normal 14 4 4 5" xfId="46112" xr:uid="{00000000-0005-0000-0000-00001D2F0000}"/>
    <cellStyle name="Normal 14 4 5" xfId="15494" xr:uid="{00000000-0005-0000-0000-00001E2F0000}"/>
    <cellStyle name="Normal 14 4 5 2" xfId="27749" xr:uid="{00000000-0005-0000-0000-00001F2F0000}"/>
    <cellStyle name="Normal 14 4 5 3" xfId="39990" xr:uid="{00000000-0005-0000-0000-0000202F0000}"/>
    <cellStyle name="Normal 14 4 6" xfId="21632" xr:uid="{00000000-0005-0000-0000-0000212F0000}"/>
    <cellStyle name="Normal 14 4 7" xfId="33876" xr:uid="{00000000-0005-0000-0000-0000222F0000}"/>
    <cellStyle name="Normal 14 4 8" xfId="46105" xr:uid="{00000000-0005-0000-0000-0000232F0000}"/>
    <cellStyle name="Normal 14 5" xfId="4488" xr:uid="{00000000-0005-0000-0000-0000242F0000}"/>
    <cellStyle name="Normal 14 5 2" xfId="4489" xr:uid="{00000000-0005-0000-0000-0000252F0000}"/>
    <cellStyle name="Normal 14 5 2 2" xfId="4490" xr:uid="{00000000-0005-0000-0000-0000262F0000}"/>
    <cellStyle name="Normal 14 5 2 2 2" xfId="15504" xr:uid="{00000000-0005-0000-0000-0000272F0000}"/>
    <cellStyle name="Normal 14 5 2 2 2 2" xfId="27759" xr:uid="{00000000-0005-0000-0000-0000282F0000}"/>
    <cellStyle name="Normal 14 5 2 2 2 3" xfId="40000" xr:uid="{00000000-0005-0000-0000-0000292F0000}"/>
    <cellStyle name="Normal 14 5 2 2 3" xfId="21642" xr:uid="{00000000-0005-0000-0000-00002A2F0000}"/>
    <cellStyle name="Normal 14 5 2 2 4" xfId="33886" xr:uid="{00000000-0005-0000-0000-00002B2F0000}"/>
    <cellStyle name="Normal 14 5 2 2 5" xfId="46115" xr:uid="{00000000-0005-0000-0000-00002C2F0000}"/>
    <cellStyle name="Normal 14 5 2 3" xfId="15503" xr:uid="{00000000-0005-0000-0000-00002D2F0000}"/>
    <cellStyle name="Normal 14 5 2 3 2" xfId="27758" xr:uid="{00000000-0005-0000-0000-00002E2F0000}"/>
    <cellStyle name="Normal 14 5 2 3 3" xfId="39999" xr:uid="{00000000-0005-0000-0000-00002F2F0000}"/>
    <cellStyle name="Normal 14 5 2 4" xfId="21641" xr:uid="{00000000-0005-0000-0000-0000302F0000}"/>
    <cellStyle name="Normal 14 5 2 5" xfId="33885" xr:uid="{00000000-0005-0000-0000-0000312F0000}"/>
    <cellStyle name="Normal 14 5 2 6" xfId="46114" xr:uid="{00000000-0005-0000-0000-0000322F0000}"/>
    <cellStyle name="Normal 14 5 3" xfId="4491" xr:uid="{00000000-0005-0000-0000-0000332F0000}"/>
    <cellStyle name="Normal 14 5 3 2" xfId="15505" xr:uid="{00000000-0005-0000-0000-0000342F0000}"/>
    <cellStyle name="Normal 14 5 3 2 2" xfId="27760" xr:uid="{00000000-0005-0000-0000-0000352F0000}"/>
    <cellStyle name="Normal 14 5 3 2 3" xfId="40001" xr:uid="{00000000-0005-0000-0000-0000362F0000}"/>
    <cellStyle name="Normal 14 5 3 3" xfId="21643" xr:uid="{00000000-0005-0000-0000-0000372F0000}"/>
    <cellStyle name="Normal 14 5 3 4" xfId="33887" xr:uid="{00000000-0005-0000-0000-0000382F0000}"/>
    <cellStyle name="Normal 14 5 3 5" xfId="46116" xr:uid="{00000000-0005-0000-0000-0000392F0000}"/>
    <cellStyle name="Normal 14 5 4" xfId="15502" xr:uid="{00000000-0005-0000-0000-00003A2F0000}"/>
    <cellStyle name="Normal 14 5 4 2" xfId="27757" xr:uid="{00000000-0005-0000-0000-00003B2F0000}"/>
    <cellStyle name="Normal 14 5 4 3" xfId="39998" xr:uid="{00000000-0005-0000-0000-00003C2F0000}"/>
    <cellStyle name="Normal 14 5 5" xfId="21640" xr:uid="{00000000-0005-0000-0000-00003D2F0000}"/>
    <cellStyle name="Normal 14 5 6" xfId="33884" xr:uid="{00000000-0005-0000-0000-00003E2F0000}"/>
    <cellStyle name="Normal 14 5 7" xfId="46113" xr:uid="{00000000-0005-0000-0000-00003F2F0000}"/>
    <cellStyle name="Normal 14 6" xfId="4492" xr:uid="{00000000-0005-0000-0000-0000402F0000}"/>
    <cellStyle name="Normal 14 6 2" xfId="4493" xr:uid="{00000000-0005-0000-0000-0000412F0000}"/>
    <cellStyle name="Normal 14 6 2 2" xfId="15507" xr:uid="{00000000-0005-0000-0000-0000422F0000}"/>
    <cellStyle name="Normal 14 6 2 2 2" xfId="27762" xr:uid="{00000000-0005-0000-0000-0000432F0000}"/>
    <cellStyle name="Normal 14 6 2 2 3" xfId="40003" xr:uid="{00000000-0005-0000-0000-0000442F0000}"/>
    <cellStyle name="Normal 14 6 2 3" xfId="21645" xr:uid="{00000000-0005-0000-0000-0000452F0000}"/>
    <cellStyle name="Normal 14 6 2 4" xfId="33889" xr:uid="{00000000-0005-0000-0000-0000462F0000}"/>
    <cellStyle name="Normal 14 6 2 5" xfId="46118" xr:uid="{00000000-0005-0000-0000-0000472F0000}"/>
    <cellStyle name="Normal 14 6 3" xfId="15506" xr:uid="{00000000-0005-0000-0000-0000482F0000}"/>
    <cellStyle name="Normal 14 6 3 2" xfId="27761" xr:uid="{00000000-0005-0000-0000-0000492F0000}"/>
    <cellStyle name="Normal 14 6 3 3" xfId="40002" xr:uid="{00000000-0005-0000-0000-00004A2F0000}"/>
    <cellStyle name="Normal 14 6 4" xfId="21644" xr:uid="{00000000-0005-0000-0000-00004B2F0000}"/>
    <cellStyle name="Normal 14 6 5" xfId="33888" xr:uid="{00000000-0005-0000-0000-00004C2F0000}"/>
    <cellStyle name="Normal 14 6 6" xfId="46117" xr:uid="{00000000-0005-0000-0000-00004D2F0000}"/>
    <cellStyle name="Normal 14 7" xfId="4494" xr:uid="{00000000-0005-0000-0000-00004E2F0000}"/>
    <cellStyle name="Normal 14 7 2" xfId="15508" xr:uid="{00000000-0005-0000-0000-00004F2F0000}"/>
    <cellStyle name="Normal 14 7 2 2" xfId="27763" xr:uid="{00000000-0005-0000-0000-0000502F0000}"/>
    <cellStyle name="Normal 14 7 2 3" xfId="40004" xr:uid="{00000000-0005-0000-0000-0000512F0000}"/>
    <cellStyle name="Normal 14 7 3" xfId="21646" xr:uid="{00000000-0005-0000-0000-0000522F0000}"/>
    <cellStyle name="Normal 14 7 4" xfId="33890" xr:uid="{00000000-0005-0000-0000-0000532F0000}"/>
    <cellStyle name="Normal 14 7 5" xfId="46119" xr:uid="{00000000-0005-0000-0000-0000542F0000}"/>
    <cellStyle name="Normal 14 8" xfId="15445" xr:uid="{00000000-0005-0000-0000-0000552F0000}"/>
    <cellStyle name="Normal 14 8 2" xfId="27700" xr:uid="{00000000-0005-0000-0000-0000562F0000}"/>
    <cellStyle name="Normal 14 8 3" xfId="39941" xr:uid="{00000000-0005-0000-0000-0000572F0000}"/>
    <cellStyle name="Normal 14 9" xfId="21583" xr:uid="{00000000-0005-0000-0000-0000582F0000}"/>
    <cellStyle name="Normal 15" xfId="41" xr:uid="{00000000-0005-0000-0000-0000592F0000}"/>
    <cellStyle name="Normal 15 10" xfId="32625" xr:uid="{00000000-0005-0000-0000-00005A2F0000}"/>
    <cellStyle name="Normal 15 11" xfId="44854" xr:uid="{00000000-0005-0000-0000-00005B2F0000}"/>
    <cellStyle name="Normal 15 2" xfId="4495" xr:uid="{00000000-0005-0000-0000-00005C2F0000}"/>
    <cellStyle name="Normal 15 2 10" xfId="46120" xr:uid="{00000000-0005-0000-0000-00005D2F0000}"/>
    <cellStyle name="Normal 15 2 2" xfId="4496" xr:uid="{00000000-0005-0000-0000-00005E2F0000}"/>
    <cellStyle name="Normal 15 2 2 2" xfId="4497" xr:uid="{00000000-0005-0000-0000-00005F2F0000}"/>
    <cellStyle name="Normal 15 2 2 2 2" xfId="4498" xr:uid="{00000000-0005-0000-0000-0000602F0000}"/>
    <cellStyle name="Normal 15 2 2 2 2 2" xfId="4499" xr:uid="{00000000-0005-0000-0000-0000612F0000}"/>
    <cellStyle name="Normal 15 2 2 2 2 2 2" xfId="4500" xr:uid="{00000000-0005-0000-0000-0000622F0000}"/>
    <cellStyle name="Normal 15 2 2 2 2 2 2 2" xfId="15514" xr:uid="{00000000-0005-0000-0000-0000632F0000}"/>
    <cellStyle name="Normal 15 2 2 2 2 2 2 2 2" xfId="27769" xr:uid="{00000000-0005-0000-0000-0000642F0000}"/>
    <cellStyle name="Normal 15 2 2 2 2 2 2 2 3" xfId="40010" xr:uid="{00000000-0005-0000-0000-0000652F0000}"/>
    <cellStyle name="Normal 15 2 2 2 2 2 2 3" xfId="21652" xr:uid="{00000000-0005-0000-0000-0000662F0000}"/>
    <cellStyle name="Normal 15 2 2 2 2 2 2 4" xfId="33896" xr:uid="{00000000-0005-0000-0000-0000672F0000}"/>
    <cellStyle name="Normal 15 2 2 2 2 2 2 5" xfId="46125" xr:uid="{00000000-0005-0000-0000-0000682F0000}"/>
    <cellStyle name="Normal 15 2 2 2 2 2 3" xfId="15513" xr:uid="{00000000-0005-0000-0000-0000692F0000}"/>
    <cellStyle name="Normal 15 2 2 2 2 2 3 2" xfId="27768" xr:uid="{00000000-0005-0000-0000-00006A2F0000}"/>
    <cellStyle name="Normal 15 2 2 2 2 2 3 3" xfId="40009" xr:uid="{00000000-0005-0000-0000-00006B2F0000}"/>
    <cellStyle name="Normal 15 2 2 2 2 2 4" xfId="21651" xr:uid="{00000000-0005-0000-0000-00006C2F0000}"/>
    <cellStyle name="Normal 15 2 2 2 2 2 5" xfId="33895" xr:uid="{00000000-0005-0000-0000-00006D2F0000}"/>
    <cellStyle name="Normal 15 2 2 2 2 2 6" xfId="46124" xr:uid="{00000000-0005-0000-0000-00006E2F0000}"/>
    <cellStyle name="Normal 15 2 2 2 2 3" xfId="4501" xr:uid="{00000000-0005-0000-0000-00006F2F0000}"/>
    <cellStyle name="Normal 15 2 2 2 2 3 2" xfId="15515" xr:uid="{00000000-0005-0000-0000-0000702F0000}"/>
    <cellStyle name="Normal 15 2 2 2 2 3 2 2" xfId="27770" xr:uid="{00000000-0005-0000-0000-0000712F0000}"/>
    <cellStyle name="Normal 15 2 2 2 2 3 2 3" xfId="40011" xr:uid="{00000000-0005-0000-0000-0000722F0000}"/>
    <cellStyle name="Normal 15 2 2 2 2 3 3" xfId="21653" xr:uid="{00000000-0005-0000-0000-0000732F0000}"/>
    <cellStyle name="Normal 15 2 2 2 2 3 4" xfId="33897" xr:uid="{00000000-0005-0000-0000-0000742F0000}"/>
    <cellStyle name="Normal 15 2 2 2 2 3 5" xfId="46126" xr:uid="{00000000-0005-0000-0000-0000752F0000}"/>
    <cellStyle name="Normal 15 2 2 2 2 4" xfId="15512" xr:uid="{00000000-0005-0000-0000-0000762F0000}"/>
    <cellStyle name="Normal 15 2 2 2 2 4 2" xfId="27767" xr:uid="{00000000-0005-0000-0000-0000772F0000}"/>
    <cellStyle name="Normal 15 2 2 2 2 4 3" xfId="40008" xr:uid="{00000000-0005-0000-0000-0000782F0000}"/>
    <cellStyle name="Normal 15 2 2 2 2 5" xfId="21650" xr:uid="{00000000-0005-0000-0000-0000792F0000}"/>
    <cellStyle name="Normal 15 2 2 2 2 6" xfId="33894" xr:uid="{00000000-0005-0000-0000-00007A2F0000}"/>
    <cellStyle name="Normal 15 2 2 2 2 7" xfId="46123" xr:uid="{00000000-0005-0000-0000-00007B2F0000}"/>
    <cellStyle name="Normal 15 2 2 2 3" xfId="4502" xr:uid="{00000000-0005-0000-0000-00007C2F0000}"/>
    <cellStyle name="Normal 15 2 2 2 3 2" xfId="4503" xr:uid="{00000000-0005-0000-0000-00007D2F0000}"/>
    <cellStyle name="Normal 15 2 2 2 3 2 2" xfId="15517" xr:uid="{00000000-0005-0000-0000-00007E2F0000}"/>
    <cellStyle name="Normal 15 2 2 2 3 2 2 2" xfId="27772" xr:uid="{00000000-0005-0000-0000-00007F2F0000}"/>
    <cellStyle name="Normal 15 2 2 2 3 2 2 3" xfId="40013" xr:uid="{00000000-0005-0000-0000-0000802F0000}"/>
    <cellStyle name="Normal 15 2 2 2 3 2 3" xfId="21655" xr:uid="{00000000-0005-0000-0000-0000812F0000}"/>
    <cellStyle name="Normal 15 2 2 2 3 2 4" xfId="33899" xr:uid="{00000000-0005-0000-0000-0000822F0000}"/>
    <cellStyle name="Normal 15 2 2 2 3 2 5" xfId="46128" xr:uid="{00000000-0005-0000-0000-0000832F0000}"/>
    <cellStyle name="Normal 15 2 2 2 3 3" xfId="15516" xr:uid="{00000000-0005-0000-0000-0000842F0000}"/>
    <cellStyle name="Normal 15 2 2 2 3 3 2" xfId="27771" xr:uid="{00000000-0005-0000-0000-0000852F0000}"/>
    <cellStyle name="Normal 15 2 2 2 3 3 3" xfId="40012" xr:uid="{00000000-0005-0000-0000-0000862F0000}"/>
    <cellStyle name="Normal 15 2 2 2 3 4" xfId="21654" xr:uid="{00000000-0005-0000-0000-0000872F0000}"/>
    <cellStyle name="Normal 15 2 2 2 3 5" xfId="33898" xr:uid="{00000000-0005-0000-0000-0000882F0000}"/>
    <cellStyle name="Normal 15 2 2 2 3 6" xfId="46127" xr:uid="{00000000-0005-0000-0000-0000892F0000}"/>
    <cellStyle name="Normal 15 2 2 2 4" xfId="4504" xr:uid="{00000000-0005-0000-0000-00008A2F0000}"/>
    <cellStyle name="Normal 15 2 2 2 4 2" xfId="15518" xr:uid="{00000000-0005-0000-0000-00008B2F0000}"/>
    <cellStyle name="Normal 15 2 2 2 4 2 2" xfId="27773" xr:uid="{00000000-0005-0000-0000-00008C2F0000}"/>
    <cellStyle name="Normal 15 2 2 2 4 2 3" xfId="40014" xr:uid="{00000000-0005-0000-0000-00008D2F0000}"/>
    <cellStyle name="Normal 15 2 2 2 4 3" xfId="21656" xr:uid="{00000000-0005-0000-0000-00008E2F0000}"/>
    <cellStyle name="Normal 15 2 2 2 4 4" xfId="33900" xr:uid="{00000000-0005-0000-0000-00008F2F0000}"/>
    <cellStyle name="Normal 15 2 2 2 4 5" xfId="46129" xr:uid="{00000000-0005-0000-0000-0000902F0000}"/>
    <cellStyle name="Normal 15 2 2 2 5" xfId="15511" xr:uid="{00000000-0005-0000-0000-0000912F0000}"/>
    <cellStyle name="Normal 15 2 2 2 5 2" xfId="27766" xr:uid="{00000000-0005-0000-0000-0000922F0000}"/>
    <cellStyle name="Normal 15 2 2 2 5 3" xfId="40007" xr:uid="{00000000-0005-0000-0000-0000932F0000}"/>
    <cellStyle name="Normal 15 2 2 2 6" xfId="21649" xr:uid="{00000000-0005-0000-0000-0000942F0000}"/>
    <cellStyle name="Normal 15 2 2 2 7" xfId="33893" xr:uid="{00000000-0005-0000-0000-0000952F0000}"/>
    <cellStyle name="Normal 15 2 2 2 8" xfId="46122" xr:uid="{00000000-0005-0000-0000-0000962F0000}"/>
    <cellStyle name="Normal 15 2 2 3" xfId="4505" xr:uid="{00000000-0005-0000-0000-0000972F0000}"/>
    <cellStyle name="Normal 15 2 2 3 2" xfId="4506" xr:uid="{00000000-0005-0000-0000-0000982F0000}"/>
    <cellStyle name="Normal 15 2 2 3 2 2" xfId="4507" xr:uid="{00000000-0005-0000-0000-0000992F0000}"/>
    <cellStyle name="Normal 15 2 2 3 2 2 2" xfId="15521" xr:uid="{00000000-0005-0000-0000-00009A2F0000}"/>
    <cellStyle name="Normal 15 2 2 3 2 2 2 2" xfId="27776" xr:uid="{00000000-0005-0000-0000-00009B2F0000}"/>
    <cellStyle name="Normal 15 2 2 3 2 2 2 3" xfId="40017" xr:uid="{00000000-0005-0000-0000-00009C2F0000}"/>
    <cellStyle name="Normal 15 2 2 3 2 2 3" xfId="21659" xr:uid="{00000000-0005-0000-0000-00009D2F0000}"/>
    <cellStyle name="Normal 15 2 2 3 2 2 4" xfId="33903" xr:uid="{00000000-0005-0000-0000-00009E2F0000}"/>
    <cellStyle name="Normal 15 2 2 3 2 2 5" xfId="46132" xr:uid="{00000000-0005-0000-0000-00009F2F0000}"/>
    <cellStyle name="Normal 15 2 2 3 2 3" xfId="15520" xr:uid="{00000000-0005-0000-0000-0000A02F0000}"/>
    <cellStyle name="Normal 15 2 2 3 2 3 2" xfId="27775" xr:uid="{00000000-0005-0000-0000-0000A12F0000}"/>
    <cellStyle name="Normal 15 2 2 3 2 3 3" xfId="40016" xr:uid="{00000000-0005-0000-0000-0000A22F0000}"/>
    <cellStyle name="Normal 15 2 2 3 2 4" xfId="21658" xr:uid="{00000000-0005-0000-0000-0000A32F0000}"/>
    <cellStyle name="Normal 15 2 2 3 2 5" xfId="33902" xr:uid="{00000000-0005-0000-0000-0000A42F0000}"/>
    <cellStyle name="Normal 15 2 2 3 2 6" xfId="46131" xr:uid="{00000000-0005-0000-0000-0000A52F0000}"/>
    <cellStyle name="Normal 15 2 2 3 3" xfId="4508" xr:uid="{00000000-0005-0000-0000-0000A62F0000}"/>
    <cellStyle name="Normal 15 2 2 3 3 2" xfId="15522" xr:uid="{00000000-0005-0000-0000-0000A72F0000}"/>
    <cellStyle name="Normal 15 2 2 3 3 2 2" xfId="27777" xr:uid="{00000000-0005-0000-0000-0000A82F0000}"/>
    <cellStyle name="Normal 15 2 2 3 3 2 3" xfId="40018" xr:uid="{00000000-0005-0000-0000-0000A92F0000}"/>
    <cellStyle name="Normal 15 2 2 3 3 3" xfId="21660" xr:uid="{00000000-0005-0000-0000-0000AA2F0000}"/>
    <cellStyle name="Normal 15 2 2 3 3 4" xfId="33904" xr:uid="{00000000-0005-0000-0000-0000AB2F0000}"/>
    <cellStyle name="Normal 15 2 2 3 3 5" xfId="46133" xr:uid="{00000000-0005-0000-0000-0000AC2F0000}"/>
    <cellStyle name="Normal 15 2 2 3 4" xfId="15519" xr:uid="{00000000-0005-0000-0000-0000AD2F0000}"/>
    <cellStyle name="Normal 15 2 2 3 4 2" xfId="27774" xr:uid="{00000000-0005-0000-0000-0000AE2F0000}"/>
    <cellStyle name="Normal 15 2 2 3 4 3" xfId="40015" xr:uid="{00000000-0005-0000-0000-0000AF2F0000}"/>
    <cellStyle name="Normal 15 2 2 3 5" xfId="21657" xr:uid="{00000000-0005-0000-0000-0000B02F0000}"/>
    <cellStyle name="Normal 15 2 2 3 6" xfId="33901" xr:uid="{00000000-0005-0000-0000-0000B12F0000}"/>
    <cellStyle name="Normal 15 2 2 3 7" xfId="46130" xr:uid="{00000000-0005-0000-0000-0000B22F0000}"/>
    <cellStyle name="Normal 15 2 2 4" xfId="4509" xr:uid="{00000000-0005-0000-0000-0000B32F0000}"/>
    <cellStyle name="Normal 15 2 2 4 2" xfId="4510" xr:uid="{00000000-0005-0000-0000-0000B42F0000}"/>
    <cellStyle name="Normal 15 2 2 4 2 2" xfId="15524" xr:uid="{00000000-0005-0000-0000-0000B52F0000}"/>
    <cellStyle name="Normal 15 2 2 4 2 2 2" xfId="27779" xr:uid="{00000000-0005-0000-0000-0000B62F0000}"/>
    <cellStyle name="Normal 15 2 2 4 2 2 3" xfId="40020" xr:uid="{00000000-0005-0000-0000-0000B72F0000}"/>
    <cellStyle name="Normal 15 2 2 4 2 3" xfId="21662" xr:uid="{00000000-0005-0000-0000-0000B82F0000}"/>
    <cellStyle name="Normal 15 2 2 4 2 4" xfId="33906" xr:uid="{00000000-0005-0000-0000-0000B92F0000}"/>
    <cellStyle name="Normal 15 2 2 4 2 5" xfId="46135" xr:uid="{00000000-0005-0000-0000-0000BA2F0000}"/>
    <cellStyle name="Normal 15 2 2 4 3" xfId="15523" xr:uid="{00000000-0005-0000-0000-0000BB2F0000}"/>
    <cellStyle name="Normal 15 2 2 4 3 2" xfId="27778" xr:uid="{00000000-0005-0000-0000-0000BC2F0000}"/>
    <cellStyle name="Normal 15 2 2 4 3 3" xfId="40019" xr:uid="{00000000-0005-0000-0000-0000BD2F0000}"/>
    <cellStyle name="Normal 15 2 2 4 4" xfId="21661" xr:uid="{00000000-0005-0000-0000-0000BE2F0000}"/>
    <cellStyle name="Normal 15 2 2 4 5" xfId="33905" xr:uid="{00000000-0005-0000-0000-0000BF2F0000}"/>
    <cellStyle name="Normal 15 2 2 4 6" xfId="46134" xr:uid="{00000000-0005-0000-0000-0000C02F0000}"/>
    <cellStyle name="Normal 15 2 2 5" xfId="4511" xr:uid="{00000000-0005-0000-0000-0000C12F0000}"/>
    <cellStyle name="Normal 15 2 2 5 2" xfId="15525" xr:uid="{00000000-0005-0000-0000-0000C22F0000}"/>
    <cellStyle name="Normal 15 2 2 5 2 2" xfId="27780" xr:uid="{00000000-0005-0000-0000-0000C32F0000}"/>
    <cellStyle name="Normal 15 2 2 5 2 3" xfId="40021" xr:uid="{00000000-0005-0000-0000-0000C42F0000}"/>
    <cellStyle name="Normal 15 2 2 5 3" xfId="21663" xr:uid="{00000000-0005-0000-0000-0000C52F0000}"/>
    <cellStyle name="Normal 15 2 2 5 4" xfId="33907" xr:uid="{00000000-0005-0000-0000-0000C62F0000}"/>
    <cellStyle name="Normal 15 2 2 5 5" xfId="46136" xr:uid="{00000000-0005-0000-0000-0000C72F0000}"/>
    <cellStyle name="Normal 15 2 2 6" xfId="15510" xr:uid="{00000000-0005-0000-0000-0000C82F0000}"/>
    <cellStyle name="Normal 15 2 2 6 2" xfId="27765" xr:uid="{00000000-0005-0000-0000-0000C92F0000}"/>
    <cellStyle name="Normal 15 2 2 6 3" xfId="40006" xr:uid="{00000000-0005-0000-0000-0000CA2F0000}"/>
    <cellStyle name="Normal 15 2 2 7" xfId="21648" xr:uid="{00000000-0005-0000-0000-0000CB2F0000}"/>
    <cellStyle name="Normal 15 2 2 8" xfId="33892" xr:uid="{00000000-0005-0000-0000-0000CC2F0000}"/>
    <cellStyle name="Normal 15 2 2 9" xfId="46121" xr:uid="{00000000-0005-0000-0000-0000CD2F0000}"/>
    <cellStyle name="Normal 15 2 3" xfId="4512" xr:uid="{00000000-0005-0000-0000-0000CE2F0000}"/>
    <cellStyle name="Normal 15 2 3 2" xfId="4513" xr:uid="{00000000-0005-0000-0000-0000CF2F0000}"/>
    <cellStyle name="Normal 15 2 3 2 2" xfId="4514" xr:uid="{00000000-0005-0000-0000-0000D02F0000}"/>
    <cellStyle name="Normal 15 2 3 2 2 2" xfId="4515" xr:uid="{00000000-0005-0000-0000-0000D12F0000}"/>
    <cellStyle name="Normal 15 2 3 2 2 2 2" xfId="15529" xr:uid="{00000000-0005-0000-0000-0000D22F0000}"/>
    <cellStyle name="Normal 15 2 3 2 2 2 2 2" xfId="27784" xr:uid="{00000000-0005-0000-0000-0000D32F0000}"/>
    <cellStyle name="Normal 15 2 3 2 2 2 2 3" xfId="40025" xr:uid="{00000000-0005-0000-0000-0000D42F0000}"/>
    <cellStyle name="Normal 15 2 3 2 2 2 3" xfId="21667" xr:uid="{00000000-0005-0000-0000-0000D52F0000}"/>
    <cellStyle name="Normal 15 2 3 2 2 2 4" xfId="33911" xr:uid="{00000000-0005-0000-0000-0000D62F0000}"/>
    <cellStyle name="Normal 15 2 3 2 2 2 5" xfId="46140" xr:uid="{00000000-0005-0000-0000-0000D72F0000}"/>
    <cellStyle name="Normal 15 2 3 2 2 3" xfId="15528" xr:uid="{00000000-0005-0000-0000-0000D82F0000}"/>
    <cellStyle name="Normal 15 2 3 2 2 3 2" xfId="27783" xr:uid="{00000000-0005-0000-0000-0000D92F0000}"/>
    <cellStyle name="Normal 15 2 3 2 2 3 3" xfId="40024" xr:uid="{00000000-0005-0000-0000-0000DA2F0000}"/>
    <cellStyle name="Normal 15 2 3 2 2 4" xfId="21666" xr:uid="{00000000-0005-0000-0000-0000DB2F0000}"/>
    <cellStyle name="Normal 15 2 3 2 2 5" xfId="33910" xr:uid="{00000000-0005-0000-0000-0000DC2F0000}"/>
    <cellStyle name="Normal 15 2 3 2 2 6" xfId="46139" xr:uid="{00000000-0005-0000-0000-0000DD2F0000}"/>
    <cellStyle name="Normal 15 2 3 2 3" xfId="4516" xr:uid="{00000000-0005-0000-0000-0000DE2F0000}"/>
    <cellStyle name="Normal 15 2 3 2 3 2" xfId="15530" xr:uid="{00000000-0005-0000-0000-0000DF2F0000}"/>
    <cellStyle name="Normal 15 2 3 2 3 2 2" xfId="27785" xr:uid="{00000000-0005-0000-0000-0000E02F0000}"/>
    <cellStyle name="Normal 15 2 3 2 3 2 3" xfId="40026" xr:uid="{00000000-0005-0000-0000-0000E12F0000}"/>
    <cellStyle name="Normal 15 2 3 2 3 3" xfId="21668" xr:uid="{00000000-0005-0000-0000-0000E22F0000}"/>
    <cellStyle name="Normal 15 2 3 2 3 4" xfId="33912" xr:uid="{00000000-0005-0000-0000-0000E32F0000}"/>
    <cellStyle name="Normal 15 2 3 2 3 5" xfId="46141" xr:uid="{00000000-0005-0000-0000-0000E42F0000}"/>
    <cellStyle name="Normal 15 2 3 2 4" xfId="15527" xr:uid="{00000000-0005-0000-0000-0000E52F0000}"/>
    <cellStyle name="Normal 15 2 3 2 4 2" xfId="27782" xr:uid="{00000000-0005-0000-0000-0000E62F0000}"/>
    <cellStyle name="Normal 15 2 3 2 4 3" xfId="40023" xr:uid="{00000000-0005-0000-0000-0000E72F0000}"/>
    <cellStyle name="Normal 15 2 3 2 5" xfId="21665" xr:uid="{00000000-0005-0000-0000-0000E82F0000}"/>
    <cellStyle name="Normal 15 2 3 2 6" xfId="33909" xr:uid="{00000000-0005-0000-0000-0000E92F0000}"/>
    <cellStyle name="Normal 15 2 3 2 7" xfId="46138" xr:uid="{00000000-0005-0000-0000-0000EA2F0000}"/>
    <cellStyle name="Normal 15 2 3 3" xfId="4517" xr:uid="{00000000-0005-0000-0000-0000EB2F0000}"/>
    <cellStyle name="Normal 15 2 3 3 2" xfId="4518" xr:uid="{00000000-0005-0000-0000-0000EC2F0000}"/>
    <cellStyle name="Normal 15 2 3 3 2 2" xfId="15532" xr:uid="{00000000-0005-0000-0000-0000ED2F0000}"/>
    <cellStyle name="Normal 15 2 3 3 2 2 2" xfId="27787" xr:uid="{00000000-0005-0000-0000-0000EE2F0000}"/>
    <cellStyle name="Normal 15 2 3 3 2 2 3" xfId="40028" xr:uid="{00000000-0005-0000-0000-0000EF2F0000}"/>
    <cellStyle name="Normal 15 2 3 3 2 3" xfId="21670" xr:uid="{00000000-0005-0000-0000-0000F02F0000}"/>
    <cellStyle name="Normal 15 2 3 3 2 4" xfId="33914" xr:uid="{00000000-0005-0000-0000-0000F12F0000}"/>
    <cellStyle name="Normal 15 2 3 3 2 5" xfId="46143" xr:uid="{00000000-0005-0000-0000-0000F22F0000}"/>
    <cellStyle name="Normal 15 2 3 3 3" xfId="15531" xr:uid="{00000000-0005-0000-0000-0000F32F0000}"/>
    <cellStyle name="Normal 15 2 3 3 3 2" xfId="27786" xr:uid="{00000000-0005-0000-0000-0000F42F0000}"/>
    <cellStyle name="Normal 15 2 3 3 3 3" xfId="40027" xr:uid="{00000000-0005-0000-0000-0000F52F0000}"/>
    <cellStyle name="Normal 15 2 3 3 4" xfId="21669" xr:uid="{00000000-0005-0000-0000-0000F62F0000}"/>
    <cellStyle name="Normal 15 2 3 3 5" xfId="33913" xr:uid="{00000000-0005-0000-0000-0000F72F0000}"/>
    <cellStyle name="Normal 15 2 3 3 6" xfId="46142" xr:uid="{00000000-0005-0000-0000-0000F82F0000}"/>
    <cellStyle name="Normal 15 2 3 4" xfId="4519" xr:uid="{00000000-0005-0000-0000-0000F92F0000}"/>
    <cellStyle name="Normal 15 2 3 4 2" xfId="15533" xr:uid="{00000000-0005-0000-0000-0000FA2F0000}"/>
    <cellStyle name="Normal 15 2 3 4 2 2" xfId="27788" xr:uid="{00000000-0005-0000-0000-0000FB2F0000}"/>
    <cellStyle name="Normal 15 2 3 4 2 3" xfId="40029" xr:uid="{00000000-0005-0000-0000-0000FC2F0000}"/>
    <cellStyle name="Normal 15 2 3 4 3" xfId="21671" xr:uid="{00000000-0005-0000-0000-0000FD2F0000}"/>
    <cellStyle name="Normal 15 2 3 4 4" xfId="33915" xr:uid="{00000000-0005-0000-0000-0000FE2F0000}"/>
    <cellStyle name="Normal 15 2 3 4 5" xfId="46144" xr:uid="{00000000-0005-0000-0000-0000FF2F0000}"/>
    <cellStyle name="Normal 15 2 3 5" xfId="15526" xr:uid="{00000000-0005-0000-0000-000000300000}"/>
    <cellStyle name="Normal 15 2 3 5 2" xfId="27781" xr:uid="{00000000-0005-0000-0000-000001300000}"/>
    <cellStyle name="Normal 15 2 3 5 3" xfId="40022" xr:uid="{00000000-0005-0000-0000-000002300000}"/>
    <cellStyle name="Normal 15 2 3 6" xfId="21664" xr:uid="{00000000-0005-0000-0000-000003300000}"/>
    <cellStyle name="Normal 15 2 3 7" xfId="33908" xr:uid="{00000000-0005-0000-0000-000004300000}"/>
    <cellStyle name="Normal 15 2 3 8" xfId="46137" xr:uid="{00000000-0005-0000-0000-000005300000}"/>
    <cellStyle name="Normal 15 2 4" xfId="4520" xr:uid="{00000000-0005-0000-0000-000006300000}"/>
    <cellStyle name="Normal 15 2 4 2" xfId="4521" xr:uid="{00000000-0005-0000-0000-000007300000}"/>
    <cellStyle name="Normal 15 2 4 2 2" xfId="4522" xr:uid="{00000000-0005-0000-0000-000008300000}"/>
    <cellStyle name="Normal 15 2 4 2 2 2" xfId="15536" xr:uid="{00000000-0005-0000-0000-000009300000}"/>
    <cellStyle name="Normal 15 2 4 2 2 2 2" xfId="27791" xr:uid="{00000000-0005-0000-0000-00000A300000}"/>
    <cellStyle name="Normal 15 2 4 2 2 2 3" xfId="40032" xr:uid="{00000000-0005-0000-0000-00000B300000}"/>
    <cellStyle name="Normal 15 2 4 2 2 3" xfId="21674" xr:uid="{00000000-0005-0000-0000-00000C300000}"/>
    <cellStyle name="Normal 15 2 4 2 2 4" xfId="33918" xr:uid="{00000000-0005-0000-0000-00000D300000}"/>
    <cellStyle name="Normal 15 2 4 2 2 5" xfId="46147" xr:uid="{00000000-0005-0000-0000-00000E300000}"/>
    <cellStyle name="Normal 15 2 4 2 3" xfId="15535" xr:uid="{00000000-0005-0000-0000-00000F300000}"/>
    <cellStyle name="Normal 15 2 4 2 3 2" xfId="27790" xr:uid="{00000000-0005-0000-0000-000010300000}"/>
    <cellStyle name="Normal 15 2 4 2 3 3" xfId="40031" xr:uid="{00000000-0005-0000-0000-000011300000}"/>
    <cellStyle name="Normal 15 2 4 2 4" xfId="21673" xr:uid="{00000000-0005-0000-0000-000012300000}"/>
    <cellStyle name="Normal 15 2 4 2 5" xfId="33917" xr:uid="{00000000-0005-0000-0000-000013300000}"/>
    <cellStyle name="Normal 15 2 4 2 6" xfId="46146" xr:uid="{00000000-0005-0000-0000-000014300000}"/>
    <cellStyle name="Normal 15 2 4 3" xfId="4523" xr:uid="{00000000-0005-0000-0000-000015300000}"/>
    <cellStyle name="Normal 15 2 4 3 2" xfId="15537" xr:uid="{00000000-0005-0000-0000-000016300000}"/>
    <cellStyle name="Normal 15 2 4 3 2 2" xfId="27792" xr:uid="{00000000-0005-0000-0000-000017300000}"/>
    <cellStyle name="Normal 15 2 4 3 2 3" xfId="40033" xr:uid="{00000000-0005-0000-0000-000018300000}"/>
    <cellStyle name="Normal 15 2 4 3 3" xfId="21675" xr:uid="{00000000-0005-0000-0000-000019300000}"/>
    <cellStyle name="Normal 15 2 4 3 4" xfId="33919" xr:uid="{00000000-0005-0000-0000-00001A300000}"/>
    <cellStyle name="Normal 15 2 4 3 5" xfId="46148" xr:uid="{00000000-0005-0000-0000-00001B300000}"/>
    <cellStyle name="Normal 15 2 4 4" xfId="15534" xr:uid="{00000000-0005-0000-0000-00001C300000}"/>
    <cellStyle name="Normal 15 2 4 4 2" xfId="27789" xr:uid="{00000000-0005-0000-0000-00001D300000}"/>
    <cellStyle name="Normal 15 2 4 4 3" xfId="40030" xr:uid="{00000000-0005-0000-0000-00001E300000}"/>
    <cellStyle name="Normal 15 2 4 5" xfId="21672" xr:uid="{00000000-0005-0000-0000-00001F300000}"/>
    <cellStyle name="Normal 15 2 4 6" xfId="33916" xr:uid="{00000000-0005-0000-0000-000020300000}"/>
    <cellStyle name="Normal 15 2 4 7" xfId="46145" xr:uid="{00000000-0005-0000-0000-000021300000}"/>
    <cellStyle name="Normal 15 2 5" xfId="4524" xr:uid="{00000000-0005-0000-0000-000022300000}"/>
    <cellStyle name="Normal 15 2 5 2" xfId="4525" xr:uid="{00000000-0005-0000-0000-000023300000}"/>
    <cellStyle name="Normal 15 2 5 2 2" xfId="15539" xr:uid="{00000000-0005-0000-0000-000024300000}"/>
    <cellStyle name="Normal 15 2 5 2 2 2" xfId="27794" xr:uid="{00000000-0005-0000-0000-000025300000}"/>
    <cellStyle name="Normal 15 2 5 2 2 3" xfId="40035" xr:uid="{00000000-0005-0000-0000-000026300000}"/>
    <cellStyle name="Normal 15 2 5 2 3" xfId="21677" xr:uid="{00000000-0005-0000-0000-000027300000}"/>
    <cellStyle name="Normal 15 2 5 2 4" xfId="33921" xr:uid="{00000000-0005-0000-0000-000028300000}"/>
    <cellStyle name="Normal 15 2 5 2 5" xfId="46150" xr:uid="{00000000-0005-0000-0000-000029300000}"/>
    <cellStyle name="Normal 15 2 5 3" xfId="15538" xr:uid="{00000000-0005-0000-0000-00002A300000}"/>
    <cellStyle name="Normal 15 2 5 3 2" xfId="27793" xr:uid="{00000000-0005-0000-0000-00002B300000}"/>
    <cellStyle name="Normal 15 2 5 3 3" xfId="40034" xr:uid="{00000000-0005-0000-0000-00002C300000}"/>
    <cellStyle name="Normal 15 2 5 4" xfId="21676" xr:uid="{00000000-0005-0000-0000-00002D300000}"/>
    <cellStyle name="Normal 15 2 5 5" xfId="33920" xr:uid="{00000000-0005-0000-0000-00002E300000}"/>
    <cellStyle name="Normal 15 2 5 6" xfId="46149" xr:uid="{00000000-0005-0000-0000-00002F300000}"/>
    <cellStyle name="Normal 15 2 6" xfId="4526" xr:uid="{00000000-0005-0000-0000-000030300000}"/>
    <cellStyle name="Normal 15 2 6 2" xfId="15540" xr:uid="{00000000-0005-0000-0000-000031300000}"/>
    <cellStyle name="Normal 15 2 6 2 2" xfId="27795" xr:uid="{00000000-0005-0000-0000-000032300000}"/>
    <cellStyle name="Normal 15 2 6 2 3" xfId="40036" xr:uid="{00000000-0005-0000-0000-000033300000}"/>
    <cellStyle name="Normal 15 2 6 3" xfId="21678" xr:uid="{00000000-0005-0000-0000-000034300000}"/>
    <cellStyle name="Normal 15 2 6 4" xfId="33922" xr:uid="{00000000-0005-0000-0000-000035300000}"/>
    <cellStyle name="Normal 15 2 6 5" xfId="46151" xr:uid="{00000000-0005-0000-0000-000036300000}"/>
    <cellStyle name="Normal 15 2 7" xfId="15509" xr:uid="{00000000-0005-0000-0000-000037300000}"/>
    <cellStyle name="Normal 15 2 7 2" xfId="27764" xr:uid="{00000000-0005-0000-0000-000038300000}"/>
    <cellStyle name="Normal 15 2 7 3" xfId="40005" xr:uid="{00000000-0005-0000-0000-000039300000}"/>
    <cellStyle name="Normal 15 2 8" xfId="21647" xr:uid="{00000000-0005-0000-0000-00003A300000}"/>
    <cellStyle name="Normal 15 2 9" xfId="33891" xr:uid="{00000000-0005-0000-0000-00003B300000}"/>
    <cellStyle name="Normal 15 3" xfId="4527" xr:uid="{00000000-0005-0000-0000-00003C300000}"/>
    <cellStyle name="Normal 15 3 2" xfId="4528" xr:uid="{00000000-0005-0000-0000-00003D300000}"/>
    <cellStyle name="Normal 15 3 2 2" xfId="4529" xr:uid="{00000000-0005-0000-0000-00003E300000}"/>
    <cellStyle name="Normal 15 3 2 2 2" xfId="4530" xr:uid="{00000000-0005-0000-0000-00003F300000}"/>
    <cellStyle name="Normal 15 3 2 2 2 2" xfId="4531" xr:uid="{00000000-0005-0000-0000-000040300000}"/>
    <cellStyle name="Normal 15 3 2 2 2 2 2" xfId="15545" xr:uid="{00000000-0005-0000-0000-000041300000}"/>
    <cellStyle name="Normal 15 3 2 2 2 2 2 2" xfId="27800" xr:uid="{00000000-0005-0000-0000-000042300000}"/>
    <cellStyle name="Normal 15 3 2 2 2 2 2 3" xfId="40041" xr:uid="{00000000-0005-0000-0000-000043300000}"/>
    <cellStyle name="Normal 15 3 2 2 2 2 3" xfId="21683" xr:uid="{00000000-0005-0000-0000-000044300000}"/>
    <cellStyle name="Normal 15 3 2 2 2 2 4" xfId="33927" xr:uid="{00000000-0005-0000-0000-000045300000}"/>
    <cellStyle name="Normal 15 3 2 2 2 2 5" xfId="46156" xr:uid="{00000000-0005-0000-0000-000046300000}"/>
    <cellStyle name="Normal 15 3 2 2 2 3" xfId="15544" xr:uid="{00000000-0005-0000-0000-000047300000}"/>
    <cellStyle name="Normal 15 3 2 2 2 3 2" xfId="27799" xr:uid="{00000000-0005-0000-0000-000048300000}"/>
    <cellStyle name="Normal 15 3 2 2 2 3 3" xfId="40040" xr:uid="{00000000-0005-0000-0000-000049300000}"/>
    <cellStyle name="Normal 15 3 2 2 2 4" xfId="21682" xr:uid="{00000000-0005-0000-0000-00004A300000}"/>
    <cellStyle name="Normal 15 3 2 2 2 5" xfId="33926" xr:uid="{00000000-0005-0000-0000-00004B300000}"/>
    <cellStyle name="Normal 15 3 2 2 2 6" xfId="46155" xr:uid="{00000000-0005-0000-0000-00004C300000}"/>
    <cellStyle name="Normal 15 3 2 2 3" xfId="4532" xr:uid="{00000000-0005-0000-0000-00004D300000}"/>
    <cellStyle name="Normal 15 3 2 2 3 2" xfId="15546" xr:uid="{00000000-0005-0000-0000-00004E300000}"/>
    <cellStyle name="Normal 15 3 2 2 3 2 2" xfId="27801" xr:uid="{00000000-0005-0000-0000-00004F300000}"/>
    <cellStyle name="Normal 15 3 2 2 3 2 3" xfId="40042" xr:uid="{00000000-0005-0000-0000-000050300000}"/>
    <cellStyle name="Normal 15 3 2 2 3 3" xfId="21684" xr:uid="{00000000-0005-0000-0000-000051300000}"/>
    <cellStyle name="Normal 15 3 2 2 3 4" xfId="33928" xr:uid="{00000000-0005-0000-0000-000052300000}"/>
    <cellStyle name="Normal 15 3 2 2 3 5" xfId="46157" xr:uid="{00000000-0005-0000-0000-000053300000}"/>
    <cellStyle name="Normal 15 3 2 2 4" xfId="15543" xr:uid="{00000000-0005-0000-0000-000054300000}"/>
    <cellStyle name="Normal 15 3 2 2 4 2" xfId="27798" xr:uid="{00000000-0005-0000-0000-000055300000}"/>
    <cellStyle name="Normal 15 3 2 2 4 3" xfId="40039" xr:uid="{00000000-0005-0000-0000-000056300000}"/>
    <cellStyle name="Normal 15 3 2 2 5" xfId="21681" xr:uid="{00000000-0005-0000-0000-000057300000}"/>
    <cellStyle name="Normal 15 3 2 2 6" xfId="33925" xr:uid="{00000000-0005-0000-0000-000058300000}"/>
    <cellStyle name="Normal 15 3 2 2 7" xfId="46154" xr:uid="{00000000-0005-0000-0000-000059300000}"/>
    <cellStyle name="Normal 15 3 2 3" xfId="4533" xr:uid="{00000000-0005-0000-0000-00005A300000}"/>
    <cellStyle name="Normal 15 3 2 3 2" xfId="4534" xr:uid="{00000000-0005-0000-0000-00005B300000}"/>
    <cellStyle name="Normal 15 3 2 3 2 2" xfId="15548" xr:uid="{00000000-0005-0000-0000-00005C300000}"/>
    <cellStyle name="Normal 15 3 2 3 2 2 2" xfId="27803" xr:uid="{00000000-0005-0000-0000-00005D300000}"/>
    <cellStyle name="Normal 15 3 2 3 2 2 3" xfId="40044" xr:uid="{00000000-0005-0000-0000-00005E300000}"/>
    <cellStyle name="Normal 15 3 2 3 2 3" xfId="21686" xr:uid="{00000000-0005-0000-0000-00005F300000}"/>
    <cellStyle name="Normal 15 3 2 3 2 4" xfId="33930" xr:uid="{00000000-0005-0000-0000-000060300000}"/>
    <cellStyle name="Normal 15 3 2 3 2 5" xfId="46159" xr:uid="{00000000-0005-0000-0000-000061300000}"/>
    <cellStyle name="Normal 15 3 2 3 3" xfId="15547" xr:uid="{00000000-0005-0000-0000-000062300000}"/>
    <cellStyle name="Normal 15 3 2 3 3 2" xfId="27802" xr:uid="{00000000-0005-0000-0000-000063300000}"/>
    <cellStyle name="Normal 15 3 2 3 3 3" xfId="40043" xr:uid="{00000000-0005-0000-0000-000064300000}"/>
    <cellStyle name="Normal 15 3 2 3 4" xfId="21685" xr:uid="{00000000-0005-0000-0000-000065300000}"/>
    <cellStyle name="Normal 15 3 2 3 5" xfId="33929" xr:uid="{00000000-0005-0000-0000-000066300000}"/>
    <cellStyle name="Normal 15 3 2 3 6" xfId="46158" xr:uid="{00000000-0005-0000-0000-000067300000}"/>
    <cellStyle name="Normal 15 3 2 4" xfId="4535" xr:uid="{00000000-0005-0000-0000-000068300000}"/>
    <cellStyle name="Normal 15 3 2 4 2" xfId="15549" xr:uid="{00000000-0005-0000-0000-000069300000}"/>
    <cellStyle name="Normal 15 3 2 4 2 2" xfId="27804" xr:uid="{00000000-0005-0000-0000-00006A300000}"/>
    <cellStyle name="Normal 15 3 2 4 2 3" xfId="40045" xr:uid="{00000000-0005-0000-0000-00006B300000}"/>
    <cellStyle name="Normal 15 3 2 4 3" xfId="21687" xr:uid="{00000000-0005-0000-0000-00006C300000}"/>
    <cellStyle name="Normal 15 3 2 4 4" xfId="33931" xr:uid="{00000000-0005-0000-0000-00006D300000}"/>
    <cellStyle name="Normal 15 3 2 4 5" xfId="46160" xr:uid="{00000000-0005-0000-0000-00006E300000}"/>
    <cellStyle name="Normal 15 3 2 5" xfId="15542" xr:uid="{00000000-0005-0000-0000-00006F300000}"/>
    <cellStyle name="Normal 15 3 2 5 2" xfId="27797" xr:uid="{00000000-0005-0000-0000-000070300000}"/>
    <cellStyle name="Normal 15 3 2 5 3" xfId="40038" xr:uid="{00000000-0005-0000-0000-000071300000}"/>
    <cellStyle name="Normal 15 3 2 6" xfId="21680" xr:uid="{00000000-0005-0000-0000-000072300000}"/>
    <cellStyle name="Normal 15 3 2 7" xfId="33924" xr:uid="{00000000-0005-0000-0000-000073300000}"/>
    <cellStyle name="Normal 15 3 2 8" xfId="46153" xr:uid="{00000000-0005-0000-0000-000074300000}"/>
    <cellStyle name="Normal 15 3 3" xfId="4536" xr:uid="{00000000-0005-0000-0000-000075300000}"/>
    <cellStyle name="Normal 15 3 3 2" xfId="4537" xr:uid="{00000000-0005-0000-0000-000076300000}"/>
    <cellStyle name="Normal 15 3 3 2 2" xfId="4538" xr:uid="{00000000-0005-0000-0000-000077300000}"/>
    <cellStyle name="Normal 15 3 3 2 2 2" xfId="15552" xr:uid="{00000000-0005-0000-0000-000078300000}"/>
    <cellStyle name="Normal 15 3 3 2 2 2 2" xfId="27807" xr:uid="{00000000-0005-0000-0000-000079300000}"/>
    <cellStyle name="Normal 15 3 3 2 2 2 3" xfId="40048" xr:uid="{00000000-0005-0000-0000-00007A300000}"/>
    <cellStyle name="Normal 15 3 3 2 2 3" xfId="21690" xr:uid="{00000000-0005-0000-0000-00007B300000}"/>
    <cellStyle name="Normal 15 3 3 2 2 4" xfId="33934" xr:uid="{00000000-0005-0000-0000-00007C300000}"/>
    <cellStyle name="Normal 15 3 3 2 2 5" xfId="46163" xr:uid="{00000000-0005-0000-0000-00007D300000}"/>
    <cellStyle name="Normal 15 3 3 2 3" xfId="15551" xr:uid="{00000000-0005-0000-0000-00007E300000}"/>
    <cellStyle name="Normal 15 3 3 2 3 2" xfId="27806" xr:uid="{00000000-0005-0000-0000-00007F300000}"/>
    <cellStyle name="Normal 15 3 3 2 3 3" xfId="40047" xr:uid="{00000000-0005-0000-0000-000080300000}"/>
    <cellStyle name="Normal 15 3 3 2 4" xfId="21689" xr:uid="{00000000-0005-0000-0000-000081300000}"/>
    <cellStyle name="Normal 15 3 3 2 5" xfId="33933" xr:uid="{00000000-0005-0000-0000-000082300000}"/>
    <cellStyle name="Normal 15 3 3 2 6" xfId="46162" xr:uid="{00000000-0005-0000-0000-000083300000}"/>
    <cellStyle name="Normal 15 3 3 3" xfId="4539" xr:uid="{00000000-0005-0000-0000-000084300000}"/>
    <cellStyle name="Normal 15 3 3 3 2" xfId="15553" xr:uid="{00000000-0005-0000-0000-000085300000}"/>
    <cellStyle name="Normal 15 3 3 3 2 2" xfId="27808" xr:uid="{00000000-0005-0000-0000-000086300000}"/>
    <cellStyle name="Normal 15 3 3 3 2 3" xfId="40049" xr:uid="{00000000-0005-0000-0000-000087300000}"/>
    <cellStyle name="Normal 15 3 3 3 3" xfId="21691" xr:uid="{00000000-0005-0000-0000-000088300000}"/>
    <cellStyle name="Normal 15 3 3 3 4" xfId="33935" xr:uid="{00000000-0005-0000-0000-000089300000}"/>
    <cellStyle name="Normal 15 3 3 3 5" xfId="46164" xr:uid="{00000000-0005-0000-0000-00008A300000}"/>
    <cellStyle name="Normal 15 3 3 4" xfId="15550" xr:uid="{00000000-0005-0000-0000-00008B300000}"/>
    <cellStyle name="Normal 15 3 3 4 2" xfId="27805" xr:uid="{00000000-0005-0000-0000-00008C300000}"/>
    <cellStyle name="Normal 15 3 3 4 3" xfId="40046" xr:uid="{00000000-0005-0000-0000-00008D300000}"/>
    <cellStyle name="Normal 15 3 3 5" xfId="21688" xr:uid="{00000000-0005-0000-0000-00008E300000}"/>
    <cellStyle name="Normal 15 3 3 6" xfId="33932" xr:uid="{00000000-0005-0000-0000-00008F300000}"/>
    <cellStyle name="Normal 15 3 3 7" xfId="46161" xr:uid="{00000000-0005-0000-0000-000090300000}"/>
    <cellStyle name="Normal 15 3 4" xfId="4540" xr:uid="{00000000-0005-0000-0000-000091300000}"/>
    <cellStyle name="Normal 15 3 4 2" xfId="4541" xr:uid="{00000000-0005-0000-0000-000092300000}"/>
    <cellStyle name="Normal 15 3 4 2 2" xfId="15555" xr:uid="{00000000-0005-0000-0000-000093300000}"/>
    <cellStyle name="Normal 15 3 4 2 2 2" xfId="27810" xr:uid="{00000000-0005-0000-0000-000094300000}"/>
    <cellStyle name="Normal 15 3 4 2 2 3" xfId="40051" xr:uid="{00000000-0005-0000-0000-000095300000}"/>
    <cellStyle name="Normal 15 3 4 2 3" xfId="21693" xr:uid="{00000000-0005-0000-0000-000096300000}"/>
    <cellStyle name="Normal 15 3 4 2 4" xfId="33937" xr:uid="{00000000-0005-0000-0000-000097300000}"/>
    <cellStyle name="Normal 15 3 4 2 5" xfId="46166" xr:uid="{00000000-0005-0000-0000-000098300000}"/>
    <cellStyle name="Normal 15 3 4 3" xfId="15554" xr:uid="{00000000-0005-0000-0000-000099300000}"/>
    <cellStyle name="Normal 15 3 4 3 2" xfId="27809" xr:uid="{00000000-0005-0000-0000-00009A300000}"/>
    <cellStyle name="Normal 15 3 4 3 3" xfId="40050" xr:uid="{00000000-0005-0000-0000-00009B300000}"/>
    <cellStyle name="Normal 15 3 4 4" xfId="21692" xr:uid="{00000000-0005-0000-0000-00009C300000}"/>
    <cellStyle name="Normal 15 3 4 5" xfId="33936" xr:uid="{00000000-0005-0000-0000-00009D300000}"/>
    <cellStyle name="Normal 15 3 4 6" xfId="46165" xr:uid="{00000000-0005-0000-0000-00009E300000}"/>
    <cellStyle name="Normal 15 3 5" xfId="4542" xr:uid="{00000000-0005-0000-0000-00009F300000}"/>
    <cellStyle name="Normal 15 3 5 2" xfId="15556" xr:uid="{00000000-0005-0000-0000-0000A0300000}"/>
    <cellStyle name="Normal 15 3 5 2 2" xfId="27811" xr:uid="{00000000-0005-0000-0000-0000A1300000}"/>
    <cellStyle name="Normal 15 3 5 2 3" xfId="40052" xr:uid="{00000000-0005-0000-0000-0000A2300000}"/>
    <cellStyle name="Normal 15 3 5 3" xfId="21694" xr:uid="{00000000-0005-0000-0000-0000A3300000}"/>
    <cellStyle name="Normal 15 3 5 4" xfId="33938" xr:uid="{00000000-0005-0000-0000-0000A4300000}"/>
    <cellStyle name="Normal 15 3 5 5" xfId="46167" xr:uid="{00000000-0005-0000-0000-0000A5300000}"/>
    <cellStyle name="Normal 15 3 6" xfId="15541" xr:uid="{00000000-0005-0000-0000-0000A6300000}"/>
    <cellStyle name="Normal 15 3 6 2" xfId="27796" xr:uid="{00000000-0005-0000-0000-0000A7300000}"/>
    <cellStyle name="Normal 15 3 6 3" xfId="40037" xr:uid="{00000000-0005-0000-0000-0000A8300000}"/>
    <cellStyle name="Normal 15 3 7" xfId="21679" xr:uid="{00000000-0005-0000-0000-0000A9300000}"/>
    <cellStyle name="Normal 15 3 8" xfId="33923" xr:uid="{00000000-0005-0000-0000-0000AA300000}"/>
    <cellStyle name="Normal 15 3 9" xfId="46152" xr:uid="{00000000-0005-0000-0000-0000AB300000}"/>
    <cellStyle name="Normal 15 4" xfId="4543" xr:uid="{00000000-0005-0000-0000-0000AC300000}"/>
    <cellStyle name="Normal 15 4 2" xfId="4544" xr:uid="{00000000-0005-0000-0000-0000AD300000}"/>
    <cellStyle name="Normal 15 4 2 2" xfId="4545" xr:uid="{00000000-0005-0000-0000-0000AE300000}"/>
    <cellStyle name="Normal 15 4 2 2 2" xfId="4546" xr:uid="{00000000-0005-0000-0000-0000AF300000}"/>
    <cellStyle name="Normal 15 4 2 2 2 2" xfId="15560" xr:uid="{00000000-0005-0000-0000-0000B0300000}"/>
    <cellStyle name="Normal 15 4 2 2 2 2 2" xfId="27815" xr:uid="{00000000-0005-0000-0000-0000B1300000}"/>
    <cellStyle name="Normal 15 4 2 2 2 2 3" xfId="40056" xr:uid="{00000000-0005-0000-0000-0000B2300000}"/>
    <cellStyle name="Normal 15 4 2 2 2 3" xfId="21698" xr:uid="{00000000-0005-0000-0000-0000B3300000}"/>
    <cellStyle name="Normal 15 4 2 2 2 4" xfId="33942" xr:uid="{00000000-0005-0000-0000-0000B4300000}"/>
    <cellStyle name="Normal 15 4 2 2 2 5" xfId="46171" xr:uid="{00000000-0005-0000-0000-0000B5300000}"/>
    <cellStyle name="Normal 15 4 2 2 3" xfId="15559" xr:uid="{00000000-0005-0000-0000-0000B6300000}"/>
    <cellStyle name="Normal 15 4 2 2 3 2" xfId="27814" xr:uid="{00000000-0005-0000-0000-0000B7300000}"/>
    <cellStyle name="Normal 15 4 2 2 3 3" xfId="40055" xr:uid="{00000000-0005-0000-0000-0000B8300000}"/>
    <cellStyle name="Normal 15 4 2 2 4" xfId="21697" xr:uid="{00000000-0005-0000-0000-0000B9300000}"/>
    <cellStyle name="Normal 15 4 2 2 5" xfId="33941" xr:uid="{00000000-0005-0000-0000-0000BA300000}"/>
    <cellStyle name="Normal 15 4 2 2 6" xfId="46170" xr:uid="{00000000-0005-0000-0000-0000BB300000}"/>
    <cellStyle name="Normal 15 4 2 3" xfId="4547" xr:uid="{00000000-0005-0000-0000-0000BC300000}"/>
    <cellStyle name="Normal 15 4 2 3 2" xfId="15561" xr:uid="{00000000-0005-0000-0000-0000BD300000}"/>
    <cellStyle name="Normal 15 4 2 3 2 2" xfId="27816" xr:uid="{00000000-0005-0000-0000-0000BE300000}"/>
    <cellStyle name="Normal 15 4 2 3 2 3" xfId="40057" xr:uid="{00000000-0005-0000-0000-0000BF300000}"/>
    <cellStyle name="Normal 15 4 2 3 3" xfId="21699" xr:uid="{00000000-0005-0000-0000-0000C0300000}"/>
    <cellStyle name="Normal 15 4 2 3 4" xfId="33943" xr:uid="{00000000-0005-0000-0000-0000C1300000}"/>
    <cellStyle name="Normal 15 4 2 3 5" xfId="46172" xr:uid="{00000000-0005-0000-0000-0000C2300000}"/>
    <cellStyle name="Normal 15 4 2 4" xfId="15558" xr:uid="{00000000-0005-0000-0000-0000C3300000}"/>
    <cellStyle name="Normal 15 4 2 4 2" xfId="27813" xr:uid="{00000000-0005-0000-0000-0000C4300000}"/>
    <cellStyle name="Normal 15 4 2 4 3" xfId="40054" xr:uid="{00000000-0005-0000-0000-0000C5300000}"/>
    <cellStyle name="Normal 15 4 2 5" xfId="21696" xr:uid="{00000000-0005-0000-0000-0000C6300000}"/>
    <cellStyle name="Normal 15 4 2 6" xfId="33940" xr:uid="{00000000-0005-0000-0000-0000C7300000}"/>
    <cellStyle name="Normal 15 4 2 7" xfId="46169" xr:uid="{00000000-0005-0000-0000-0000C8300000}"/>
    <cellStyle name="Normal 15 4 3" xfId="4548" xr:uid="{00000000-0005-0000-0000-0000C9300000}"/>
    <cellStyle name="Normal 15 4 3 2" xfId="4549" xr:uid="{00000000-0005-0000-0000-0000CA300000}"/>
    <cellStyle name="Normal 15 4 3 2 2" xfId="15563" xr:uid="{00000000-0005-0000-0000-0000CB300000}"/>
    <cellStyle name="Normal 15 4 3 2 2 2" xfId="27818" xr:uid="{00000000-0005-0000-0000-0000CC300000}"/>
    <cellStyle name="Normal 15 4 3 2 2 3" xfId="40059" xr:uid="{00000000-0005-0000-0000-0000CD300000}"/>
    <cellStyle name="Normal 15 4 3 2 3" xfId="21701" xr:uid="{00000000-0005-0000-0000-0000CE300000}"/>
    <cellStyle name="Normal 15 4 3 2 4" xfId="33945" xr:uid="{00000000-0005-0000-0000-0000CF300000}"/>
    <cellStyle name="Normal 15 4 3 2 5" xfId="46174" xr:uid="{00000000-0005-0000-0000-0000D0300000}"/>
    <cellStyle name="Normal 15 4 3 3" xfId="15562" xr:uid="{00000000-0005-0000-0000-0000D1300000}"/>
    <cellStyle name="Normal 15 4 3 3 2" xfId="27817" xr:uid="{00000000-0005-0000-0000-0000D2300000}"/>
    <cellStyle name="Normal 15 4 3 3 3" xfId="40058" xr:uid="{00000000-0005-0000-0000-0000D3300000}"/>
    <cellStyle name="Normal 15 4 3 4" xfId="21700" xr:uid="{00000000-0005-0000-0000-0000D4300000}"/>
    <cellStyle name="Normal 15 4 3 5" xfId="33944" xr:uid="{00000000-0005-0000-0000-0000D5300000}"/>
    <cellStyle name="Normal 15 4 3 6" xfId="46173" xr:uid="{00000000-0005-0000-0000-0000D6300000}"/>
    <cellStyle name="Normal 15 4 4" xfId="4550" xr:uid="{00000000-0005-0000-0000-0000D7300000}"/>
    <cellStyle name="Normal 15 4 4 2" xfId="15564" xr:uid="{00000000-0005-0000-0000-0000D8300000}"/>
    <cellStyle name="Normal 15 4 4 2 2" xfId="27819" xr:uid="{00000000-0005-0000-0000-0000D9300000}"/>
    <cellStyle name="Normal 15 4 4 2 3" xfId="40060" xr:uid="{00000000-0005-0000-0000-0000DA300000}"/>
    <cellStyle name="Normal 15 4 4 3" xfId="21702" xr:uid="{00000000-0005-0000-0000-0000DB300000}"/>
    <cellStyle name="Normal 15 4 4 4" xfId="33946" xr:uid="{00000000-0005-0000-0000-0000DC300000}"/>
    <cellStyle name="Normal 15 4 4 5" xfId="46175" xr:uid="{00000000-0005-0000-0000-0000DD300000}"/>
    <cellStyle name="Normal 15 4 5" xfId="15557" xr:uid="{00000000-0005-0000-0000-0000DE300000}"/>
    <cellStyle name="Normal 15 4 5 2" xfId="27812" xr:uid="{00000000-0005-0000-0000-0000DF300000}"/>
    <cellStyle name="Normal 15 4 5 3" xfId="40053" xr:uid="{00000000-0005-0000-0000-0000E0300000}"/>
    <cellStyle name="Normal 15 4 6" xfId="21695" xr:uid="{00000000-0005-0000-0000-0000E1300000}"/>
    <cellStyle name="Normal 15 4 7" xfId="33939" xr:uid="{00000000-0005-0000-0000-0000E2300000}"/>
    <cellStyle name="Normal 15 4 8" xfId="46168" xr:uid="{00000000-0005-0000-0000-0000E3300000}"/>
    <cellStyle name="Normal 15 5" xfId="4551" xr:uid="{00000000-0005-0000-0000-0000E4300000}"/>
    <cellStyle name="Normal 15 5 2" xfId="4552" xr:uid="{00000000-0005-0000-0000-0000E5300000}"/>
    <cellStyle name="Normal 15 5 2 2" xfId="4553" xr:uid="{00000000-0005-0000-0000-0000E6300000}"/>
    <cellStyle name="Normal 15 5 2 2 2" xfId="15567" xr:uid="{00000000-0005-0000-0000-0000E7300000}"/>
    <cellStyle name="Normal 15 5 2 2 2 2" xfId="27822" xr:uid="{00000000-0005-0000-0000-0000E8300000}"/>
    <cellStyle name="Normal 15 5 2 2 2 3" xfId="40063" xr:uid="{00000000-0005-0000-0000-0000E9300000}"/>
    <cellStyle name="Normal 15 5 2 2 3" xfId="21705" xr:uid="{00000000-0005-0000-0000-0000EA300000}"/>
    <cellStyle name="Normal 15 5 2 2 4" xfId="33949" xr:uid="{00000000-0005-0000-0000-0000EB300000}"/>
    <cellStyle name="Normal 15 5 2 2 5" xfId="46178" xr:uid="{00000000-0005-0000-0000-0000EC300000}"/>
    <cellStyle name="Normal 15 5 2 3" xfId="15566" xr:uid="{00000000-0005-0000-0000-0000ED300000}"/>
    <cellStyle name="Normal 15 5 2 3 2" xfId="27821" xr:uid="{00000000-0005-0000-0000-0000EE300000}"/>
    <cellStyle name="Normal 15 5 2 3 3" xfId="40062" xr:uid="{00000000-0005-0000-0000-0000EF300000}"/>
    <cellStyle name="Normal 15 5 2 4" xfId="21704" xr:uid="{00000000-0005-0000-0000-0000F0300000}"/>
    <cellStyle name="Normal 15 5 2 5" xfId="33948" xr:uid="{00000000-0005-0000-0000-0000F1300000}"/>
    <cellStyle name="Normal 15 5 2 6" xfId="46177" xr:uid="{00000000-0005-0000-0000-0000F2300000}"/>
    <cellStyle name="Normal 15 5 3" xfId="4554" xr:uid="{00000000-0005-0000-0000-0000F3300000}"/>
    <cellStyle name="Normal 15 5 3 2" xfId="15568" xr:uid="{00000000-0005-0000-0000-0000F4300000}"/>
    <cellStyle name="Normal 15 5 3 2 2" xfId="27823" xr:uid="{00000000-0005-0000-0000-0000F5300000}"/>
    <cellStyle name="Normal 15 5 3 2 3" xfId="40064" xr:uid="{00000000-0005-0000-0000-0000F6300000}"/>
    <cellStyle name="Normal 15 5 3 3" xfId="21706" xr:uid="{00000000-0005-0000-0000-0000F7300000}"/>
    <cellStyle name="Normal 15 5 3 4" xfId="33950" xr:uid="{00000000-0005-0000-0000-0000F8300000}"/>
    <cellStyle name="Normal 15 5 3 5" xfId="46179" xr:uid="{00000000-0005-0000-0000-0000F9300000}"/>
    <cellStyle name="Normal 15 5 4" xfId="15565" xr:uid="{00000000-0005-0000-0000-0000FA300000}"/>
    <cellStyle name="Normal 15 5 4 2" xfId="27820" xr:uid="{00000000-0005-0000-0000-0000FB300000}"/>
    <cellStyle name="Normal 15 5 4 3" xfId="40061" xr:uid="{00000000-0005-0000-0000-0000FC300000}"/>
    <cellStyle name="Normal 15 5 5" xfId="21703" xr:uid="{00000000-0005-0000-0000-0000FD300000}"/>
    <cellStyle name="Normal 15 5 6" xfId="33947" xr:uid="{00000000-0005-0000-0000-0000FE300000}"/>
    <cellStyle name="Normal 15 5 7" xfId="46176" xr:uid="{00000000-0005-0000-0000-0000FF300000}"/>
    <cellStyle name="Normal 15 6" xfId="4555" xr:uid="{00000000-0005-0000-0000-000000310000}"/>
    <cellStyle name="Normal 15 6 2" xfId="4556" xr:uid="{00000000-0005-0000-0000-000001310000}"/>
    <cellStyle name="Normal 15 6 2 2" xfId="15570" xr:uid="{00000000-0005-0000-0000-000002310000}"/>
    <cellStyle name="Normal 15 6 2 2 2" xfId="27825" xr:uid="{00000000-0005-0000-0000-000003310000}"/>
    <cellStyle name="Normal 15 6 2 2 3" xfId="40066" xr:uid="{00000000-0005-0000-0000-000004310000}"/>
    <cellStyle name="Normal 15 6 2 3" xfId="21708" xr:uid="{00000000-0005-0000-0000-000005310000}"/>
    <cellStyle name="Normal 15 6 2 4" xfId="33952" xr:uid="{00000000-0005-0000-0000-000006310000}"/>
    <cellStyle name="Normal 15 6 2 5" xfId="46181" xr:uid="{00000000-0005-0000-0000-000007310000}"/>
    <cellStyle name="Normal 15 6 3" xfId="15569" xr:uid="{00000000-0005-0000-0000-000008310000}"/>
    <cellStyle name="Normal 15 6 3 2" xfId="27824" xr:uid="{00000000-0005-0000-0000-000009310000}"/>
    <cellStyle name="Normal 15 6 3 3" xfId="40065" xr:uid="{00000000-0005-0000-0000-00000A310000}"/>
    <cellStyle name="Normal 15 6 4" xfId="21707" xr:uid="{00000000-0005-0000-0000-00000B310000}"/>
    <cellStyle name="Normal 15 6 5" xfId="33951" xr:uid="{00000000-0005-0000-0000-00000C310000}"/>
    <cellStyle name="Normal 15 6 6" xfId="46180" xr:uid="{00000000-0005-0000-0000-00000D310000}"/>
    <cellStyle name="Normal 15 7" xfId="4557" xr:uid="{00000000-0005-0000-0000-00000E310000}"/>
    <cellStyle name="Normal 15 7 2" xfId="15571" xr:uid="{00000000-0005-0000-0000-00000F310000}"/>
    <cellStyle name="Normal 15 7 2 2" xfId="27826" xr:uid="{00000000-0005-0000-0000-000010310000}"/>
    <cellStyle name="Normal 15 7 2 3" xfId="40067" xr:uid="{00000000-0005-0000-0000-000011310000}"/>
    <cellStyle name="Normal 15 7 3" xfId="21709" xr:uid="{00000000-0005-0000-0000-000012310000}"/>
    <cellStyle name="Normal 15 7 4" xfId="33953" xr:uid="{00000000-0005-0000-0000-000013310000}"/>
    <cellStyle name="Normal 15 7 5" xfId="46182" xr:uid="{00000000-0005-0000-0000-000014310000}"/>
    <cellStyle name="Normal 15 8" xfId="14243" xr:uid="{00000000-0005-0000-0000-000015310000}"/>
    <cellStyle name="Normal 15 8 2" xfId="26498" xr:uid="{00000000-0005-0000-0000-000016310000}"/>
    <cellStyle name="Normal 15 8 3" xfId="38739" xr:uid="{00000000-0005-0000-0000-000017310000}"/>
    <cellStyle name="Normal 15 9" xfId="20381" xr:uid="{00000000-0005-0000-0000-000018310000}"/>
    <cellStyle name="Normal 16" xfId="4558" xr:uid="{00000000-0005-0000-0000-000019310000}"/>
    <cellStyle name="Normal 16 10" xfId="33954" xr:uid="{00000000-0005-0000-0000-00001A310000}"/>
    <cellStyle name="Normal 16 11" xfId="46183" xr:uid="{00000000-0005-0000-0000-00001B310000}"/>
    <cellStyle name="Normal 16 2" xfId="4559" xr:uid="{00000000-0005-0000-0000-00001C310000}"/>
    <cellStyle name="Normal 16 2 10" xfId="46184" xr:uid="{00000000-0005-0000-0000-00001D310000}"/>
    <cellStyle name="Normal 16 2 2" xfId="4560" xr:uid="{00000000-0005-0000-0000-00001E310000}"/>
    <cellStyle name="Normal 16 2 2 2" xfId="4561" xr:uid="{00000000-0005-0000-0000-00001F310000}"/>
    <cellStyle name="Normal 16 2 2 2 2" xfId="4562" xr:uid="{00000000-0005-0000-0000-000020310000}"/>
    <cellStyle name="Normal 16 2 2 2 2 2" xfId="4563" xr:uid="{00000000-0005-0000-0000-000021310000}"/>
    <cellStyle name="Normal 16 2 2 2 2 2 2" xfId="4564" xr:uid="{00000000-0005-0000-0000-000022310000}"/>
    <cellStyle name="Normal 16 2 2 2 2 2 2 2" xfId="15578" xr:uid="{00000000-0005-0000-0000-000023310000}"/>
    <cellStyle name="Normal 16 2 2 2 2 2 2 2 2" xfId="27833" xr:uid="{00000000-0005-0000-0000-000024310000}"/>
    <cellStyle name="Normal 16 2 2 2 2 2 2 2 3" xfId="40074" xr:uid="{00000000-0005-0000-0000-000025310000}"/>
    <cellStyle name="Normal 16 2 2 2 2 2 2 3" xfId="21716" xr:uid="{00000000-0005-0000-0000-000026310000}"/>
    <cellStyle name="Normal 16 2 2 2 2 2 2 4" xfId="33960" xr:uid="{00000000-0005-0000-0000-000027310000}"/>
    <cellStyle name="Normal 16 2 2 2 2 2 2 5" xfId="46189" xr:uid="{00000000-0005-0000-0000-000028310000}"/>
    <cellStyle name="Normal 16 2 2 2 2 2 3" xfId="15577" xr:uid="{00000000-0005-0000-0000-000029310000}"/>
    <cellStyle name="Normal 16 2 2 2 2 2 3 2" xfId="27832" xr:uid="{00000000-0005-0000-0000-00002A310000}"/>
    <cellStyle name="Normal 16 2 2 2 2 2 3 3" xfId="40073" xr:uid="{00000000-0005-0000-0000-00002B310000}"/>
    <cellStyle name="Normal 16 2 2 2 2 2 4" xfId="21715" xr:uid="{00000000-0005-0000-0000-00002C310000}"/>
    <cellStyle name="Normal 16 2 2 2 2 2 5" xfId="33959" xr:uid="{00000000-0005-0000-0000-00002D310000}"/>
    <cellStyle name="Normal 16 2 2 2 2 2 6" xfId="46188" xr:uid="{00000000-0005-0000-0000-00002E310000}"/>
    <cellStyle name="Normal 16 2 2 2 2 3" xfId="4565" xr:uid="{00000000-0005-0000-0000-00002F310000}"/>
    <cellStyle name="Normal 16 2 2 2 2 3 2" xfId="15579" xr:uid="{00000000-0005-0000-0000-000030310000}"/>
    <cellStyle name="Normal 16 2 2 2 2 3 2 2" xfId="27834" xr:uid="{00000000-0005-0000-0000-000031310000}"/>
    <cellStyle name="Normal 16 2 2 2 2 3 2 3" xfId="40075" xr:uid="{00000000-0005-0000-0000-000032310000}"/>
    <cellStyle name="Normal 16 2 2 2 2 3 3" xfId="21717" xr:uid="{00000000-0005-0000-0000-000033310000}"/>
    <cellStyle name="Normal 16 2 2 2 2 3 4" xfId="33961" xr:uid="{00000000-0005-0000-0000-000034310000}"/>
    <cellStyle name="Normal 16 2 2 2 2 3 5" xfId="46190" xr:uid="{00000000-0005-0000-0000-000035310000}"/>
    <cellStyle name="Normal 16 2 2 2 2 4" xfId="15576" xr:uid="{00000000-0005-0000-0000-000036310000}"/>
    <cellStyle name="Normal 16 2 2 2 2 4 2" xfId="27831" xr:uid="{00000000-0005-0000-0000-000037310000}"/>
    <cellStyle name="Normal 16 2 2 2 2 4 3" xfId="40072" xr:uid="{00000000-0005-0000-0000-000038310000}"/>
    <cellStyle name="Normal 16 2 2 2 2 5" xfId="21714" xr:uid="{00000000-0005-0000-0000-000039310000}"/>
    <cellStyle name="Normal 16 2 2 2 2 6" xfId="33958" xr:uid="{00000000-0005-0000-0000-00003A310000}"/>
    <cellStyle name="Normal 16 2 2 2 2 7" xfId="46187" xr:uid="{00000000-0005-0000-0000-00003B310000}"/>
    <cellStyle name="Normal 16 2 2 2 3" xfId="4566" xr:uid="{00000000-0005-0000-0000-00003C310000}"/>
    <cellStyle name="Normal 16 2 2 2 3 2" xfId="4567" xr:uid="{00000000-0005-0000-0000-00003D310000}"/>
    <cellStyle name="Normal 16 2 2 2 3 2 2" xfId="15581" xr:uid="{00000000-0005-0000-0000-00003E310000}"/>
    <cellStyle name="Normal 16 2 2 2 3 2 2 2" xfId="27836" xr:uid="{00000000-0005-0000-0000-00003F310000}"/>
    <cellStyle name="Normal 16 2 2 2 3 2 2 3" xfId="40077" xr:uid="{00000000-0005-0000-0000-000040310000}"/>
    <cellStyle name="Normal 16 2 2 2 3 2 3" xfId="21719" xr:uid="{00000000-0005-0000-0000-000041310000}"/>
    <cellStyle name="Normal 16 2 2 2 3 2 4" xfId="33963" xr:uid="{00000000-0005-0000-0000-000042310000}"/>
    <cellStyle name="Normal 16 2 2 2 3 2 5" xfId="46192" xr:uid="{00000000-0005-0000-0000-000043310000}"/>
    <cellStyle name="Normal 16 2 2 2 3 3" xfId="15580" xr:uid="{00000000-0005-0000-0000-000044310000}"/>
    <cellStyle name="Normal 16 2 2 2 3 3 2" xfId="27835" xr:uid="{00000000-0005-0000-0000-000045310000}"/>
    <cellStyle name="Normal 16 2 2 2 3 3 3" xfId="40076" xr:uid="{00000000-0005-0000-0000-000046310000}"/>
    <cellStyle name="Normal 16 2 2 2 3 4" xfId="21718" xr:uid="{00000000-0005-0000-0000-000047310000}"/>
    <cellStyle name="Normal 16 2 2 2 3 5" xfId="33962" xr:uid="{00000000-0005-0000-0000-000048310000}"/>
    <cellStyle name="Normal 16 2 2 2 3 6" xfId="46191" xr:uid="{00000000-0005-0000-0000-000049310000}"/>
    <cellStyle name="Normal 16 2 2 2 4" xfId="4568" xr:uid="{00000000-0005-0000-0000-00004A310000}"/>
    <cellStyle name="Normal 16 2 2 2 4 2" xfId="15582" xr:uid="{00000000-0005-0000-0000-00004B310000}"/>
    <cellStyle name="Normal 16 2 2 2 4 2 2" xfId="27837" xr:uid="{00000000-0005-0000-0000-00004C310000}"/>
    <cellStyle name="Normal 16 2 2 2 4 2 3" xfId="40078" xr:uid="{00000000-0005-0000-0000-00004D310000}"/>
    <cellStyle name="Normal 16 2 2 2 4 3" xfId="21720" xr:uid="{00000000-0005-0000-0000-00004E310000}"/>
    <cellStyle name="Normal 16 2 2 2 4 4" xfId="33964" xr:uid="{00000000-0005-0000-0000-00004F310000}"/>
    <cellStyle name="Normal 16 2 2 2 4 5" xfId="46193" xr:uid="{00000000-0005-0000-0000-000050310000}"/>
    <cellStyle name="Normal 16 2 2 2 5" xfId="15575" xr:uid="{00000000-0005-0000-0000-000051310000}"/>
    <cellStyle name="Normal 16 2 2 2 5 2" xfId="27830" xr:uid="{00000000-0005-0000-0000-000052310000}"/>
    <cellStyle name="Normal 16 2 2 2 5 3" xfId="40071" xr:uid="{00000000-0005-0000-0000-000053310000}"/>
    <cellStyle name="Normal 16 2 2 2 6" xfId="21713" xr:uid="{00000000-0005-0000-0000-000054310000}"/>
    <cellStyle name="Normal 16 2 2 2 7" xfId="33957" xr:uid="{00000000-0005-0000-0000-000055310000}"/>
    <cellStyle name="Normal 16 2 2 2 8" xfId="46186" xr:uid="{00000000-0005-0000-0000-000056310000}"/>
    <cellStyle name="Normal 16 2 2 3" xfId="4569" xr:uid="{00000000-0005-0000-0000-000057310000}"/>
    <cellStyle name="Normal 16 2 2 3 2" xfId="4570" xr:uid="{00000000-0005-0000-0000-000058310000}"/>
    <cellStyle name="Normal 16 2 2 3 2 2" xfId="4571" xr:uid="{00000000-0005-0000-0000-000059310000}"/>
    <cellStyle name="Normal 16 2 2 3 2 2 2" xfId="15585" xr:uid="{00000000-0005-0000-0000-00005A310000}"/>
    <cellStyle name="Normal 16 2 2 3 2 2 2 2" xfId="27840" xr:uid="{00000000-0005-0000-0000-00005B310000}"/>
    <cellStyle name="Normal 16 2 2 3 2 2 2 3" xfId="40081" xr:uid="{00000000-0005-0000-0000-00005C310000}"/>
    <cellStyle name="Normal 16 2 2 3 2 2 3" xfId="21723" xr:uid="{00000000-0005-0000-0000-00005D310000}"/>
    <cellStyle name="Normal 16 2 2 3 2 2 4" xfId="33967" xr:uid="{00000000-0005-0000-0000-00005E310000}"/>
    <cellStyle name="Normal 16 2 2 3 2 2 5" xfId="46196" xr:uid="{00000000-0005-0000-0000-00005F310000}"/>
    <cellStyle name="Normal 16 2 2 3 2 3" xfId="15584" xr:uid="{00000000-0005-0000-0000-000060310000}"/>
    <cellStyle name="Normal 16 2 2 3 2 3 2" xfId="27839" xr:uid="{00000000-0005-0000-0000-000061310000}"/>
    <cellStyle name="Normal 16 2 2 3 2 3 3" xfId="40080" xr:uid="{00000000-0005-0000-0000-000062310000}"/>
    <cellStyle name="Normal 16 2 2 3 2 4" xfId="21722" xr:uid="{00000000-0005-0000-0000-000063310000}"/>
    <cellStyle name="Normal 16 2 2 3 2 5" xfId="33966" xr:uid="{00000000-0005-0000-0000-000064310000}"/>
    <cellStyle name="Normal 16 2 2 3 2 6" xfId="46195" xr:uid="{00000000-0005-0000-0000-000065310000}"/>
    <cellStyle name="Normal 16 2 2 3 3" xfId="4572" xr:uid="{00000000-0005-0000-0000-000066310000}"/>
    <cellStyle name="Normal 16 2 2 3 3 2" xfId="15586" xr:uid="{00000000-0005-0000-0000-000067310000}"/>
    <cellStyle name="Normal 16 2 2 3 3 2 2" xfId="27841" xr:uid="{00000000-0005-0000-0000-000068310000}"/>
    <cellStyle name="Normal 16 2 2 3 3 2 3" xfId="40082" xr:uid="{00000000-0005-0000-0000-000069310000}"/>
    <cellStyle name="Normal 16 2 2 3 3 3" xfId="21724" xr:uid="{00000000-0005-0000-0000-00006A310000}"/>
    <cellStyle name="Normal 16 2 2 3 3 4" xfId="33968" xr:uid="{00000000-0005-0000-0000-00006B310000}"/>
    <cellStyle name="Normal 16 2 2 3 3 5" xfId="46197" xr:uid="{00000000-0005-0000-0000-00006C310000}"/>
    <cellStyle name="Normal 16 2 2 3 4" xfId="15583" xr:uid="{00000000-0005-0000-0000-00006D310000}"/>
    <cellStyle name="Normal 16 2 2 3 4 2" xfId="27838" xr:uid="{00000000-0005-0000-0000-00006E310000}"/>
    <cellStyle name="Normal 16 2 2 3 4 3" xfId="40079" xr:uid="{00000000-0005-0000-0000-00006F310000}"/>
    <cellStyle name="Normal 16 2 2 3 5" xfId="21721" xr:uid="{00000000-0005-0000-0000-000070310000}"/>
    <cellStyle name="Normal 16 2 2 3 6" xfId="33965" xr:uid="{00000000-0005-0000-0000-000071310000}"/>
    <cellStyle name="Normal 16 2 2 3 7" xfId="46194" xr:uid="{00000000-0005-0000-0000-000072310000}"/>
    <cellStyle name="Normal 16 2 2 4" xfId="4573" xr:uid="{00000000-0005-0000-0000-000073310000}"/>
    <cellStyle name="Normal 16 2 2 4 2" xfId="4574" xr:uid="{00000000-0005-0000-0000-000074310000}"/>
    <cellStyle name="Normal 16 2 2 4 2 2" xfId="15588" xr:uid="{00000000-0005-0000-0000-000075310000}"/>
    <cellStyle name="Normal 16 2 2 4 2 2 2" xfId="27843" xr:uid="{00000000-0005-0000-0000-000076310000}"/>
    <cellStyle name="Normal 16 2 2 4 2 2 3" xfId="40084" xr:uid="{00000000-0005-0000-0000-000077310000}"/>
    <cellStyle name="Normal 16 2 2 4 2 3" xfId="21726" xr:uid="{00000000-0005-0000-0000-000078310000}"/>
    <cellStyle name="Normal 16 2 2 4 2 4" xfId="33970" xr:uid="{00000000-0005-0000-0000-000079310000}"/>
    <cellStyle name="Normal 16 2 2 4 2 5" xfId="46199" xr:uid="{00000000-0005-0000-0000-00007A310000}"/>
    <cellStyle name="Normal 16 2 2 4 3" xfId="15587" xr:uid="{00000000-0005-0000-0000-00007B310000}"/>
    <cellStyle name="Normal 16 2 2 4 3 2" xfId="27842" xr:uid="{00000000-0005-0000-0000-00007C310000}"/>
    <cellStyle name="Normal 16 2 2 4 3 3" xfId="40083" xr:uid="{00000000-0005-0000-0000-00007D310000}"/>
    <cellStyle name="Normal 16 2 2 4 4" xfId="21725" xr:uid="{00000000-0005-0000-0000-00007E310000}"/>
    <cellStyle name="Normal 16 2 2 4 5" xfId="33969" xr:uid="{00000000-0005-0000-0000-00007F310000}"/>
    <cellStyle name="Normal 16 2 2 4 6" xfId="46198" xr:uid="{00000000-0005-0000-0000-000080310000}"/>
    <cellStyle name="Normal 16 2 2 5" xfId="4575" xr:uid="{00000000-0005-0000-0000-000081310000}"/>
    <cellStyle name="Normal 16 2 2 5 2" xfId="15589" xr:uid="{00000000-0005-0000-0000-000082310000}"/>
    <cellStyle name="Normal 16 2 2 5 2 2" xfId="27844" xr:uid="{00000000-0005-0000-0000-000083310000}"/>
    <cellStyle name="Normal 16 2 2 5 2 3" xfId="40085" xr:uid="{00000000-0005-0000-0000-000084310000}"/>
    <cellStyle name="Normal 16 2 2 5 3" xfId="21727" xr:uid="{00000000-0005-0000-0000-000085310000}"/>
    <cellStyle name="Normal 16 2 2 5 4" xfId="33971" xr:uid="{00000000-0005-0000-0000-000086310000}"/>
    <cellStyle name="Normal 16 2 2 5 5" xfId="46200" xr:uid="{00000000-0005-0000-0000-000087310000}"/>
    <cellStyle name="Normal 16 2 2 6" xfId="15574" xr:uid="{00000000-0005-0000-0000-000088310000}"/>
    <cellStyle name="Normal 16 2 2 6 2" xfId="27829" xr:uid="{00000000-0005-0000-0000-000089310000}"/>
    <cellStyle name="Normal 16 2 2 6 3" xfId="40070" xr:uid="{00000000-0005-0000-0000-00008A310000}"/>
    <cellStyle name="Normal 16 2 2 7" xfId="21712" xr:uid="{00000000-0005-0000-0000-00008B310000}"/>
    <cellStyle name="Normal 16 2 2 8" xfId="33956" xr:uid="{00000000-0005-0000-0000-00008C310000}"/>
    <cellStyle name="Normal 16 2 2 9" xfId="46185" xr:uid="{00000000-0005-0000-0000-00008D310000}"/>
    <cellStyle name="Normal 16 2 3" xfId="4576" xr:uid="{00000000-0005-0000-0000-00008E310000}"/>
    <cellStyle name="Normal 16 2 3 2" xfId="4577" xr:uid="{00000000-0005-0000-0000-00008F310000}"/>
    <cellStyle name="Normal 16 2 3 2 2" xfId="4578" xr:uid="{00000000-0005-0000-0000-000090310000}"/>
    <cellStyle name="Normal 16 2 3 2 2 2" xfId="4579" xr:uid="{00000000-0005-0000-0000-000091310000}"/>
    <cellStyle name="Normal 16 2 3 2 2 2 2" xfId="15593" xr:uid="{00000000-0005-0000-0000-000092310000}"/>
    <cellStyle name="Normal 16 2 3 2 2 2 2 2" xfId="27848" xr:uid="{00000000-0005-0000-0000-000093310000}"/>
    <cellStyle name="Normal 16 2 3 2 2 2 2 3" xfId="40089" xr:uid="{00000000-0005-0000-0000-000094310000}"/>
    <cellStyle name="Normal 16 2 3 2 2 2 3" xfId="21731" xr:uid="{00000000-0005-0000-0000-000095310000}"/>
    <cellStyle name="Normal 16 2 3 2 2 2 4" xfId="33975" xr:uid="{00000000-0005-0000-0000-000096310000}"/>
    <cellStyle name="Normal 16 2 3 2 2 2 5" xfId="46204" xr:uid="{00000000-0005-0000-0000-000097310000}"/>
    <cellStyle name="Normal 16 2 3 2 2 3" xfId="15592" xr:uid="{00000000-0005-0000-0000-000098310000}"/>
    <cellStyle name="Normal 16 2 3 2 2 3 2" xfId="27847" xr:uid="{00000000-0005-0000-0000-000099310000}"/>
    <cellStyle name="Normal 16 2 3 2 2 3 3" xfId="40088" xr:uid="{00000000-0005-0000-0000-00009A310000}"/>
    <cellStyle name="Normal 16 2 3 2 2 4" xfId="21730" xr:uid="{00000000-0005-0000-0000-00009B310000}"/>
    <cellStyle name="Normal 16 2 3 2 2 5" xfId="33974" xr:uid="{00000000-0005-0000-0000-00009C310000}"/>
    <cellStyle name="Normal 16 2 3 2 2 6" xfId="46203" xr:uid="{00000000-0005-0000-0000-00009D310000}"/>
    <cellStyle name="Normal 16 2 3 2 3" xfId="4580" xr:uid="{00000000-0005-0000-0000-00009E310000}"/>
    <cellStyle name="Normal 16 2 3 2 3 2" xfId="15594" xr:uid="{00000000-0005-0000-0000-00009F310000}"/>
    <cellStyle name="Normal 16 2 3 2 3 2 2" xfId="27849" xr:uid="{00000000-0005-0000-0000-0000A0310000}"/>
    <cellStyle name="Normal 16 2 3 2 3 2 3" xfId="40090" xr:uid="{00000000-0005-0000-0000-0000A1310000}"/>
    <cellStyle name="Normal 16 2 3 2 3 3" xfId="21732" xr:uid="{00000000-0005-0000-0000-0000A2310000}"/>
    <cellStyle name="Normal 16 2 3 2 3 4" xfId="33976" xr:uid="{00000000-0005-0000-0000-0000A3310000}"/>
    <cellStyle name="Normal 16 2 3 2 3 5" xfId="46205" xr:uid="{00000000-0005-0000-0000-0000A4310000}"/>
    <cellStyle name="Normal 16 2 3 2 4" xfId="15591" xr:uid="{00000000-0005-0000-0000-0000A5310000}"/>
    <cellStyle name="Normal 16 2 3 2 4 2" xfId="27846" xr:uid="{00000000-0005-0000-0000-0000A6310000}"/>
    <cellStyle name="Normal 16 2 3 2 4 3" xfId="40087" xr:uid="{00000000-0005-0000-0000-0000A7310000}"/>
    <cellStyle name="Normal 16 2 3 2 5" xfId="21729" xr:uid="{00000000-0005-0000-0000-0000A8310000}"/>
    <cellStyle name="Normal 16 2 3 2 6" xfId="33973" xr:uid="{00000000-0005-0000-0000-0000A9310000}"/>
    <cellStyle name="Normal 16 2 3 2 7" xfId="46202" xr:uid="{00000000-0005-0000-0000-0000AA310000}"/>
    <cellStyle name="Normal 16 2 3 3" xfId="4581" xr:uid="{00000000-0005-0000-0000-0000AB310000}"/>
    <cellStyle name="Normal 16 2 3 3 2" xfId="4582" xr:uid="{00000000-0005-0000-0000-0000AC310000}"/>
    <cellStyle name="Normal 16 2 3 3 2 2" xfId="15596" xr:uid="{00000000-0005-0000-0000-0000AD310000}"/>
    <cellStyle name="Normal 16 2 3 3 2 2 2" xfId="27851" xr:uid="{00000000-0005-0000-0000-0000AE310000}"/>
    <cellStyle name="Normal 16 2 3 3 2 2 3" xfId="40092" xr:uid="{00000000-0005-0000-0000-0000AF310000}"/>
    <cellStyle name="Normal 16 2 3 3 2 3" xfId="21734" xr:uid="{00000000-0005-0000-0000-0000B0310000}"/>
    <cellStyle name="Normal 16 2 3 3 2 4" xfId="33978" xr:uid="{00000000-0005-0000-0000-0000B1310000}"/>
    <cellStyle name="Normal 16 2 3 3 2 5" xfId="46207" xr:uid="{00000000-0005-0000-0000-0000B2310000}"/>
    <cellStyle name="Normal 16 2 3 3 3" xfId="15595" xr:uid="{00000000-0005-0000-0000-0000B3310000}"/>
    <cellStyle name="Normal 16 2 3 3 3 2" xfId="27850" xr:uid="{00000000-0005-0000-0000-0000B4310000}"/>
    <cellStyle name="Normal 16 2 3 3 3 3" xfId="40091" xr:uid="{00000000-0005-0000-0000-0000B5310000}"/>
    <cellStyle name="Normal 16 2 3 3 4" xfId="21733" xr:uid="{00000000-0005-0000-0000-0000B6310000}"/>
    <cellStyle name="Normal 16 2 3 3 5" xfId="33977" xr:uid="{00000000-0005-0000-0000-0000B7310000}"/>
    <cellStyle name="Normal 16 2 3 3 6" xfId="46206" xr:uid="{00000000-0005-0000-0000-0000B8310000}"/>
    <cellStyle name="Normal 16 2 3 4" xfId="4583" xr:uid="{00000000-0005-0000-0000-0000B9310000}"/>
    <cellStyle name="Normal 16 2 3 4 2" xfId="15597" xr:uid="{00000000-0005-0000-0000-0000BA310000}"/>
    <cellStyle name="Normal 16 2 3 4 2 2" xfId="27852" xr:uid="{00000000-0005-0000-0000-0000BB310000}"/>
    <cellStyle name="Normal 16 2 3 4 2 3" xfId="40093" xr:uid="{00000000-0005-0000-0000-0000BC310000}"/>
    <cellStyle name="Normal 16 2 3 4 3" xfId="21735" xr:uid="{00000000-0005-0000-0000-0000BD310000}"/>
    <cellStyle name="Normal 16 2 3 4 4" xfId="33979" xr:uid="{00000000-0005-0000-0000-0000BE310000}"/>
    <cellStyle name="Normal 16 2 3 4 5" xfId="46208" xr:uid="{00000000-0005-0000-0000-0000BF310000}"/>
    <cellStyle name="Normal 16 2 3 5" xfId="15590" xr:uid="{00000000-0005-0000-0000-0000C0310000}"/>
    <cellStyle name="Normal 16 2 3 5 2" xfId="27845" xr:uid="{00000000-0005-0000-0000-0000C1310000}"/>
    <cellStyle name="Normal 16 2 3 5 3" xfId="40086" xr:uid="{00000000-0005-0000-0000-0000C2310000}"/>
    <cellStyle name="Normal 16 2 3 6" xfId="21728" xr:uid="{00000000-0005-0000-0000-0000C3310000}"/>
    <cellStyle name="Normal 16 2 3 7" xfId="33972" xr:uid="{00000000-0005-0000-0000-0000C4310000}"/>
    <cellStyle name="Normal 16 2 3 8" xfId="46201" xr:uid="{00000000-0005-0000-0000-0000C5310000}"/>
    <cellStyle name="Normal 16 2 4" xfId="4584" xr:uid="{00000000-0005-0000-0000-0000C6310000}"/>
    <cellStyle name="Normal 16 2 4 2" xfId="4585" xr:uid="{00000000-0005-0000-0000-0000C7310000}"/>
    <cellStyle name="Normal 16 2 4 2 2" xfId="4586" xr:uid="{00000000-0005-0000-0000-0000C8310000}"/>
    <cellStyle name="Normal 16 2 4 2 2 2" xfId="15600" xr:uid="{00000000-0005-0000-0000-0000C9310000}"/>
    <cellStyle name="Normal 16 2 4 2 2 2 2" xfId="27855" xr:uid="{00000000-0005-0000-0000-0000CA310000}"/>
    <cellStyle name="Normal 16 2 4 2 2 2 3" xfId="40096" xr:uid="{00000000-0005-0000-0000-0000CB310000}"/>
    <cellStyle name="Normal 16 2 4 2 2 3" xfId="21738" xr:uid="{00000000-0005-0000-0000-0000CC310000}"/>
    <cellStyle name="Normal 16 2 4 2 2 4" xfId="33982" xr:uid="{00000000-0005-0000-0000-0000CD310000}"/>
    <cellStyle name="Normal 16 2 4 2 2 5" xfId="46211" xr:uid="{00000000-0005-0000-0000-0000CE310000}"/>
    <cellStyle name="Normal 16 2 4 2 3" xfId="15599" xr:uid="{00000000-0005-0000-0000-0000CF310000}"/>
    <cellStyle name="Normal 16 2 4 2 3 2" xfId="27854" xr:uid="{00000000-0005-0000-0000-0000D0310000}"/>
    <cellStyle name="Normal 16 2 4 2 3 3" xfId="40095" xr:uid="{00000000-0005-0000-0000-0000D1310000}"/>
    <cellStyle name="Normal 16 2 4 2 4" xfId="21737" xr:uid="{00000000-0005-0000-0000-0000D2310000}"/>
    <cellStyle name="Normal 16 2 4 2 5" xfId="33981" xr:uid="{00000000-0005-0000-0000-0000D3310000}"/>
    <cellStyle name="Normal 16 2 4 2 6" xfId="46210" xr:uid="{00000000-0005-0000-0000-0000D4310000}"/>
    <cellStyle name="Normal 16 2 4 3" xfId="4587" xr:uid="{00000000-0005-0000-0000-0000D5310000}"/>
    <cellStyle name="Normal 16 2 4 3 2" xfId="15601" xr:uid="{00000000-0005-0000-0000-0000D6310000}"/>
    <cellStyle name="Normal 16 2 4 3 2 2" xfId="27856" xr:uid="{00000000-0005-0000-0000-0000D7310000}"/>
    <cellStyle name="Normal 16 2 4 3 2 3" xfId="40097" xr:uid="{00000000-0005-0000-0000-0000D8310000}"/>
    <cellStyle name="Normal 16 2 4 3 3" xfId="21739" xr:uid="{00000000-0005-0000-0000-0000D9310000}"/>
    <cellStyle name="Normal 16 2 4 3 4" xfId="33983" xr:uid="{00000000-0005-0000-0000-0000DA310000}"/>
    <cellStyle name="Normal 16 2 4 3 5" xfId="46212" xr:uid="{00000000-0005-0000-0000-0000DB310000}"/>
    <cellStyle name="Normal 16 2 4 4" xfId="15598" xr:uid="{00000000-0005-0000-0000-0000DC310000}"/>
    <cellStyle name="Normal 16 2 4 4 2" xfId="27853" xr:uid="{00000000-0005-0000-0000-0000DD310000}"/>
    <cellStyle name="Normal 16 2 4 4 3" xfId="40094" xr:uid="{00000000-0005-0000-0000-0000DE310000}"/>
    <cellStyle name="Normal 16 2 4 5" xfId="21736" xr:uid="{00000000-0005-0000-0000-0000DF310000}"/>
    <cellStyle name="Normal 16 2 4 6" xfId="33980" xr:uid="{00000000-0005-0000-0000-0000E0310000}"/>
    <cellStyle name="Normal 16 2 4 7" xfId="46209" xr:uid="{00000000-0005-0000-0000-0000E1310000}"/>
    <cellStyle name="Normal 16 2 5" xfId="4588" xr:uid="{00000000-0005-0000-0000-0000E2310000}"/>
    <cellStyle name="Normal 16 2 5 2" xfId="4589" xr:uid="{00000000-0005-0000-0000-0000E3310000}"/>
    <cellStyle name="Normal 16 2 5 2 2" xfId="15603" xr:uid="{00000000-0005-0000-0000-0000E4310000}"/>
    <cellStyle name="Normal 16 2 5 2 2 2" xfId="27858" xr:uid="{00000000-0005-0000-0000-0000E5310000}"/>
    <cellStyle name="Normal 16 2 5 2 2 3" xfId="40099" xr:uid="{00000000-0005-0000-0000-0000E6310000}"/>
    <cellStyle name="Normal 16 2 5 2 3" xfId="21741" xr:uid="{00000000-0005-0000-0000-0000E7310000}"/>
    <cellStyle name="Normal 16 2 5 2 4" xfId="33985" xr:uid="{00000000-0005-0000-0000-0000E8310000}"/>
    <cellStyle name="Normal 16 2 5 2 5" xfId="46214" xr:uid="{00000000-0005-0000-0000-0000E9310000}"/>
    <cellStyle name="Normal 16 2 5 3" xfId="15602" xr:uid="{00000000-0005-0000-0000-0000EA310000}"/>
    <cellStyle name="Normal 16 2 5 3 2" xfId="27857" xr:uid="{00000000-0005-0000-0000-0000EB310000}"/>
    <cellStyle name="Normal 16 2 5 3 3" xfId="40098" xr:uid="{00000000-0005-0000-0000-0000EC310000}"/>
    <cellStyle name="Normal 16 2 5 4" xfId="21740" xr:uid="{00000000-0005-0000-0000-0000ED310000}"/>
    <cellStyle name="Normal 16 2 5 5" xfId="33984" xr:uid="{00000000-0005-0000-0000-0000EE310000}"/>
    <cellStyle name="Normal 16 2 5 6" xfId="46213" xr:uid="{00000000-0005-0000-0000-0000EF310000}"/>
    <cellStyle name="Normal 16 2 6" xfId="4590" xr:uid="{00000000-0005-0000-0000-0000F0310000}"/>
    <cellStyle name="Normal 16 2 6 2" xfId="15604" xr:uid="{00000000-0005-0000-0000-0000F1310000}"/>
    <cellStyle name="Normal 16 2 6 2 2" xfId="27859" xr:uid="{00000000-0005-0000-0000-0000F2310000}"/>
    <cellStyle name="Normal 16 2 6 2 3" xfId="40100" xr:uid="{00000000-0005-0000-0000-0000F3310000}"/>
    <cellStyle name="Normal 16 2 6 3" xfId="21742" xr:uid="{00000000-0005-0000-0000-0000F4310000}"/>
    <cellStyle name="Normal 16 2 6 4" xfId="33986" xr:uid="{00000000-0005-0000-0000-0000F5310000}"/>
    <cellStyle name="Normal 16 2 6 5" xfId="46215" xr:uid="{00000000-0005-0000-0000-0000F6310000}"/>
    <cellStyle name="Normal 16 2 7" xfId="15573" xr:uid="{00000000-0005-0000-0000-0000F7310000}"/>
    <cellStyle name="Normal 16 2 7 2" xfId="27828" xr:uid="{00000000-0005-0000-0000-0000F8310000}"/>
    <cellStyle name="Normal 16 2 7 3" xfId="40069" xr:uid="{00000000-0005-0000-0000-0000F9310000}"/>
    <cellStyle name="Normal 16 2 8" xfId="21711" xr:uid="{00000000-0005-0000-0000-0000FA310000}"/>
    <cellStyle name="Normal 16 2 9" xfId="33955" xr:uid="{00000000-0005-0000-0000-0000FB310000}"/>
    <cellStyle name="Normal 16 3" xfId="4591" xr:uid="{00000000-0005-0000-0000-0000FC310000}"/>
    <cellStyle name="Normal 16 3 2" xfId="4592" xr:uid="{00000000-0005-0000-0000-0000FD310000}"/>
    <cellStyle name="Normal 16 3 2 2" xfId="4593" xr:uid="{00000000-0005-0000-0000-0000FE310000}"/>
    <cellStyle name="Normal 16 3 2 2 2" xfId="4594" xr:uid="{00000000-0005-0000-0000-0000FF310000}"/>
    <cellStyle name="Normal 16 3 2 2 2 2" xfId="4595" xr:uid="{00000000-0005-0000-0000-000000320000}"/>
    <cellStyle name="Normal 16 3 2 2 2 2 2" xfId="15609" xr:uid="{00000000-0005-0000-0000-000001320000}"/>
    <cellStyle name="Normal 16 3 2 2 2 2 2 2" xfId="27864" xr:uid="{00000000-0005-0000-0000-000002320000}"/>
    <cellStyle name="Normal 16 3 2 2 2 2 2 3" xfId="40105" xr:uid="{00000000-0005-0000-0000-000003320000}"/>
    <cellStyle name="Normal 16 3 2 2 2 2 3" xfId="21747" xr:uid="{00000000-0005-0000-0000-000004320000}"/>
    <cellStyle name="Normal 16 3 2 2 2 2 4" xfId="33991" xr:uid="{00000000-0005-0000-0000-000005320000}"/>
    <cellStyle name="Normal 16 3 2 2 2 2 5" xfId="46220" xr:uid="{00000000-0005-0000-0000-000006320000}"/>
    <cellStyle name="Normal 16 3 2 2 2 3" xfId="15608" xr:uid="{00000000-0005-0000-0000-000007320000}"/>
    <cellStyle name="Normal 16 3 2 2 2 3 2" xfId="27863" xr:uid="{00000000-0005-0000-0000-000008320000}"/>
    <cellStyle name="Normal 16 3 2 2 2 3 3" xfId="40104" xr:uid="{00000000-0005-0000-0000-000009320000}"/>
    <cellStyle name="Normal 16 3 2 2 2 4" xfId="21746" xr:uid="{00000000-0005-0000-0000-00000A320000}"/>
    <cellStyle name="Normal 16 3 2 2 2 5" xfId="33990" xr:uid="{00000000-0005-0000-0000-00000B320000}"/>
    <cellStyle name="Normal 16 3 2 2 2 6" xfId="46219" xr:uid="{00000000-0005-0000-0000-00000C320000}"/>
    <cellStyle name="Normal 16 3 2 2 3" xfId="4596" xr:uid="{00000000-0005-0000-0000-00000D320000}"/>
    <cellStyle name="Normal 16 3 2 2 3 2" xfId="15610" xr:uid="{00000000-0005-0000-0000-00000E320000}"/>
    <cellStyle name="Normal 16 3 2 2 3 2 2" xfId="27865" xr:uid="{00000000-0005-0000-0000-00000F320000}"/>
    <cellStyle name="Normal 16 3 2 2 3 2 3" xfId="40106" xr:uid="{00000000-0005-0000-0000-000010320000}"/>
    <cellStyle name="Normal 16 3 2 2 3 3" xfId="21748" xr:uid="{00000000-0005-0000-0000-000011320000}"/>
    <cellStyle name="Normal 16 3 2 2 3 4" xfId="33992" xr:uid="{00000000-0005-0000-0000-000012320000}"/>
    <cellStyle name="Normal 16 3 2 2 3 5" xfId="46221" xr:uid="{00000000-0005-0000-0000-000013320000}"/>
    <cellStyle name="Normal 16 3 2 2 4" xfId="15607" xr:uid="{00000000-0005-0000-0000-000014320000}"/>
    <cellStyle name="Normal 16 3 2 2 4 2" xfId="27862" xr:uid="{00000000-0005-0000-0000-000015320000}"/>
    <cellStyle name="Normal 16 3 2 2 4 3" xfId="40103" xr:uid="{00000000-0005-0000-0000-000016320000}"/>
    <cellStyle name="Normal 16 3 2 2 5" xfId="21745" xr:uid="{00000000-0005-0000-0000-000017320000}"/>
    <cellStyle name="Normal 16 3 2 2 6" xfId="33989" xr:uid="{00000000-0005-0000-0000-000018320000}"/>
    <cellStyle name="Normal 16 3 2 2 7" xfId="46218" xr:uid="{00000000-0005-0000-0000-000019320000}"/>
    <cellStyle name="Normal 16 3 2 3" xfId="4597" xr:uid="{00000000-0005-0000-0000-00001A320000}"/>
    <cellStyle name="Normal 16 3 2 3 2" xfId="4598" xr:uid="{00000000-0005-0000-0000-00001B320000}"/>
    <cellStyle name="Normal 16 3 2 3 2 2" xfId="15612" xr:uid="{00000000-0005-0000-0000-00001C320000}"/>
    <cellStyle name="Normal 16 3 2 3 2 2 2" xfId="27867" xr:uid="{00000000-0005-0000-0000-00001D320000}"/>
    <cellStyle name="Normal 16 3 2 3 2 2 3" xfId="40108" xr:uid="{00000000-0005-0000-0000-00001E320000}"/>
    <cellStyle name="Normal 16 3 2 3 2 3" xfId="21750" xr:uid="{00000000-0005-0000-0000-00001F320000}"/>
    <cellStyle name="Normal 16 3 2 3 2 4" xfId="33994" xr:uid="{00000000-0005-0000-0000-000020320000}"/>
    <cellStyle name="Normal 16 3 2 3 2 5" xfId="46223" xr:uid="{00000000-0005-0000-0000-000021320000}"/>
    <cellStyle name="Normal 16 3 2 3 3" xfId="15611" xr:uid="{00000000-0005-0000-0000-000022320000}"/>
    <cellStyle name="Normal 16 3 2 3 3 2" xfId="27866" xr:uid="{00000000-0005-0000-0000-000023320000}"/>
    <cellStyle name="Normal 16 3 2 3 3 3" xfId="40107" xr:uid="{00000000-0005-0000-0000-000024320000}"/>
    <cellStyle name="Normal 16 3 2 3 4" xfId="21749" xr:uid="{00000000-0005-0000-0000-000025320000}"/>
    <cellStyle name="Normal 16 3 2 3 5" xfId="33993" xr:uid="{00000000-0005-0000-0000-000026320000}"/>
    <cellStyle name="Normal 16 3 2 3 6" xfId="46222" xr:uid="{00000000-0005-0000-0000-000027320000}"/>
    <cellStyle name="Normal 16 3 2 4" xfId="4599" xr:uid="{00000000-0005-0000-0000-000028320000}"/>
    <cellStyle name="Normal 16 3 2 4 2" xfId="15613" xr:uid="{00000000-0005-0000-0000-000029320000}"/>
    <cellStyle name="Normal 16 3 2 4 2 2" xfId="27868" xr:uid="{00000000-0005-0000-0000-00002A320000}"/>
    <cellStyle name="Normal 16 3 2 4 2 3" xfId="40109" xr:uid="{00000000-0005-0000-0000-00002B320000}"/>
    <cellStyle name="Normal 16 3 2 4 3" xfId="21751" xr:uid="{00000000-0005-0000-0000-00002C320000}"/>
    <cellStyle name="Normal 16 3 2 4 4" xfId="33995" xr:uid="{00000000-0005-0000-0000-00002D320000}"/>
    <cellStyle name="Normal 16 3 2 4 5" xfId="46224" xr:uid="{00000000-0005-0000-0000-00002E320000}"/>
    <cellStyle name="Normal 16 3 2 5" xfId="15606" xr:uid="{00000000-0005-0000-0000-00002F320000}"/>
    <cellStyle name="Normal 16 3 2 5 2" xfId="27861" xr:uid="{00000000-0005-0000-0000-000030320000}"/>
    <cellStyle name="Normal 16 3 2 5 3" xfId="40102" xr:uid="{00000000-0005-0000-0000-000031320000}"/>
    <cellStyle name="Normal 16 3 2 6" xfId="21744" xr:uid="{00000000-0005-0000-0000-000032320000}"/>
    <cellStyle name="Normal 16 3 2 7" xfId="33988" xr:uid="{00000000-0005-0000-0000-000033320000}"/>
    <cellStyle name="Normal 16 3 2 8" xfId="46217" xr:uid="{00000000-0005-0000-0000-000034320000}"/>
    <cellStyle name="Normal 16 3 3" xfId="4600" xr:uid="{00000000-0005-0000-0000-000035320000}"/>
    <cellStyle name="Normal 16 3 3 2" xfId="4601" xr:uid="{00000000-0005-0000-0000-000036320000}"/>
    <cellStyle name="Normal 16 3 3 2 2" xfId="4602" xr:uid="{00000000-0005-0000-0000-000037320000}"/>
    <cellStyle name="Normal 16 3 3 2 2 2" xfId="15616" xr:uid="{00000000-0005-0000-0000-000038320000}"/>
    <cellStyle name="Normal 16 3 3 2 2 2 2" xfId="27871" xr:uid="{00000000-0005-0000-0000-000039320000}"/>
    <cellStyle name="Normal 16 3 3 2 2 2 3" xfId="40112" xr:uid="{00000000-0005-0000-0000-00003A320000}"/>
    <cellStyle name="Normal 16 3 3 2 2 3" xfId="21754" xr:uid="{00000000-0005-0000-0000-00003B320000}"/>
    <cellStyle name="Normal 16 3 3 2 2 4" xfId="33998" xr:uid="{00000000-0005-0000-0000-00003C320000}"/>
    <cellStyle name="Normal 16 3 3 2 2 5" xfId="46227" xr:uid="{00000000-0005-0000-0000-00003D320000}"/>
    <cellStyle name="Normal 16 3 3 2 3" xfId="15615" xr:uid="{00000000-0005-0000-0000-00003E320000}"/>
    <cellStyle name="Normal 16 3 3 2 3 2" xfId="27870" xr:uid="{00000000-0005-0000-0000-00003F320000}"/>
    <cellStyle name="Normal 16 3 3 2 3 3" xfId="40111" xr:uid="{00000000-0005-0000-0000-000040320000}"/>
    <cellStyle name="Normal 16 3 3 2 4" xfId="21753" xr:uid="{00000000-0005-0000-0000-000041320000}"/>
    <cellStyle name="Normal 16 3 3 2 5" xfId="33997" xr:uid="{00000000-0005-0000-0000-000042320000}"/>
    <cellStyle name="Normal 16 3 3 2 6" xfId="46226" xr:uid="{00000000-0005-0000-0000-000043320000}"/>
    <cellStyle name="Normal 16 3 3 3" xfId="4603" xr:uid="{00000000-0005-0000-0000-000044320000}"/>
    <cellStyle name="Normal 16 3 3 3 2" xfId="15617" xr:uid="{00000000-0005-0000-0000-000045320000}"/>
    <cellStyle name="Normal 16 3 3 3 2 2" xfId="27872" xr:uid="{00000000-0005-0000-0000-000046320000}"/>
    <cellStyle name="Normal 16 3 3 3 2 3" xfId="40113" xr:uid="{00000000-0005-0000-0000-000047320000}"/>
    <cellStyle name="Normal 16 3 3 3 3" xfId="21755" xr:uid="{00000000-0005-0000-0000-000048320000}"/>
    <cellStyle name="Normal 16 3 3 3 4" xfId="33999" xr:uid="{00000000-0005-0000-0000-000049320000}"/>
    <cellStyle name="Normal 16 3 3 3 5" xfId="46228" xr:uid="{00000000-0005-0000-0000-00004A320000}"/>
    <cellStyle name="Normal 16 3 3 4" xfId="15614" xr:uid="{00000000-0005-0000-0000-00004B320000}"/>
    <cellStyle name="Normal 16 3 3 4 2" xfId="27869" xr:uid="{00000000-0005-0000-0000-00004C320000}"/>
    <cellStyle name="Normal 16 3 3 4 3" xfId="40110" xr:uid="{00000000-0005-0000-0000-00004D320000}"/>
    <cellStyle name="Normal 16 3 3 5" xfId="21752" xr:uid="{00000000-0005-0000-0000-00004E320000}"/>
    <cellStyle name="Normal 16 3 3 6" xfId="33996" xr:uid="{00000000-0005-0000-0000-00004F320000}"/>
    <cellStyle name="Normal 16 3 3 7" xfId="46225" xr:uid="{00000000-0005-0000-0000-000050320000}"/>
    <cellStyle name="Normal 16 3 4" xfId="4604" xr:uid="{00000000-0005-0000-0000-000051320000}"/>
    <cellStyle name="Normal 16 3 4 2" xfId="4605" xr:uid="{00000000-0005-0000-0000-000052320000}"/>
    <cellStyle name="Normal 16 3 4 2 2" xfId="15619" xr:uid="{00000000-0005-0000-0000-000053320000}"/>
    <cellStyle name="Normal 16 3 4 2 2 2" xfId="27874" xr:uid="{00000000-0005-0000-0000-000054320000}"/>
    <cellStyle name="Normal 16 3 4 2 2 3" xfId="40115" xr:uid="{00000000-0005-0000-0000-000055320000}"/>
    <cellStyle name="Normal 16 3 4 2 3" xfId="21757" xr:uid="{00000000-0005-0000-0000-000056320000}"/>
    <cellStyle name="Normal 16 3 4 2 4" xfId="34001" xr:uid="{00000000-0005-0000-0000-000057320000}"/>
    <cellStyle name="Normal 16 3 4 2 5" xfId="46230" xr:uid="{00000000-0005-0000-0000-000058320000}"/>
    <cellStyle name="Normal 16 3 4 3" xfId="15618" xr:uid="{00000000-0005-0000-0000-000059320000}"/>
    <cellStyle name="Normal 16 3 4 3 2" xfId="27873" xr:uid="{00000000-0005-0000-0000-00005A320000}"/>
    <cellStyle name="Normal 16 3 4 3 3" xfId="40114" xr:uid="{00000000-0005-0000-0000-00005B320000}"/>
    <cellStyle name="Normal 16 3 4 4" xfId="21756" xr:uid="{00000000-0005-0000-0000-00005C320000}"/>
    <cellStyle name="Normal 16 3 4 5" xfId="34000" xr:uid="{00000000-0005-0000-0000-00005D320000}"/>
    <cellStyle name="Normal 16 3 4 6" xfId="46229" xr:uid="{00000000-0005-0000-0000-00005E320000}"/>
    <cellStyle name="Normal 16 3 5" xfId="4606" xr:uid="{00000000-0005-0000-0000-00005F320000}"/>
    <cellStyle name="Normal 16 3 5 2" xfId="15620" xr:uid="{00000000-0005-0000-0000-000060320000}"/>
    <cellStyle name="Normal 16 3 5 2 2" xfId="27875" xr:uid="{00000000-0005-0000-0000-000061320000}"/>
    <cellStyle name="Normal 16 3 5 2 3" xfId="40116" xr:uid="{00000000-0005-0000-0000-000062320000}"/>
    <cellStyle name="Normal 16 3 5 3" xfId="21758" xr:uid="{00000000-0005-0000-0000-000063320000}"/>
    <cellStyle name="Normal 16 3 5 4" xfId="34002" xr:uid="{00000000-0005-0000-0000-000064320000}"/>
    <cellStyle name="Normal 16 3 5 5" xfId="46231" xr:uid="{00000000-0005-0000-0000-000065320000}"/>
    <cellStyle name="Normal 16 3 6" xfId="15605" xr:uid="{00000000-0005-0000-0000-000066320000}"/>
    <cellStyle name="Normal 16 3 6 2" xfId="27860" xr:uid="{00000000-0005-0000-0000-000067320000}"/>
    <cellStyle name="Normal 16 3 6 3" xfId="40101" xr:uid="{00000000-0005-0000-0000-000068320000}"/>
    <cellStyle name="Normal 16 3 7" xfId="21743" xr:uid="{00000000-0005-0000-0000-000069320000}"/>
    <cellStyle name="Normal 16 3 8" xfId="33987" xr:uid="{00000000-0005-0000-0000-00006A320000}"/>
    <cellStyle name="Normal 16 3 9" xfId="46216" xr:uid="{00000000-0005-0000-0000-00006B320000}"/>
    <cellStyle name="Normal 16 4" xfId="4607" xr:uid="{00000000-0005-0000-0000-00006C320000}"/>
    <cellStyle name="Normal 16 4 2" xfId="4608" xr:uid="{00000000-0005-0000-0000-00006D320000}"/>
    <cellStyle name="Normal 16 4 2 2" xfId="4609" xr:uid="{00000000-0005-0000-0000-00006E320000}"/>
    <cellStyle name="Normal 16 4 2 2 2" xfId="4610" xr:uid="{00000000-0005-0000-0000-00006F320000}"/>
    <cellStyle name="Normal 16 4 2 2 2 2" xfId="15624" xr:uid="{00000000-0005-0000-0000-000070320000}"/>
    <cellStyle name="Normal 16 4 2 2 2 2 2" xfId="27879" xr:uid="{00000000-0005-0000-0000-000071320000}"/>
    <cellStyle name="Normal 16 4 2 2 2 2 3" xfId="40120" xr:uid="{00000000-0005-0000-0000-000072320000}"/>
    <cellStyle name="Normal 16 4 2 2 2 3" xfId="21762" xr:uid="{00000000-0005-0000-0000-000073320000}"/>
    <cellStyle name="Normal 16 4 2 2 2 4" xfId="34006" xr:uid="{00000000-0005-0000-0000-000074320000}"/>
    <cellStyle name="Normal 16 4 2 2 2 5" xfId="46235" xr:uid="{00000000-0005-0000-0000-000075320000}"/>
    <cellStyle name="Normal 16 4 2 2 3" xfId="15623" xr:uid="{00000000-0005-0000-0000-000076320000}"/>
    <cellStyle name="Normal 16 4 2 2 3 2" xfId="27878" xr:uid="{00000000-0005-0000-0000-000077320000}"/>
    <cellStyle name="Normal 16 4 2 2 3 3" xfId="40119" xr:uid="{00000000-0005-0000-0000-000078320000}"/>
    <cellStyle name="Normal 16 4 2 2 4" xfId="21761" xr:uid="{00000000-0005-0000-0000-000079320000}"/>
    <cellStyle name="Normal 16 4 2 2 5" xfId="34005" xr:uid="{00000000-0005-0000-0000-00007A320000}"/>
    <cellStyle name="Normal 16 4 2 2 6" xfId="46234" xr:uid="{00000000-0005-0000-0000-00007B320000}"/>
    <cellStyle name="Normal 16 4 2 3" xfId="4611" xr:uid="{00000000-0005-0000-0000-00007C320000}"/>
    <cellStyle name="Normal 16 4 2 3 2" xfId="15625" xr:uid="{00000000-0005-0000-0000-00007D320000}"/>
    <cellStyle name="Normal 16 4 2 3 2 2" xfId="27880" xr:uid="{00000000-0005-0000-0000-00007E320000}"/>
    <cellStyle name="Normal 16 4 2 3 2 3" xfId="40121" xr:uid="{00000000-0005-0000-0000-00007F320000}"/>
    <cellStyle name="Normal 16 4 2 3 3" xfId="21763" xr:uid="{00000000-0005-0000-0000-000080320000}"/>
    <cellStyle name="Normal 16 4 2 3 4" xfId="34007" xr:uid="{00000000-0005-0000-0000-000081320000}"/>
    <cellStyle name="Normal 16 4 2 3 5" xfId="46236" xr:uid="{00000000-0005-0000-0000-000082320000}"/>
    <cellStyle name="Normal 16 4 2 4" xfId="15622" xr:uid="{00000000-0005-0000-0000-000083320000}"/>
    <cellStyle name="Normal 16 4 2 4 2" xfId="27877" xr:uid="{00000000-0005-0000-0000-000084320000}"/>
    <cellStyle name="Normal 16 4 2 4 3" xfId="40118" xr:uid="{00000000-0005-0000-0000-000085320000}"/>
    <cellStyle name="Normal 16 4 2 5" xfId="21760" xr:uid="{00000000-0005-0000-0000-000086320000}"/>
    <cellStyle name="Normal 16 4 2 6" xfId="34004" xr:uid="{00000000-0005-0000-0000-000087320000}"/>
    <cellStyle name="Normal 16 4 2 7" xfId="46233" xr:uid="{00000000-0005-0000-0000-000088320000}"/>
    <cellStyle name="Normal 16 4 3" xfId="4612" xr:uid="{00000000-0005-0000-0000-000089320000}"/>
    <cellStyle name="Normal 16 4 3 2" xfId="4613" xr:uid="{00000000-0005-0000-0000-00008A320000}"/>
    <cellStyle name="Normal 16 4 3 2 2" xfId="15627" xr:uid="{00000000-0005-0000-0000-00008B320000}"/>
    <cellStyle name="Normal 16 4 3 2 2 2" xfId="27882" xr:uid="{00000000-0005-0000-0000-00008C320000}"/>
    <cellStyle name="Normal 16 4 3 2 2 3" xfId="40123" xr:uid="{00000000-0005-0000-0000-00008D320000}"/>
    <cellStyle name="Normal 16 4 3 2 3" xfId="21765" xr:uid="{00000000-0005-0000-0000-00008E320000}"/>
    <cellStyle name="Normal 16 4 3 2 4" xfId="34009" xr:uid="{00000000-0005-0000-0000-00008F320000}"/>
    <cellStyle name="Normal 16 4 3 2 5" xfId="46238" xr:uid="{00000000-0005-0000-0000-000090320000}"/>
    <cellStyle name="Normal 16 4 3 3" xfId="15626" xr:uid="{00000000-0005-0000-0000-000091320000}"/>
    <cellStyle name="Normal 16 4 3 3 2" xfId="27881" xr:uid="{00000000-0005-0000-0000-000092320000}"/>
    <cellStyle name="Normal 16 4 3 3 3" xfId="40122" xr:uid="{00000000-0005-0000-0000-000093320000}"/>
    <cellStyle name="Normal 16 4 3 4" xfId="21764" xr:uid="{00000000-0005-0000-0000-000094320000}"/>
    <cellStyle name="Normal 16 4 3 5" xfId="34008" xr:uid="{00000000-0005-0000-0000-000095320000}"/>
    <cellStyle name="Normal 16 4 3 6" xfId="46237" xr:uid="{00000000-0005-0000-0000-000096320000}"/>
    <cellStyle name="Normal 16 4 4" xfId="4614" xr:uid="{00000000-0005-0000-0000-000097320000}"/>
    <cellStyle name="Normal 16 4 4 2" xfId="15628" xr:uid="{00000000-0005-0000-0000-000098320000}"/>
    <cellStyle name="Normal 16 4 4 2 2" xfId="27883" xr:uid="{00000000-0005-0000-0000-000099320000}"/>
    <cellStyle name="Normal 16 4 4 2 3" xfId="40124" xr:uid="{00000000-0005-0000-0000-00009A320000}"/>
    <cellStyle name="Normal 16 4 4 3" xfId="21766" xr:uid="{00000000-0005-0000-0000-00009B320000}"/>
    <cellStyle name="Normal 16 4 4 4" xfId="34010" xr:uid="{00000000-0005-0000-0000-00009C320000}"/>
    <cellStyle name="Normal 16 4 4 5" xfId="46239" xr:uid="{00000000-0005-0000-0000-00009D320000}"/>
    <cellStyle name="Normal 16 4 5" xfId="15621" xr:uid="{00000000-0005-0000-0000-00009E320000}"/>
    <cellStyle name="Normal 16 4 5 2" xfId="27876" xr:uid="{00000000-0005-0000-0000-00009F320000}"/>
    <cellStyle name="Normal 16 4 5 3" xfId="40117" xr:uid="{00000000-0005-0000-0000-0000A0320000}"/>
    <cellStyle name="Normal 16 4 6" xfId="21759" xr:uid="{00000000-0005-0000-0000-0000A1320000}"/>
    <cellStyle name="Normal 16 4 7" xfId="34003" xr:uid="{00000000-0005-0000-0000-0000A2320000}"/>
    <cellStyle name="Normal 16 4 8" xfId="46232" xr:uid="{00000000-0005-0000-0000-0000A3320000}"/>
    <cellStyle name="Normal 16 5" xfId="4615" xr:uid="{00000000-0005-0000-0000-0000A4320000}"/>
    <cellStyle name="Normal 16 5 2" xfId="4616" xr:uid="{00000000-0005-0000-0000-0000A5320000}"/>
    <cellStyle name="Normal 16 5 2 2" xfId="4617" xr:uid="{00000000-0005-0000-0000-0000A6320000}"/>
    <cellStyle name="Normal 16 5 2 2 2" xfId="15631" xr:uid="{00000000-0005-0000-0000-0000A7320000}"/>
    <cellStyle name="Normal 16 5 2 2 2 2" xfId="27886" xr:uid="{00000000-0005-0000-0000-0000A8320000}"/>
    <cellStyle name="Normal 16 5 2 2 2 3" xfId="40127" xr:uid="{00000000-0005-0000-0000-0000A9320000}"/>
    <cellStyle name="Normal 16 5 2 2 3" xfId="21769" xr:uid="{00000000-0005-0000-0000-0000AA320000}"/>
    <cellStyle name="Normal 16 5 2 2 4" xfId="34013" xr:uid="{00000000-0005-0000-0000-0000AB320000}"/>
    <cellStyle name="Normal 16 5 2 2 5" xfId="46242" xr:uid="{00000000-0005-0000-0000-0000AC320000}"/>
    <cellStyle name="Normal 16 5 2 3" xfId="15630" xr:uid="{00000000-0005-0000-0000-0000AD320000}"/>
    <cellStyle name="Normal 16 5 2 3 2" xfId="27885" xr:uid="{00000000-0005-0000-0000-0000AE320000}"/>
    <cellStyle name="Normal 16 5 2 3 3" xfId="40126" xr:uid="{00000000-0005-0000-0000-0000AF320000}"/>
    <cellStyle name="Normal 16 5 2 4" xfId="21768" xr:uid="{00000000-0005-0000-0000-0000B0320000}"/>
    <cellStyle name="Normal 16 5 2 5" xfId="34012" xr:uid="{00000000-0005-0000-0000-0000B1320000}"/>
    <cellStyle name="Normal 16 5 2 6" xfId="46241" xr:uid="{00000000-0005-0000-0000-0000B2320000}"/>
    <cellStyle name="Normal 16 5 3" xfId="4618" xr:uid="{00000000-0005-0000-0000-0000B3320000}"/>
    <cellStyle name="Normal 16 5 3 2" xfId="15632" xr:uid="{00000000-0005-0000-0000-0000B4320000}"/>
    <cellStyle name="Normal 16 5 3 2 2" xfId="27887" xr:uid="{00000000-0005-0000-0000-0000B5320000}"/>
    <cellStyle name="Normal 16 5 3 2 3" xfId="40128" xr:uid="{00000000-0005-0000-0000-0000B6320000}"/>
    <cellStyle name="Normal 16 5 3 3" xfId="21770" xr:uid="{00000000-0005-0000-0000-0000B7320000}"/>
    <cellStyle name="Normal 16 5 3 4" xfId="34014" xr:uid="{00000000-0005-0000-0000-0000B8320000}"/>
    <cellStyle name="Normal 16 5 3 5" xfId="46243" xr:uid="{00000000-0005-0000-0000-0000B9320000}"/>
    <cellStyle name="Normal 16 5 4" xfId="15629" xr:uid="{00000000-0005-0000-0000-0000BA320000}"/>
    <cellStyle name="Normal 16 5 4 2" xfId="27884" xr:uid="{00000000-0005-0000-0000-0000BB320000}"/>
    <cellStyle name="Normal 16 5 4 3" xfId="40125" xr:uid="{00000000-0005-0000-0000-0000BC320000}"/>
    <cellStyle name="Normal 16 5 5" xfId="21767" xr:uid="{00000000-0005-0000-0000-0000BD320000}"/>
    <cellStyle name="Normal 16 5 6" xfId="34011" xr:uid="{00000000-0005-0000-0000-0000BE320000}"/>
    <cellStyle name="Normal 16 5 7" xfId="46240" xr:uid="{00000000-0005-0000-0000-0000BF320000}"/>
    <cellStyle name="Normal 16 6" xfId="4619" xr:uid="{00000000-0005-0000-0000-0000C0320000}"/>
    <cellStyle name="Normal 16 6 2" xfId="4620" xr:uid="{00000000-0005-0000-0000-0000C1320000}"/>
    <cellStyle name="Normal 16 6 2 2" xfId="15634" xr:uid="{00000000-0005-0000-0000-0000C2320000}"/>
    <cellStyle name="Normal 16 6 2 2 2" xfId="27889" xr:uid="{00000000-0005-0000-0000-0000C3320000}"/>
    <cellStyle name="Normal 16 6 2 2 3" xfId="40130" xr:uid="{00000000-0005-0000-0000-0000C4320000}"/>
    <cellStyle name="Normal 16 6 2 3" xfId="21772" xr:uid="{00000000-0005-0000-0000-0000C5320000}"/>
    <cellStyle name="Normal 16 6 2 4" xfId="34016" xr:uid="{00000000-0005-0000-0000-0000C6320000}"/>
    <cellStyle name="Normal 16 6 2 5" xfId="46245" xr:uid="{00000000-0005-0000-0000-0000C7320000}"/>
    <cellStyle name="Normal 16 6 3" xfId="15633" xr:uid="{00000000-0005-0000-0000-0000C8320000}"/>
    <cellStyle name="Normal 16 6 3 2" xfId="27888" xr:uid="{00000000-0005-0000-0000-0000C9320000}"/>
    <cellStyle name="Normal 16 6 3 3" xfId="40129" xr:uid="{00000000-0005-0000-0000-0000CA320000}"/>
    <cellStyle name="Normal 16 6 4" xfId="21771" xr:uid="{00000000-0005-0000-0000-0000CB320000}"/>
    <cellStyle name="Normal 16 6 5" xfId="34015" xr:uid="{00000000-0005-0000-0000-0000CC320000}"/>
    <cellStyle name="Normal 16 6 6" xfId="46244" xr:uid="{00000000-0005-0000-0000-0000CD320000}"/>
    <cellStyle name="Normal 16 7" xfId="4621" xr:uid="{00000000-0005-0000-0000-0000CE320000}"/>
    <cellStyle name="Normal 16 7 2" xfId="15635" xr:uid="{00000000-0005-0000-0000-0000CF320000}"/>
    <cellStyle name="Normal 16 7 2 2" xfId="27890" xr:uid="{00000000-0005-0000-0000-0000D0320000}"/>
    <cellStyle name="Normal 16 7 2 3" xfId="40131" xr:uid="{00000000-0005-0000-0000-0000D1320000}"/>
    <cellStyle name="Normal 16 7 3" xfId="21773" xr:uid="{00000000-0005-0000-0000-0000D2320000}"/>
    <cellStyle name="Normal 16 7 4" xfId="34017" xr:uid="{00000000-0005-0000-0000-0000D3320000}"/>
    <cellStyle name="Normal 16 7 5" xfId="46246" xr:uid="{00000000-0005-0000-0000-0000D4320000}"/>
    <cellStyle name="Normal 16 8" xfId="15572" xr:uid="{00000000-0005-0000-0000-0000D5320000}"/>
    <cellStyle name="Normal 16 8 2" xfId="27827" xr:uid="{00000000-0005-0000-0000-0000D6320000}"/>
    <cellStyle name="Normal 16 8 3" xfId="40068" xr:uid="{00000000-0005-0000-0000-0000D7320000}"/>
    <cellStyle name="Normal 16 9" xfId="21710" xr:uid="{00000000-0005-0000-0000-0000D8320000}"/>
    <cellStyle name="Normal 17" xfId="4622" xr:uid="{00000000-0005-0000-0000-0000D9320000}"/>
    <cellStyle name="Normal 17 10" xfId="34018" xr:uid="{00000000-0005-0000-0000-0000DA320000}"/>
    <cellStyle name="Normal 17 11" xfId="46247" xr:uid="{00000000-0005-0000-0000-0000DB320000}"/>
    <cellStyle name="Normal 17 2" xfId="4623" xr:uid="{00000000-0005-0000-0000-0000DC320000}"/>
    <cellStyle name="Normal 17 2 10" xfId="46248" xr:uid="{00000000-0005-0000-0000-0000DD320000}"/>
    <cellStyle name="Normal 17 2 2" xfId="4624" xr:uid="{00000000-0005-0000-0000-0000DE320000}"/>
    <cellStyle name="Normal 17 2 2 2" xfId="4625" xr:uid="{00000000-0005-0000-0000-0000DF320000}"/>
    <cellStyle name="Normal 17 2 2 2 2" xfId="4626" xr:uid="{00000000-0005-0000-0000-0000E0320000}"/>
    <cellStyle name="Normal 17 2 2 2 2 2" xfId="4627" xr:uid="{00000000-0005-0000-0000-0000E1320000}"/>
    <cellStyle name="Normal 17 2 2 2 2 2 2" xfId="4628" xr:uid="{00000000-0005-0000-0000-0000E2320000}"/>
    <cellStyle name="Normal 17 2 2 2 2 2 2 2" xfId="15642" xr:uid="{00000000-0005-0000-0000-0000E3320000}"/>
    <cellStyle name="Normal 17 2 2 2 2 2 2 2 2" xfId="27897" xr:uid="{00000000-0005-0000-0000-0000E4320000}"/>
    <cellStyle name="Normal 17 2 2 2 2 2 2 2 3" xfId="40138" xr:uid="{00000000-0005-0000-0000-0000E5320000}"/>
    <cellStyle name="Normal 17 2 2 2 2 2 2 3" xfId="21780" xr:uid="{00000000-0005-0000-0000-0000E6320000}"/>
    <cellStyle name="Normal 17 2 2 2 2 2 2 4" xfId="34024" xr:uid="{00000000-0005-0000-0000-0000E7320000}"/>
    <cellStyle name="Normal 17 2 2 2 2 2 2 5" xfId="46253" xr:uid="{00000000-0005-0000-0000-0000E8320000}"/>
    <cellStyle name="Normal 17 2 2 2 2 2 3" xfId="15641" xr:uid="{00000000-0005-0000-0000-0000E9320000}"/>
    <cellStyle name="Normal 17 2 2 2 2 2 3 2" xfId="27896" xr:uid="{00000000-0005-0000-0000-0000EA320000}"/>
    <cellStyle name="Normal 17 2 2 2 2 2 3 3" xfId="40137" xr:uid="{00000000-0005-0000-0000-0000EB320000}"/>
    <cellStyle name="Normal 17 2 2 2 2 2 4" xfId="21779" xr:uid="{00000000-0005-0000-0000-0000EC320000}"/>
    <cellStyle name="Normal 17 2 2 2 2 2 5" xfId="34023" xr:uid="{00000000-0005-0000-0000-0000ED320000}"/>
    <cellStyle name="Normal 17 2 2 2 2 2 6" xfId="46252" xr:uid="{00000000-0005-0000-0000-0000EE320000}"/>
    <cellStyle name="Normal 17 2 2 2 2 3" xfId="4629" xr:uid="{00000000-0005-0000-0000-0000EF320000}"/>
    <cellStyle name="Normal 17 2 2 2 2 3 2" xfId="15643" xr:uid="{00000000-0005-0000-0000-0000F0320000}"/>
    <cellStyle name="Normal 17 2 2 2 2 3 2 2" xfId="27898" xr:uid="{00000000-0005-0000-0000-0000F1320000}"/>
    <cellStyle name="Normal 17 2 2 2 2 3 2 3" xfId="40139" xr:uid="{00000000-0005-0000-0000-0000F2320000}"/>
    <cellStyle name="Normal 17 2 2 2 2 3 3" xfId="21781" xr:uid="{00000000-0005-0000-0000-0000F3320000}"/>
    <cellStyle name="Normal 17 2 2 2 2 3 4" xfId="34025" xr:uid="{00000000-0005-0000-0000-0000F4320000}"/>
    <cellStyle name="Normal 17 2 2 2 2 3 5" xfId="46254" xr:uid="{00000000-0005-0000-0000-0000F5320000}"/>
    <cellStyle name="Normal 17 2 2 2 2 4" xfId="15640" xr:uid="{00000000-0005-0000-0000-0000F6320000}"/>
    <cellStyle name="Normal 17 2 2 2 2 4 2" xfId="27895" xr:uid="{00000000-0005-0000-0000-0000F7320000}"/>
    <cellStyle name="Normal 17 2 2 2 2 4 3" xfId="40136" xr:uid="{00000000-0005-0000-0000-0000F8320000}"/>
    <cellStyle name="Normal 17 2 2 2 2 5" xfId="21778" xr:uid="{00000000-0005-0000-0000-0000F9320000}"/>
    <cellStyle name="Normal 17 2 2 2 2 6" xfId="34022" xr:uid="{00000000-0005-0000-0000-0000FA320000}"/>
    <cellStyle name="Normal 17 2 2 2 2 7" xfId="46251" xr:uid="{00000000-0005-0000-0000-0000FB320000}"/>
    <cellStyle name="Normal 17 2 2 2 3" xfId="4630" xr:uid="{00000000-0005-0000-0000-0000FC320000}"/>
    <cellStyle name="Normal 17 2 2 2 3 2" xfId="4631" xr:uid="{00000000-0005-0000-0000-0000FD320000}"/>
    <cellStyle name="Normal 17 2 2 2 3 2 2" xfId="15645" xr:uid="{00000000-0005-0000-0000-0000FE320000}"/>
    <cellStyle name="Normal 17 2 2 2 3 2 2 2" xfId="27900" xr:uid="{00000000-0005-0000-0000-0000FF320000}"/>
    <cellStyle name="Normal 17 2 2 2 3 2 2 3" xfId="40141" xr:uid="{00000000-0005-0000-0000-000000330000}"/>
    <cellStyle name="Normal 17 2 2 2 3 2 3" xfId="21783" xr:uid="{00000000-0005-0000-0000-000001330000}"/>
    <cellStyle name="Normal 17 2 2 2 3 2 4" xfId="34027" xr:uid="{00000000-0005-0000-0000-000002330000}"/>
    <cellStyle name="Normal 17 2 2 2 3 2 5" xfId="46256" xr:uid="{00000000-0005-0000-0000-000003330000}"/>
    <cellStyle name="Normal 17 2 2 2 3 3" xfId="15644" xr:uid="{00000000-0005-0000-0000-000004330000}"/>
    <cellStyle name="Normal 17 2 2 2 3 3 2" xfId="27899" xr:uid="{00000000-0005-0000-0000-000005330000}"/>
    <cellStyle name="Normal 17 2 2 2 3 3 3" xfId="40140" xr:uid="{00000000-0005-0000-0000-000006330000}"/>
    <cellStyle name="Normal 17 2 2 2 3 4" xfId="21782" xr:uid="{00000000-0005-0000-0000-000007330000}"/>
    <cellStyle name="Normal 17 2 2 2 3 5" xfId="34026" xr:uid="{00000000-0005-0000-0000-000008330000}"/>
    <cellStyle name="Normal 17 2 2 2 3 6" xfId="46255" xr:uid="{00000000-0005-0000-0000-000009330000}"/>
    <cellStyle name="Normal 17 2 2 2 4" xfId="4632" xr:uid="{00000000-0005-0000-0000-00000A330000}"/>
    <cellStyle name="Normal 17 2 2 2 4 2" xfId="15646" xr:uid="{00000000-0005-0000-0000-00000B330000}"/>
    <cellStyle name="Normal 17 2 2 2 4 2 2" xfId="27901" xr:uid="{00000000-0005-0000-0000-00000C330000}"/>
    <cellStyle name="Normal 17 2 2 2 4 2 3" xfId="40142" xr:uid="{00000000-0005-0000-0000-00000D330000}"/>
    <cellStyle name="Normal 17 2 2 2 4 3" xfId="21784" xr:uid="{00000000-0005-0000-0000-00000E330000}"/>
    <cellStyle name="Normal 17 2 2 2 4 4" xfId="34028" xr:uid="{00000000-0005-0000-0000-00000F330000}"/>
    <cellStyle name="Normal 17 2 2 2 4 5" xfId="46257" xr:uid="{00000000-0005-0000-0000-000010330000}"/>
    <cellStyle name="Normal 17 2 2 2 5" xfId="15639" xr:uid="{00000000-0005-0000-0000-000011330000}"/>
    <cellStyle name="Normal 17 2 2 2 5 2" xfId="27894" xr:uid="{00000000-0005-0000-0000-000012330000}"/>
    <cellStyle name="Normal 17 2 2 2 5 3" xfId="40135" xr:uid="{00000000-0005-0000-0000-000013330000}"/>
    <cellStyle name="Normal 17 2 2 2 6" xfId="21777" xr:uid="{00000000-0005-0000-0000-000014330000}"/>
    <cellStyle name="Normal 17 2 2 2 7" xfId="34021" xr:uid="{00000000-0005-0000-0000-000015330000}"/>
    <cellStyle name="Normal 17 2 2 2 8" xfId="46250" xr:uid="{00000000-0005-0000-0000-000016330000}"/>
    <cellStyle name="Normal 17 2 2 3" xfId="4633" xr:uid="{00000000-0005-0000-0000-000017330000}"/>
    <cellStyle name="Normal 17 2 2 3 2" xfId="4634" xr:uid="{00000000-0005-0000-0000-000018330000}"/>
    <cellStyle name="Normal 17 2 2 3 2 2" xfId="4635" xr:uid="{00000000-0005-0000-0000-000019330000}"/>
    <cellStyle name="Normal 17 2 2 3 2 2 2" xfId="15649" xr:uid="{00000000-0005-0000-0000-00001A330000}"/>
    <cellStyle name="Normal 17 2 2 3 2 2 2 2" xfId="27904" xr:uid="{00000000-0005-0000-0000-00001B330000}"/>
    <cellStyle name="Normal 17 2 2 3 2 2 2 3" xfId="40145" xr:uid="{00000000-0005-0000-0000-00001C330000}"/>
    <cellStyle name="Normal 17 2 2 3 2 2 3" xfId="21787" xr:uid="{00000000-0005-0000-0000-00001D330000}"/>
    <cellStyle name="Normal 17 2 2 3 2 2 4" xfId="34031" xr:uid="{00000000-0005-0000-0000-00001E330000}"/>
    <cellStyle name="Normal 17 2 2 3 2 2 5" xfId="46260" xr:uid="{00000000-0005-0000-0000-00001F330000}"/>
    <cellStyle name="Normal 17 2 2 3 2 3" xfId="15648" xr:uid="{00000000-0005-0000-0000-000020330000}"/>
    <cellStyle name="Normal 17 2 2 3 2 3 2" xfId="27903" xr:uid="{00000000-0005-0000-0000-000021330000}"/>
    <cellStyle name="Normal 17 2 2 3 2 3 3" xfId="40144" xr:uid="{00000000-0005-0000-0000-000022330000}"/>
    <cellStyle name="Normal 17 2 2 3 2 4" xfId="21786" xr:uid="{00000000-0005-0000-0000-000023330000}"/>
    <cellStyle name="Normal 17 2 2 3 2 5" xfId="34030" xr:uid="{00000000-0005-0000-0000-000024330000}"/>
    <cellStyle name="Normal 17 2 2 3 2 6" xfId="46259" xr:uid="{00000000-0005-0000-0000-000025330000}"/>
    <cellStyle name="Normal 17 2 2 3 3" xfId="4636" xr:uid="{00000000-0005-0000-0000-000026330000}"/>
    <cellStyle name="Normal 17 2 2 3 3 2" xfId="15650" xr:uid="{00000000-0005-0000-0000-000027330000}"/>
    <cellStyle name="Normal 17 2 2 3 3 2 2" xfId="27905" xr:uid="{00000000-0005-0000-0000-000028330000}"/>
    <cellStyle name="Normal 17 2 2 3 3 2 3" xfId="40146" xr:uid="{00000000-0005-0000-0000-000029330000}"/>
    <cellStyle name="Normal 17 2 2 3 3 3" xfId="21788" xr:uid="{00000000-0005-0000-0000-00002A330000}"/>
    <cellStyle name="Normal 17 2 2 3 3 4" xfId="34032" xr:uid="{00000000-0005-0000-0000-00002B330000}"/>
    <cellStyle name="Normal 17 2 2 3 3 5" xfId="46261" xr:uid="{00000000-0005-0000-0000-00002C330000}"/>
    <cellStyle name="Normal 17 2 2 3 4" xfId="15647" xr:uid="{00000000-0005-0000-0000-00002D330000}"/>
    <cellStyle name="Normal 17 2 2 3 4 2" xfId="27902" xr:uid="{00000000-0005-0000-0000-00002E330000}"/>
    <cellStyle name="Normal 17 2 2 3 4 3" xfId="40143" xr:uid="{00000000-0005-0000-0000-00002F330000}"/>
    <cellStyle name="Normal 17 2 2 3 5" xfId="21785" xr:uid="{00000000-0005-0000-0000-000030330000}"/>
    <cellStyle name="Normal 17 2 2 3 6" xfId="34029" xr:uid="{00000000-0005-0000-0000-000031330000}"/>
    <cellStyle name="Normal 17 2 2 3 7" xfId="46258" xr:uid="{00000000-0005-0000-0000-000032330000}"/>
    <cellStyle name="Normal 17 2 2 4" xfId="4637" xr:uid="{00000000-0005-0000-0000-000033330000}"/>
    <cellStyle name="Normal 17 2 2 4 2" xfId="4638" xr:uid="{00000000-0005-0000-0000-000034330000}"/>
    <cellStyle name="Normal 17 2 2 4 2 2" xfId="15652" xr:uid="{00000000-0005-0000-0000-000035330000}"/>
    <cellStyle name="Normal 17 2 2 4 2 2 2" xfId="27907" xr:uid="{00000000-0005-0000-0000-000036330000}"/>
    <cellStyle name="Normal 17 2 2 4 2 2 3" xfId="40148" xr:uid="{00000000-0005-0000-0000-000037330000}"/>
    <cellStyle name="Normal 17 2 2 4 2 3" xfId="21790" xr:uid="{00000000-0005-0000-0000-000038330000}"/>
    <cellStyle name="Normal 17 2 2 4 2 4" xfId="34034" xr:uid="{00000000-0005-0000-0000-000039330000}"/>
    <cellStyle name="Normal 17 2 2 4 2 5" xfId="46263" xr:uid="{00000000-0005-0000-0000-00003A330000}"/>
    <cellStyle name="Normal 17 2 2 4 3" xfId="15651" xr:uid="{00000000-0005-0000-0000-00003B330000}"/>
    <cellStyle name="Normal 17 2 2 4 3 2" xfId="27906" xr:uid="{00000000-0005-0000-0000-00003C330000}"/>
    <cellStyle name="Normal 17 2 2 4 3 3" xfId="40147" xr:uid="{00000000-0005-0000-0000-00003D330000}"/>
    <cellStyle name="Normal 17 2 2 4 4" xfId="21789" xr:uid="{00000000-0005-0000-0000-00003E330000}"/>
    <cellStyle name="Normal 17 2 2 4 5" xfId="34033" xr:uid="{00000000-0005-0000-0000-00003F330000}"/>
    <cellStyle name="Normal 17 2 2 4 6" xfId="46262" xr:uid="{00000000-0005-0000-0000-000040330000}"/>
    <cellStyle name="Normal 17 2 2 5" xfId="4639" xr:uid="{00000000-0005-0000-0000-000041330000}"/>
    <cellStyle name="Normal 17 2 2 5 2" xfId="15653" xr:uid="{00000000-0005-0000-0000-000042330000}"/>
    <cellStyle name="Normal 17 2 2 5 2 2" xfId="27908" xr:uid="{00000000-0005-0000-0000-000043330000}"/>
    <cellStyle name="Normal 17 2 2 5 2 3" xfId="40149" xr:uid="{00000000-0005-0000-0000-000044330000}"/>
    <cellStyle name="Normal 17 2 2 5 3" xfId="21791" xr:uid="{00000000-0005-0000-0000-000045330000}"/>
    <cellStyle name="Normal 17 2 2 5 4" xfId="34035" xr:uid="{00000000-0005-0000-0000-000046330000}"/>
    <cellStyle name="Normal 17 2 2 5 5" xfId="46264" xr:uid="{00000000-0005-0000-0000-000047330000}"/>
    <cellStyle name="Normal 17 2 2 6" xfId="15638" xr:uid="{00000000-0005-0000-0000-000048330000}"/>
    <cellStyle name="Normal 17 2 2 6 2" xfId="27893" xr:uid="{00000000-0005-0000-0000-000049330000}"/>
    <cellStyle name="Normal 17 2 2 6 3" xfId="40134" xr:uid="{00000000-0005-0000-0000-00004A330000}"/>
    <cellStyle name="Normal 17 2 2 7" xfId="21776" xr:uid="{00000000-0005-0000-0000-00004B330000}"/>
    <cellStyle name="Normal 17 2 2 8" xfId="34020" xr:uid="{00000000-0005-0000-0000-00004C330000}"/>
    <cellStyle name="Normal 17 2 2 9" xfId="46249" xr:uid="{00000000-0005-0000-0000-00004D330000}"/>
    <cellStyle name="Normal 17 2 3" xfId="4640" xr:uid="{00000000-0005-0000-0000-00004E330000}"/>
    <cellStyle name="Normal 17 2 3 2" xfId="4641" xr:uid="{00000000-0005-0000-0000-00004F330000}"/>
    <cellStyle name="Normal 17 2 3 2 2" xfId="4642" xr:uid="{00000000-0005-0000-0000-000050330000}"/>
    <cellStyle name="Normal 17 2 3 2 2 2" xfId="4643" xr:uid="{00000000-0005-0000-0000-000051330000}"/>
    <cellStyle name="Normal 17 2 3 2 2 2 2" xfId="15657" xr:uid="{00000000-0005-0000-0000-000052330000}"/>
    <cellStyle name="Normal 17 2 3 2 2 2 2 2" xfId="27912" xr:uid="{00000000-0005-0000-0000-000053330000}"/>
    <cellStyle name="Normal 17 2 3 2 2 2 2 3" xfId="40153" xr:uid="{00000000-0005-0000-0000-000054330000}"/>
    <cellStyle name="Normal 17 2 3 2 2 2 3" xfId="21795" xr:uid="{00000000-0005-0000-0000-000055330000}"/>
    <cellStyle name="Normal 17 2 3 2 2 2 4" xfId="34039" xr:uid="{00000000-0005-0000-0000-000056330000}"/>
    <cellStyle name="Normal 17 2 3 2 2 2 5" xfId="46268" xr:uid="{00000000-0005-0000-0000-000057330000}"/>
    <cellStyle name="Normal 17 2 3 2 2 3" xfId="15656" xr:uid="{00000000-0005-0000-0000-000058330000}"/>
    <cellStyle name="Normal 17 2 3 2 2 3 2" xfId="27911" xr:uid="{00000000-0005-0000-0000-000059330000}"/>
    <cellStyle name="Normal 17 2 3 2 2 3 3" xfId="40152" xr:uid="{00000000-0005-0000-0000-00005A330000}"/>
    <cellStyle name="Normal 17 2 3 2 2 4" xfId="21794" xr:uid="{00000000-0005-0000-0000-00005B330000}"/>
    <cellStyle name="Normal 17 2 3 2 2 5" xfId="34038" xr:uid="{00000000-0005-0000-0000-00005C330000}"/>
    <cellStyle name="Normal 17 2 3 2 2 6" xfId="46267" xr:uid="{00000000-0005-0000-0000-00005D330000}"/>
    <cellStyle name="Normal 17 2 3 2 3" xfId="4644" xr:uid="{00000000-0005-0000-0000-00005E330000}"/>
    <cellStyle name="Normal 17 2 3 2 3 2" xfId="15658" xr:uid="{00000000-0005-0000-0000-00005F330000}"/>
    <cellStyle name="Normal 17 2 3 2 3 2 2" xfId="27913" xr:uid="{00000000-0005-0000-0000-000060330000}"/>
    <cellStyle name="Normal 17 2 3 2 3 2 3" xfId="40154" xr:uid="{00000000-0005-0000-0000-000061330000}"/>
    <cellStyle name="Normal 17 2 3 2 3 3" xfId="21796" xr:uid="{00000000-0005-0000-0000-000062330000}"/>
    <cellStyle name="Normal 17 2 3 2 3 4" xfId="34040" xr:uid="{00000000-0005-0000-0000-000063330000}"/>
    <cellStyle name="Normal 17 2 3 2 3 5" xfId="46269" xr:uid="{00000000-0005-0000-0000-000064330000}"/>
    <cellStyle name="Normal 17 2 3 2 4" xfId="15655" xr:uid="{00000000-0005-0000-0000-000065330000}"/>
    <cellStyle name="Normal 17 2 3 2 4 2" xfId="27910" xr:uid="{00000000-0005-0000-0000-000066330000}"/>
    <cellStyle name="Normal 17 2 3 2 4 3" xfId="40151" xr:uid="{00000000-0005-0000-0000-000067330000}"/>
    <cellStyle name="Normal 17 2 3 2 5" xfId="21793" xr:uid="{00000000-0005-0000-0000-000068330000}"/>
    <cellStyle name="Normal 17 2 3 2 6" xfId="34037" xr:uid="{00000000-0005-0000-0000-000069330000}"/>
    <cellStyle name="Normal 17 2 3 2 7" xfId="46266" xr:uid="{00000000-0005-0000-0000-00006A330000}"/>
    <cellStyle name="Normal 17 2 3 3" xfId="4645" xr:uid="{00000000-0005-0000-0000-00006B330000}"/>
    <cellStyle name="Normal 17 2 3 3 2" xfId="4646" xr:uid="{00000000-0005-0000-0000-00006C330000}"/>
    <cellStyle name="Normal 17 2 3 3 2 2" xfId="15660" xr:uid="{00000000-0005-0000-0000-00006D330000}"/>
    <cellStyle name="Normal 17 2 3 3 2 2 2" xfId="27915" xr:uid="{00000000-0005-0000-0000-00006E330000}"/>
    <cellStyle name="Normal 17 2 3 3 2 2 3" xfId="40156" xr:uid="{00000000-0005-0000-0000-00006F330000}"/>
    <cellStyle name="Normal 17 2 3 3 2 3" xfId="21798" xr:uid="{00000000-0005-0000-0000-000070330000}"/>
    <cellStyle name="Normal 17 2 3 3 2 4" xfId="34042" xr:uid="{00000000-0005-0000-0000-000071330000}"/>
    <cellStyle name="Normal 17 2 3 3 2 5" xfId="46271" xr:uid="{00000000-0005-0000-0000-000072330000}"/>
    <cellStyle name="Normal 17 2 3 3 3" xfId="15659" xr:uid="{00000000-0005-0000-0000-000073330000}"/>
    <cellStyle name="Normal 17 2 3 3 3 2" xfId="27914" xr:uid="{00000000-0005-0000-0000-000074330000}"/>
    <cellStyle name="Normal 17 2 3 3 3 3" xfId="40155" xr:uid="{00000000-0005-0000-0000-000075330000}"/>
    <cellStyle name="Normal 17 2 3 3 4" xfId="21797" xr:uid="{00000000-0005-0000-0000-000076330000}"/>
    <cellStyle name="Normal 17 2 3 3 5" xfId="34041" xr:uid="{00000000-0005-0000-0000-000077330000}"/>
    <cellStyle name="Normal 17 2 3 3 6" xfId="46270" xr:uid="{00000000-0005-0000-0000-000078330000}"/>
    <cellStyle name="Normal 17 2 3 4" xfId="4647" xr:uid="{00000000-0005-0000-0000-000079330000}"/>
    <cellStyle name="Normal 17 2 3 4 2" xfId="15661" xr:uid="{00000000-0005-0000-0000-00007A330000}"/>
    <cellStyle name="Normal 17 2 3 4 2 2" xfId="27916" xr:uid="{00000000-0005-0000-0000-00007B330000}"/>
    <cellStyle name="Normal 17 2 3 4 2 3" xfId="40157" xr:uid="{00000000-0005-0000-0000-00007C330000}"/>
    <cellStyle name="Normal 17 2 3 4 3" xfId="21799" xr:uid="{00000000-0005-0000-0000-00007D330000}"/>
    <cellStyle name="Normal 17 2 3 4 4" xfId="34043" xr:uid="{00000000-0005-0000-0000-00007E330000}"/>
    <cellStyle name="Normal 17 2 3 4 5" xfId="46272" xr:uid="{00000000-0005-0000-0000-00007F330000}"/>
    <cellStyle name="Normal 17 2 3 5" xfId="15654" xr:uid="{00000000-0005-0000-0000-000080330000}"/>
    <cellStyle name="Normal 17 2 3 5 2" xfId="27909" xr:uid="{00000000-0005-0000-0000-000081330000}"/>
    <cellStyle name="Normal 17 2 3 5 3" xfId="40150" xr:uid="{00000000-0005-0000-0000-000082330000}"/>
    <cellStyle name="Normal 17 2 3 6" xfId="21792" xr:uid="{00000000-0005-0000-0000-000083330000}"/>
    <cellStyle name="Normal 17 2 3 7" xfId="34036" xr:uid="{00000000-0005-0000-0000-000084330000}"/>
    <cellStyle name="Normal 17 2 3 8" xfId="46265" xr:uid="{00000000-0005-0000-0000-000085330000}"/>
    <cellStyle name="Normal 17 2 4" xfId="4648" xr:uid="{00000000-0005-0000-0000-000086330000}"/>
    <cellStyle name="Normal 17 2 4 2" xfId="4649" xr:uid="{00000000-0005-0000-0000-000087330000}"/>
    <cellStyle name="Normal 17 2 4 2 2" xfId="4650" xr:uid="{00000000-0005-0000-0000-000088330000}"/>
    <cellStyle name="Normal 17 2 4 2 2 2" xfId="15664" xr:uid="{00000000-0005-0000-0000-000089330000}"/>
    <cellStyle name="Normal 17 2 4 2 2 2 2" xfId="27919" xr:uid="{00000000-0005-0000-0000-00008A330000}"/>
    <cellStyle name="Normal 17 2 4 2 2 2 3" xfId="40160" xr:uid="{00000000-0005-0000-0000-00008B330000}"/>
    <cellStyle name="Normal 17 2 4 2 2 3" xfId="21802" xr:uid="{00000000-0005-0000-0000-00008C330000}"/>
    <cellStyle name="Normal 17 2 4 2 2 4" xfId="34046" xr:uid="{00000000-0005-0000-0000-00008D330000}"/>
    <cellStyle name="Normal 17 2 4 2 2 5" xfId="46275" xr:uid="{00000000-0005-0000-0000-00008E330000}"/>
    <cellStyle name="Normal 17 2 4 2 3" xfId="15663" xr:uid="{00000000-0005-0000-0000-00008F330000}"/>
    <cellStyle name="Normal 17 2 4 2 3 2" xfId="27918" xr:uid="{00000000-0005-0000-0000-000090330000}"/>
    <cellStyle name="Normal 17 2 4 2 3 3" xfId="40159" xr:uid="{00000000-0005-0000-0000-000091330000}"/>
    <cellStyle name="Normal 17 2 4 2 4" xfId="21801" xr:uid="{00000000-0005-0000-0000-000092330000}"/>
    <cellStyle name="Normal 17 2 4 2 5" xfId="34045" xr:uid="{00000000-0005-0000-0000-000093330000}"/>
    <cellStyle name="Normal 17 2 4 2 6" xfId="46274" xr:uid="{00000000-0005-0000-0000-000094330000}"/>
    <cellStyle name="Normal 17 2 4 3" xfId="4651" xr:uid="{00000000-0005-0000-0000-000095330000}"/>
    <cellStyle name="Normal 17 2 4 3 2" xfId="15665" xr:uid="{00000000-0005-0000-0000-000096330000}"/>
    <cellStyle name="Normal 17 2 4 3 2 2" xfId="27920" xr:uid="{00000000-0005-0000-0000-000097330000}"/>
    <cellStyle name="Normal 17 2 4 3 2 3" xfId="40161" xr:uid="{00000000-0005-0000-0000-000098330000}"/>
    <cellStyle name="Normal 17 2 4 3 3" xfId="21803" xr:uid="{00000000-0005-0000-0000-000099330000}"/>
    <cellStyle name="Normal 17 2 4 3 4" xfId="34047" xr:uid="{00000000-0005-0000-0000-00009A330000}"/>
    <cellStyle name="Normal 17 2 4 3 5" xfId="46276" xr:uid="{00000000-0005-0000-0000-00009B330000}"/>
    <cellStyle name="Normal 17 2 4 4" xfId="15662" xr:uid="{00000000-0005-0000-0000-00009C330000}"/>
    <cellStyle name="Normal 17 2 4 4 2" xfId="27917" xr:uid="{00000000-0005-0000-0000-00009D330000}"/>
    <cellStyle name="Normal 17 2 4 4 3" xfId="40158" xr:uid="{00000000-0005-0000-0000-00009E330000}"/>
    <cellStyle name="Normal 17 2 4 5" xfId="21800" xr:uid="{00000000-0005-0000-0000-00009F330000}"/>
    <cellStyle name="Normal 17 2 4 6" xfId="34044" xr:uid="{00000000-0005-0000-0000-0000A0330000}"/>
    <cellStyle name="Normal 17 2 4 7" xfId="46273" xr:uid="{00000000-0005-0000-0000-0000A1330000}"/>
    <cellStyle name="Normal 17 2 5" xfId="4652" xr:uid="{00000000-0005-0000-0000-0000A2330000}"/>
    <cellStyle name="Normal 17 2 5 2" xfId="4653" xr:uid="{00000000-0005-0000-0000-0000A3330000}"/>
    <cellStyle name="Normal 17 2 5 2 2" xfId="15667" xr:uid="{00000000-0005-0000-0000-0000A4330000}"/>
    <cellStyle name="Normal 17 2 5 2 2 2" xfId="27922" xr:uid="{00000000-0005-0000-0000-0000A5330000}"/>
    <cellStyle name="Normal 17 2 5 2 2 3" xfId="40163" xr:uid="{00000000-0005-0000-0000-0000A6330000}"/>
    <cellStyle name="Normal 17 2 5 2 3" xfId="21805" xr:uid="{00000000-0005-0000-0000-0000A7330000}"/>
    <cellStyle name="Normal 17 2 5 2 4" xfId="34049" xr:uid="{00000000-0005-0000-0000-0000A8330000}"/>
    <cellStyle name="Normal 17 2 5 2 5" xfId="46278" xr:uid="{00000000-0005-0000-0000-0000A9330000}"/>
    <cellStyle name="Normal 17 2 5 3" xfId="15666" xr:uid="{00000000-0005-0000-0000-0000AA330000}"/>
    <cellStyle name="Normal 17 2 5 3 2" xfId="27921" xr:uid="{00000000-0005-0000-0000-0000AB330000}"/>
    <cellStyle name="Normal 17 2 5 3 3" xfId="40162" xr:uid="{00000000-0005-0000-0000-0000AC330000}"/>
    <cellStyle name="Normal 17 2 5 4" xfId="21804" xr:uid="{00000000-0005-0000-0000-0000AD330000}"/>
    <cellStyle name="Normal 17 2 5 5" xfId="34048" xr:uid="{00000000-0005-0000-0000-0000AE330000}"/>
    <cellStyle name="Normal 17 2 5 6" xfId="46277" xr:uid="{00000000-0005-0000-0000-0000AF330000}"/>
    <cellStyle name="Normal 17 2 6" xfId="4654" xr:uid="{00000000-0005-0000-0000-0000B0330000}"/>
    <cellStyle name="Normal 17 2 6 2" xfId="15668" xr:uid="{00000000-0005-0000-0000-0000B1330000}"/>
    <cellStyle name="Normal 17 2 6 2 2" xfId="27923" xr:uid="{00000000-0005-0000-0000-0000B2330000}"/>
    <cellStyle name="Normal 17 2 6 2 3" xfId="40164" xr:uid="{00000000-0005-0000-0000-0000B3330000}"/>
    <cellStyle name="Normal 17 2 6 3" xfId="21806" xr:uid="{00000000-0005-0000-0000-0000B4330000}"/>
    <cellStyle name="Normal 17 2 6 4" xfId="34050" xr:uid="{00000000-0005-0000-0000-0000B5330000}"/>
    <cellStyle name="Normal 17 2 6 5" xfId="46279" xr:uid="{00000000-0005-0000-0000-0000B6330000}"/>
    <cellStyle name="Normal 17 2 7" xfId="15637" xr:uid="{00000000-0005-0000-0000-0000B7330000}"/>
    <cellStyle name="Normal 17 2 7 2" xfId="27892" xr:uid="{00000000-0005-0000-0000-0000B8330000}"/>
    <cellStyle name="Normal 17 2 7 3" xfId="40133" xr:uid="{00000000-0005-0000-0000-0000B9330000}"/>
    <cellStyle name="Normal 17 2 8" xfId="21775" xr:uid="{00000000-0005-0000-0000-0000BA330000}"/>
    <cellStyle name="Normal 17 2 9" xfId="34019" xr:uid="{00000000-0005-0000-0000-0000BB330000}"/>
    <cellStyle name="Normal 17 3" xfId="4655" xr:uid="{00000000-0005-0000-0000-0000BC330000}"/>
    <cellStyle name="Normal 17 3 2" xfId="4656" xr:uid="{00000000-0005-0000-0000-0000BD330000}"/>
    <cellStyle name="Normal 17 3 2 2" xfId="4657" xr:uid="{00000000-0005-0000-0000-0000BE330000}"/>
    <cellStyle name="Normal 17 3 2 2 2" xfId="4658" xr:uid="{00000000-0005-0000-0000-0000BF330000}"/>
    <cellStyle name="Normal 17 3 2 2 2 2" xfId="4659" xr:uid="{00000000-0005-0000-0000-0000C0330000}"/>
    <cellStyle name="Normal 17 3 2 2 2 2 2" xfId="15673" xr:uid="{00000000-0005-0000-0000-0000C1330000}"/>
    <cellStyle name="Normal 17 3 2 2 2 2 2 2" xfId="27928" xr:uid="{00000000-0005-0000-0000-0000C2330000}"/>
    <cellStyle name="Normal 17 3 2 2 2 2 2 3" xfId="40169" xr:uid="{00000000-0005-0000-0000-0000C3330000}"/>
    <cellStyle name="Normal 17 3 2 2 2 2 3" xfId="21811" xr:uid="{00000000-0005-0000-0000-0000C4330000}"/>
    <cellStyle name="Normal 17 3 2 2 2 2 4" xfId="34055" xr:uid="{00000000-0005-0000-0000-0000C5330000}"/>
    <cellStyle name="Normal 17 3 2 2 2 2 5" xfId="46284" xr:uid="{00000000-0005-0000-0000-0000C6330000}"/>
    <cellStyle name="Normal 17 3 2 2 2 3" xfId="15672" xr:uid="{00000000-0005-0000-0000-0000C7330000}"/>
    <cellStyle name="Normal 17 3 2 2 2 3 2" xfId="27927" xr:uid="{00000000-0005-0000-0000-0000C8330000}"/>
    <cellStyle name="Normal 17 3 2 2 2 3 3" xfId="40168" xr:uid="{00000000-0005-0000-0000-0000C9330000}"/>
    <cellStyle name="Normal 17 3 2 2 2 4" xfId="21810" xr:uid="{00000000-0005-0000-0000-0000CA330000}"/>
    <cellStyle name="Normal 17 3 2 2 2 5" xfId="34054" xr:uid="{00000000-0005-0000-0000-0000CB330000}"/>
    <cellStyle name="Normal 17 3 2 2 2 6" xfId="46283" xr:uid="{00000000-0005-0000-0000-0000CC330000}"/>
    <cellStyle name="Normal 17 3 2 2 3" xfId="4660" xr:uid="{00000000-0005-0000-0000-0000CD330000}"/>
    <cellStyle name="Normal 17 3 2 2 3 2" xfId="15674" xr:uid="{00000000-0005-0000-0000-0000CE330000}"/>
    <cellStyle name="Normal 17 3 2 2 3 2 2" xfId="27929" xr:uid="{00000000-0005-0000-0000-0000CF330000}"/>
    <cellStyle name="Normal 17 3 2 2 3 2 3" xfId="40170" xr:uid="{00000000-0005-0000-0000-0000D0330000}"/>
    <cellStyle name="Normal 17 3 2 2 3 3" xfId="21812" xr:uid="{00000000-0005-0000-0000-0000D1330000}"/>
    <cellStyle name="Normal 17 3 2 2 3 4" xfId="34056" xr:uid="{00000000-0005-0000-0000-0000D2330000}"/>
    <cellStyle name="Normal 17 3 2 2 3 5" xfId="46285" xr:uid="{00000000-0005-0000-0000-0000D3330000}"/>
    <cellStyle name="Normal 17 3 2 2 4" xfId="15671" xr:uid="{00000000-0005-0000-0000-0000D4330000}"/>
    <cellStyle name="Normal 17 3 2 2 4 2" xfId="27926" xr:uid="{00000000-0005-0000-0000-0000D5330000}"/>
    <cellStyle name="Normal 17 3 2 2 4 3" xfId="40167" xr:uid="{00000000-0005-0000-0000-0000D6330000}"/>
    <cellStyle name="Normal 17 3 2 2 5" xfId="21809" xr:uid="{00000000-0005-0000-0000-0000D7330000}"/>
    <cellStyle name="Normal 17 3 2 2 6" xfId="34053" xr:uid="{00000000-0005-0000-0000-0000D8330000}"/>
    <cellStyle name="Normal 17 3 2 2 7" xfId="46282" xr:uid="{00000000-0005-0000-0000-0000D9330000}"/>
    <cellStyle name="Normal 17 3 2 3" xfId="4661" xr:uid="{00000000-0005-0000-0000-0000DA330000}"/>
    <cellStyle name="Normal 17 3 2 3 2" xfId="4662" xr:uid="{00000000-0005-0000-0000-0000DB330000}"/>
    <cellStyle name="Normal 17 3 2 3 2 2" xfId="15676" xr:uid="{00000000-0005-0000-0000-0000DC330000}"/>
    <cellStyle name="Normal 17 3 2 3 2 2 2" xfId="27931" xr:uid="{00000000-0005-0000-0000-0000DD330000}"/>
    <cellStyle name="Normal 17 3 2 3 2 2 3" xfId="40172" xr:uid="{00000000-0005-0000-0000-0000DE330000}"/>
    <cellStyle name="Normal 17 3 2 3 2 3" xfId="21814" xr:uid="{00000000-0005-0000-0000-0000DF330000}"/>
    <cellStyle name="Normal 17 3 2 3 2 4" xfId="34058" xr:uid="{00000000-0005-0000-0000-0000E0330000}"/>
    <cellStyle name="Normal 17 3 2 3 2 5" xfId="46287" xr:uid="{00000000-0005-0000-0000-0000E1330000}"/>
    <cellStyle name="Normal 17 3 2 3 3" xfId="15675" xr:uid="{00000000-0005-0000-0000-0000E2330000}"/>
    <cellStyle name="Normal 17 3 2 3 3 2" xfId="27930" xr:uid="{00000000-0005-0000-0000-0000E3330000}"/>
    <cellStyle name="Normal 17 3 2 3 3 3" xfId="40171" xr:uid="{00000000-0005-0000-0000-0000E4330000}"/>
    <cellStyle name="Normal 17 3 2 3 4" xfId="21813" xr:uid="{00000000-0005-0000-0000-0000E5330000}"/>
    <cellStyle name="Normal 17 3 2 3 5" xfId="34057" xr:uid="{00000000-0005-0000-0000-0000E6330000}"/>
    <cellStyle name="Normal 17 3 2 3 6" xfId="46286" xr:uid="{00000000-0005-0000-0000-0000E7330000}"/>
    <cellStyle name="Normal 17 3 2 4" xfId="4663" xr:uid="{00000000-0005-0000-0000-0000E8330000}"/>
    <cellStyle name="Normal 17 3 2 4 2" xfId="15677" xr:uid="{00000000-0005-0000-0000-0000E9330000}"/>
    <cellStyle name="Normal 17 3 2 4 2 2" xfId="27932" xr:uid="{00000000-0005-0000-0000-0000EA330000}"/>
    <cellStyle name="Normal 17 3 2 4 2 3" xfId="40173" xr:uid="{00000000-0005-0000-0000-0000EB330000}"/>
    <cellStyle name="Normal 17 3 2 4 3" xfId="21815" xr:uid="{00000000-0005-0000-0000-0000EC330000}"/>
    <cellStyle name="Normal 17 3 2 4 4" xfId="34059" xr:uid="{00000000-0005-0000-0000-0000ED330000}"/>
    <cellStyle name="Normal 17 3 2 4 5" xfId="46288" xr:uid="{00000000-0005-0000-0000-0000EE330000}"/>
    <cellStyle name="Normal 17 3 2 5" xfId="15670" xr:uid="{00000000-0005-0000-0000-0000EF330000}"/>
    <cellStyle name="Normal 17 3 2 5 2" xfId="27925" xr:uid="{00000000-0005-0000-0000-0000F0330000}"/>
    <cellStyle name="Normal 17 3 2 5 3" xfId="40166" xr:uid="{00000000-0005-0000-0000-0000F1330000}"/>
    <cellStyle name="Normal 17 3 2 6" xfId="21808" xr:uid="{00000000-0005-0000-0000-0000F2330000}"/>
    <cellStyle name="Normal 17 3 2 7" xfId="34052" xr:uid="{00000000-0005-0000-0000-0000F3330000}"/>
    <cellStyle name="Normal 17 3 2 8" xfId="46281" xr:uid="{00000000-0005-0000-0000-0000F4330000}"/>
    <cellStyle name="Normal 17 3 3" xfId="4664" xr:uid="{00000000-0005-0000-0000-0000F5330000}"/>
    <cellStyle name="Normal 17 3 3 2" xfId="4665" xr:uid="{00000000-0005-0000-0000-0000F6330000}"/>
    <cellStyle name="Normal 17 3 3 2 2" xfId="4666" xr:uid="{00000000-0005-0000-0000-0000F7330000}"/>
    <cellStyle name="Normal 17 3 3 2 2 2" xfId="15680" xr:uid="{00000000-0005-0000-0000-0000F8330000}"/>
    <cellStyle name="Normal 17 3 3 2 2 2 2" xfId="27935" xr:uid="{00000000-0005-0000-0000-0000F9330000}"/>
    <cellStyle name="Normal 17 3 3 2 2 2 3" xfId="40176" xr:uid="{00000000-0005-0000-0000-0000FA330000}"/>
    <cellStyle name="Normal 17 3 3 2 2 3" xfId="21818" xr:uid="{00000000-0005-0000-0000-0000FB330000}"/>
    <cellStyle name="Normal 17 3 3 2 2 4" xfId="34062" xr:uid="{00000000-0005-0000-0000-0000FC330000}"/>
    <cellStyle name="Normal 17 3 3 2 2 5" xfId="46291" xr:uid="{00000000-0005-0000-0000-0000FD330000}"/>
    <cellStyle name="Normal 17 3 3 2 3" xfId="15679" xr:uid="{00000000-0005-0000-0000-0000FE330000}"/>
    <cellStyle name="Normal 17 3 3 2 3 2" xfId="27934" xr:uid="{00000000-0005-0000-0000-0000FF330000}"/>
    <cellStyle name="Normal 17 3 3 2 3 3" xfId="40175" xr:uid="{00000000-0005-0000-0000-000000340000}"/>
    <cellStyle name="Normal 17 3 3 2 4" xfId="21817" xr:uid="{00000000-0005-0000-0000-000001340000}"/>
    <cellStyle name="Normal 17 3 3 2 5" xfId="34061" xr:uid="{00000000-0005-0000-0000-000002340000}"/>
    <cellStyle name="Normal 17 3 3 2 6" xfId="46290" xr:uid="{00000000-0005-0000-0000-000003340000}"/>
    <cellStyle name="Normal 17 3 3 3" xfId="4667" xr:uid="{00000000-0005-0000-0000-000004340000}"/>
    <cellStyle name="Normal 17 3 3 3 2" xfId="15681" xr:uid="{00000000-0005-0000-0000-000005340000}"/>
    <cellStyle name="Normal 17 3 3 3 2 2" xfId="27936" xr:uid="{00000000-0005-0000-0000-000006340000}"/>
    <cellStyle name="Normal 17 3 3 3 2 3" xfId="40177" xr:uid="{00000000-0005-0000-0000-000007340000}"/>
    <cellStyle name="Normal 17 3 3 3 3" xfId="21819" xr:uid="{00000000-0005-0000-0000-000008340000}"/>
    <cellStyle name="Normal 17 3 3 3 4" xfId="34063" xr:uid="{00000000-0005-0000-0000-000009340000}"/>
    <cellStyle name="Normal 17 3 3 3 5" xfId="46292" xr:uid="{00000000-0005-0000-0000-00000A340000}"/>
    <cellStyle name="Normal 17 3 3 4" xfId="15678" xr:uid="{00000000-0005-0000-0000-00000B340000}"/>
    <cellStyle name="Normal 17 3 3 4 2" xfId="27933" xr:uid="{00000000-0005-0000-0000-00000C340000}"/>
    <cellStyle name="Normal 17 3 3 4 3" xfId="40174" xr:uid="{00000000-0005-0000-0000-00000D340000}"/>
    <cellStyle name="Normal 17 3 3 5" xfId="21816" xr:uid="{00000000-0005-0000-0000-00000E340000}"/>
    <cellStyle name="Normal 17 3 3 6" xfId="34060" xr:uid="{00000000-0005-0000-0000-00000F340000}"/>
    <cellStyle name="Normal 17 3 3 7" xfId="46289" xr:uid="{00000000-0005-0000-0000-000010340000}"/>
    <cellStyle name="Normal 17 3 4" xfId="4668" xr:uid="{00000000-0005-0000-0000-000011340000}"/>
    <cellStyle name="Normal 17 3 4 2" xfId="4669" xr:uid="{00000000-0005-0000-0000-000012340000}"/>
    <cellStyle name="Normal 17 3 4 2 2" xfId="15683" xr:uid="{00000000-0005-0000-0000-000013340000}"/>
    <cellStyle name="Normal 17 3 4 2 2 2" xfId="27938" xr:uid="{00000000-0005-0000-0000-000014340000}"/>
    <cellStyle name="Normal 17 3 4 2 2 3" xfId="40179" xr:uid="{00000000-0005-0000-0000-000015340000}"/>
    <cellStyle name="Normal 17 3 4 2 3" xfId="21821" xr:uid="{00000000-0005-0000-0000-000016340000}"/>
    <cellStyle name="Normal 17 3 4 2 4" xfId="34065" xr:uid="{00000000-0005-0000-0000-000017340000}"/>
    <cellStyle name="Normal 17 3 4 2 5" xfId="46294" xr:uid="{00000000-0005-0000-0000-000018340000}"/>
    <cellStyle name="Normal 17 3 4 3" xfId="15682" xr:uid="{00000000-0005-0000-0000-000019340000}"/>
    <cellStyle name="Normal 17 3 4 3 2" xfId="27937" xr:uid="{00000000-0005-0000-0000-00001A340000}"/>
    <cellStyle name="Normal 17 3 4 3 3" xfId="40178" xr:uid="{00000000-0005-0000-0000-00001B340000}"/>
    <cellStyle name="Normal 17 3 4 4" xfId="21820" xr:uid="{00000000-0005-0000-0000-00001C340000}"/>
    <cellStyle name="Normal 17 3 4 5" xfId="34064" xr:uid="{00000000-0005-0000-0000-00001D340000}"/>
    <cellStyle name="Normal 17 3 4 6" xfId="46293" xr:uid="{00000000-0005-0000-0000-00001E340000}"/>
    <cellStyle name="Normal 17 3 5" xfId="4670" xr:uid="{00000000-0005-0000-0000-00001F340000}"/>
    <cellStyle name="Normal 17 3 5 2" xfId="15684" xr:uid="{00000000-0005-0000-0000-000020340000}"/>
    <cellStyle name="Normal 17 3 5 2 2" xfId="27939" xr:uid="{00000000-0005-0000-0000-000021340000}"/>
    <cellStyle name="Normal 17 3 5 2 3" xfId="40180" xr:uid="{00000000-0005-0000-0000-000022340000}"/>
    <cellStyle name="Normal 17 3 5 3" xfId="21822" xr:uid="{00000000-0005-0000-0000-000023340000}"/>
    <cellStyle name="Normal 17 3 5 4" xfId="34066" xr:uid="{00000000-0005-0000-0000-000024340000}"/>
    <cellStyle name="Normal 17 3 5 5" xfId="46295" xr:uid="{00000000-0005-0000-0000-000025340000}"/>
    <cellStyle name="Normal 17 3 6" xfId="15669" xr:uid="{00000000-0005-0000-0000-000026340000}"/>
    <cellStyle name="Normal 17 3 6 2" xfId="27924" xr:uid="{00000000-0005-0000-0000-000027340000}"/>
    <cellStyle name="Normal 17 3 6 3" xfId="40165" xr:uid="{00000000-0005-0000-0000-000028340000}"/>
    <cellStyle name="Normal 17 3 7" xfId="21807" xr:uid="{00000000-0005-0000-0000-000029340000}"/>
    <cellStyle name="Normal 17 3 8" xfId="34051" xr:uid="{00000000-0005-0000-0000-00002A340000}"/>
    <cellStyle name="Normal 17 3 9" xfId="46280" xr:uid="{00000000-0005-0000-0000-00002B340000}"/>
    <cellStyle name="Normal 17 4" xfId="4671" xr:uid="{00000000-0005-0000-0000-00002C340000}"/>
    <cellStyle name="Normal 17 4 2" xfId="4672" xr:uid="{00000000-0005-0000-0000-00002D340000}"/>
    <cellStyle name="Normal 17 4 2 2" xfId="4673" xr:uid="{00000000-0005-0000-0000-00002E340000}"/>
    <cellStyle name="Normal 17 4 2 2 2" xfId="4674" xr:uid="{00000000-0005-0000-0000-00002F340000}"/>
    <cellStyle name="Normal 17 4 2 2 2 2" xfId="15688" xr:uid="{00000000-0005-0000-0000-000030340000}"/>
    <cellStyle name="Normal 17 4 2 2 2 2 2" xfId="27943" xr:uid="{00000000-0005-0000-0000-000031340000}"/>
    <cellStyle name="Normal 17 4 2 2 2 2 3" xfId="40184" xr:uid="{00000000-0005-0000-0000-000032340000}"/>
    <cellStyle name="Normal 17 4 2 2 2 3" xfId="21826" xr:uid="{00000000-0005-0000-0000-000033340000}"/>
    <cellStyle name="Normal 17 4 2 2 2 4" xfId="34070" xr:uid="{00000000-0005-0000-0000-000034340000}"/>
    <cellStyle name="Normal 17 4 2 2 2 5" xfId="46299" xr:uid="{00000000-0005-0000-0000-000035340000}"/>
    <cellStyle name="Normal 17 4 2 2 3" xfId="15687" xr:uid="{00000000-0005-0000-0000-000036340000}"/>
    <cellStyle name="Normal 17 4 2 2 3 2" xfId="27942" xr:uid="{00000000-0005-0000-0000-000037340000}"/>
    <cellStyle name="Normal 17 4 2 2 3 3" xfId="40183" xr:uid="{00000000-0005-0000-0000-000038340000}"/>
    <cellStyle name="Normal 17 4 2 2 4" xfId="21825" xr:uid="{00000000-0005-0000-0000-000039340000}"/>
    <cellStyle name="Normal 17 4 2 2 5" xfId="34069" xr:uid="{00000000-0005-0000-0000-00003A340000}"/>
    <cellStyle name="Normal 17 4 2 2 6" xfId="46298" xr:uid="{00000000-0005-0000-0000-00003B340000}"/>
    <cellStyle name="Normal 17 4 2 3" xfId="4675" xr:uid="{00000000-0005-0000-0000-00003C340000}"/>
    <cellStyle name="Normal 17 4 2 3 2" xfId="15689" xr:uid="{00000000-0005-0000-0000-00003D340000}"/>
    <cellStyle name="Normal 17 4 2 3 2 2" xfId="27944" xr:uid="{00000000-0005-0000-0000-00003E340000}"/>
    <cellStyle name="Normal 17 4 2 3 2 3" xfId="40185" xr:uid="{00000000-0005-0000-0000-00003F340000}"/>
    <cellStyle name="Normal 17 4 2 3 3" xfId="21827" xr:uid="{00000000-0005-0000-0000-000040340000}"/>
    <cellStyle name="Normal 17 4 2 3 4" xfId="34071" xr:uid="{00000000-0005-0000-0000-000041340000}"/>
    <cellStyle name="Normal 17 4 2 3 5" xfId="46300" xr:uid="{00000000-0005-0000-0000-000042340000}"/>
    <cellStyle name="Normal 17 4 2 4" xfId="15686" xr:uid="{00000000-0005-0000-0000-000043340000}"/>
    <cellStyle name="Normal 17 4 2 4 2" xfId="27941" xr:uid="{00000000-0005-0000-0000-000044340000}"/>
    <cellStyle name="Normal 17 4 2 4 3" xfId="40182" xr:uid="{00000000-0005-0000-0000-000045340000}"/>
    <cellStyle name="Normal 17 4 2 5" xfId="21824" xr:uid="{00000000-0005-0000-0000-000046340000}"/>
    <cellStyle name="Normal 17 4 2 6" xfId="34068" xr:uid="{00000000-0005-0000-0000-000047340000}"/>
    <cellStyle name="Normal 17 4 2 7" xfId="46297" xr:uid="{00000000-0005-0000-0000-000048340000}"/>
    <cellStyle name="Normal 17 4 3" xfId="4676" xr:uid="{00000000-0005-0000-0000-000049340000}"/>
    <cellStyle name="Normal 17 4 3 2" xfId="4677" xr:uid="{00000000-0005-0000-0000-00004A340000}"/>
    <cellStyle name="Normal 17 4 3 2 2" xfId="15691" xr:uid="{00000000-0005-0000-0000-00004B340000}"/>
    <cellStyle name="Normal 17 4 3 2 2 2" xfId="27946" xr:uid="{00000000-0005-0000-0000-00004C340000}"/>
    <cellStyle name="Normal 17 4 3 2 2 3" xfId="40187" xr:uid="{00000000-0005-0000-0000-00004D340000}"/>
    <cellStyle name="Normal 17 4 3 2 3" xfId="21829" xr:uid="{00000000-0005-0000-0000-00004E340000}"/>
    <cellStyle name="Normal 17 4 3 2 4" xfId="34073" xr:uid="{00000000-0005-0000-0000-00004F340000}"/>
    <cellStyle name="Normal 17 4 3 2 5" xfId="46302" xr:uid="{00000000-0005-0000-0000-000050340000}"/>
    <cellStyle name="Normal 17 4 3 3" xfId="15690" xr:uid="{00000000-0005-0000-0000-000051340000}"/>
    <cellStyle name="Normal 17 4 3 3 2" xfId="27945" xr:uid="{00000000-0005-0000-0000-000052340000}"/>
    <cellStyle name="Normal 17 4 3 3 3" xfId="40186" xr:uid="{00000000-0005-0000-0000-000053340000}"/>
    <cellStyle name="Normal 17 4 3 4" xfId="21828" xr:uid="{00000000-0005-0000-0000-000054340000}"/>
    <cellStyle name="Normal 17 4 3 5" xfId="34072" xr:uid="{00000000-0005-0000-0000-000055340000}"/>
    <cellStyle name="Normal 17 4 3 6" xfId="46301" xr:uid="{00000000-0005-0000-0000-000056340000}"/>
    <cellStyle name="Normal 17 4 4" xfId="4678" xr:uid="{00000000-0005-0000-0000-000057340000}"/>
    <cellStyle name="Normal 17 4 4 2" xfId="15692" xr:uid="{00000000-0005-0000-0000-000058340000}"/>
    <cellStyle name="Normal 17 4 4 2 2" xfId="27947" xr:uid="{00000000-0005-0000-0000-000059340000}"/>
    <cellStyle name="Normal 17 4 4 2 3" xfId="40188" xr:uid="{00000000-0005-0000-0000-00005A340000}"/>
    <cellStyle name="Normal 17 4 4 3" xfId="21830" xr:uid="{00000000-0005-0000-0000-00005B340000}"/>
    <cellStyle name="Normal 17 4 4 4" xfId="34074" xr:uid="{00000000-0005-0000-0000-00005C340000}"/>
    <cellStyle name="Normal 17 4 4 5" xfId="46303" xr:uid="{00000000-0005-0000-0000-00005D340000}"/>
    <cellStyle name="Normal 17 4 5" xfId="15685" xr:uid="{00000000-0005-0000-0000-00005E340000}"/>
    <cellStyle name="Normal 17 4 5 2" xfId="27940" xr:uid="{00000000-0005-0000-0000-00005F340000}"/>
    <cellStyle name="Normal 17 4 5 3" xfId="40181" xr:uid="{00000000-0005-0000-0000-000060340000}"/>
    <cellStyle name="Normal 17 4 6" xfId="21823" xr:uid="{00000000-0005-0000-0000-000061340000}"/>
    <cellStyle name="Normal 17 4 7" xfId="34067" xr:uid="{00000000-0005-0000-0000-000062340000}"/>
    <cellStyle name="Normal 17 4 8" xfId="46296" xr:uid="{00000000-0005-0000-0000-000063340000}"/>
    <cellStyle name="Normal 17 5" xfId="4679" xr:uid="{00000000-0005-0000-0000-000064340000}"/>
    <cellStyle name="Normal 17 5 2" xfId="4680" xr:uid="{00000000-0005-0000-0000-000065340000}"/>
    <cellStyle name="Normal 17 5 2 2" xfId="4681" xr:uid="{00000000-0005-0000-0000-000066340000}"/>
    <cellStyle name="Normal 17 5 2 2 2" xfId="15695" xr:uid="{00000000-0005-0000-0000-000067340000}"/>
    <cellStyle name="Normal 17 5 2 2 2 2" xfId="27950" xr:uid="{00000000-0005-0000-0000-000068340000}"/>
    <cellStyle name="Normal 17 5 2 2 2 3" xfId="40191" xr:uid="{00000000-0005-0000-0000-000069340000}"/>
    <cellStyle name="Normal 17 5 2 2 3" xfId="21833" xr:uid="{00000000-0005-0000-0000-00006A340000}"/>
    <cellStyle name="Normal 17 5 2 2 4" xfId="34077" xr:uid="{00000000-0005-0000-0000-00006B340000}"/>
    <cellStyle name="Normal 17 5 2 2 5" xfId="46306" xr:uid="{00000000-0005-0000-0000-00006C340000}"/>
    <cellStyle name="Normal 17 5 2 3" xfId="15694" xr:uid="{00000000-0005-0000-0000-00006D340000}"/>
    <cellStyle name="Normal 17 5 2 3 2" xfId="27949" xr:uid="{00000000-0005-0000-0000-00006E340000}"/>
    <cellStyle name="Normal 17 5 2 3 3" xfId="40190" xr:uid="{00000000-0005-0000-0000-00006F340000}"/>
    <cellStyle name="Normal 17 5 2 4" xfId="21832" xr:uid="{00000000-0005-0000-0000-000070340000}"/>
    <cellStyle name="Normal 17 5 2 5" xfId="34076" xr:uid="{00000000-0005-0000-0000-000071340000}"/>
    <cellStyle name="Normal 17 5 2 6" xfId="46305" xr:uid="{00000000-0005-0000-0000-000072340000}"/>
    <cellStyle name="Normal 17 5 3" xfId="4682" xr:uid="{00000000-0005-0000-0000-000073340000}"/>
    <cellStyle name="Normal 17 5 3 2" xfId="15696" xr:uid="{00000000-0005-0000-0000-000074340000}"/>
    <cellStyle name="Normal 17 5 3 2 2" xfId="27951" xr:uid="{00000000-0005-0000-0000-000075340000}"/>
    <cellStyle name="Normal 17 5 3 2 3" xfId="40192" xr:uid="{00000000-0005-0000-0000-000076340000}"/>
    <cellStyle name="Normal 17 5 3 3" xfId="21834" xr:uid="{00000000-0005-0000-0000-000077340000}"/>
    <cellStyle name="Normal 17 5 3 4" xfId="34078" xr:uid="{00000000-0005-0000-0000-000078340000}"/>
    <cellStyle name="Normal 17 5 3 5" xfId="46307" xr:uid="{00000000-0005-0000-0000-000079340000}"/>
    <cellStyle name="Normal 17 5 4" xfId="15693" xr:uid="{00000000-0005-0000-0000-00007A340000}"/>
    <cellStyle name="Normal 17 5 4 2" xfId="27948" xr:uid="{00000000-0005-0000-0000-00007B340000}"/>
    <cellStyle name="Normal 17 5 4 3" xfId="40189" xr:uid="{00000000-0005-0000-0000-00007C340000}"/>
    <cellStyle name="Normal 17 5 5" xfId="21831" xr:uid="{00000000-0005-0000-0000-00007D340000}"/>
    <cellStyle name="Normal 17 5 6" xfId="34075" xr:uid="{00000000-0005-0000-0000-00007E340000}"/>
    <cellStyle name="Normal 17 5 7" xfId="46304" xr:uid="{00000000-0005-0000-0000-00007F340000}"/>
    <cellStyle name="Normal 17 6" xfId="4683" xr:uid="{00000000-0005-0000-0000-000080340000}"/>
    <cellStyle name="Normal 17 6 2" xfId="4684" xr:uid="{00000000-0005-0000-0000-000081340000}"/>
    <cellStyle name="Normal 17 6 2 2" xfId="15698" xr:uid="{00000000-0005-0000-0000-000082340000}"/>
    <cellStyle name="Normal 17 6 2 2 2" xfId="27953" xr:uid="{00000000-0005-0000-0000-000083340000}"/>
    <cellStyle name="Normal 17 6 2 2 3" xfId="40194" xr:uid="{00000000-0005-0000-0000-000084340000}"/>
    <cellStyle name="Normal 17 6 2 3" xfId="21836" xr:uid="{00000000-0005-0000-0000-000085340000}"/>
    <cellStyle name="Normal 17 6 2 4" xfId="34080" xr:uid="{00000000-0005-0000-0000-000086340000}"/>
    <cellStyle name="Normal 17 6 2 5" xfId="46309" xr:uid="{00000000-0005-0000-0000-000087340000}"/>
    <cellStyle name="Normal 17 6 3" xfId="15697" xr:uid="{00000000-0005-0000-0000-000088340000}"/>
    <cellStyle name="Normal 17 6 3 2" xfId="27952" xr:uid="{00000000-0005-0000-0000-000089340000}"/>
    <cellStyle name="Normal 17 6 3 3" xfId="40193" xr:uid="{00000000-0005-0000-0000-00008A340000}"/>
    <cellStyle name="Normal 17 6 4" xfId="21835" xr:uid="{00000000-0005-0000-0000-00008B340000}"/>
    <cellStyle name="Normal 17 6 5" xfId="34079" xr:uid="{00000000-0005-0000-0000-00008C340000}"/>
    <cellStyle name="Normal 17 6 6" xfId="46308" xr:uid="{00000000-0005-0000-0000-00008D340000}"/>
    <cellStyle name="Normal 17 7" xfId="4685" xr:uid="{00000000-0005-0000-0000-00008E340000}"/>
    <cellStyle name="Normal 17 7 2" xfId="15699" xr:uid="{00000000-0005-0000-0000-00008F340000}"/>
    <cellStyle name="Normal 17 7 2 2" xfId="27954" xr:uid="{00000000-0005-0000-0000-000090340000}"/>
    <cellStyle name="Normal 17 7 2 3" xfId="40195" xr:uid="{00000000-0005-0000-0000-000091340000}"/>
    <cellStyle name="Normal 17 7 3" xfId="21837" xr:uid="{00000000-0005-0000-0000-000092340000}"/>
    <cellStyle name="Normal 17 7 4" xfId="34081" xr:uid="{00000000-0005-0000-0000-000093340000}"/>
    <cellStyle name="Normal 17 7 5" xfId="46310" xr:uid="{00000000-0005-0000-0000-000094340000}"/>
    <cellStyle name="Normal 17 8" xfId="15636" xr:uid="{00000000-0005-0000-0000-000095340000}"/>
    <cellStyle name="Normal 17 8 2" xfId="27891" xr:uid="{00000000-0005-0000-0000-000096340000}"/>
    <cellStyle name="Normal 17 8 3" xfId="40132" xr:uid="{00000000-0005-0000-0000-000097340000}"/>
    <cellStyle name="Normal 17 9" xfId="21774" xr:uid="{00000000-0005-0000-0000-000098340000}"/>
    <cellStyle name="Normal 18" xfId="4686" xr:uid="{00000000-0005-0000-0000-000099340000}"/>
    <cellStyle name="Normal 18 10" xfId="34082" xr:uid="{00000000-0005-0000-0000-00009A340000}"/>
    <cellStyle name="Normal 18 11" xfId="46311" xr:uid="{00000000-0005-0000-0000-00009B340000}"/>
    <cellStyle name="Normal 18 2" xfId="4687" xr:uid="{00000000-0005-0000-0000-00009C340000}"/>
    <cellStyle name="Normal 18 2 10" xfId="46312" xr:uid="{00000000-0005-0000-0000-00009D340000}"/>
    <cellStyle name="Normal 18 2 2" xfId="4688" xr:uid="{00000000-0005-0000-0000-00009E340000}"/>
    <cellStyle name="Normal 18 2 2 2" xfId="4689" xr:uid="{00000000-0005-0000-0000-00009F340000}"/>
    <cellStyle name="Normal 18 2 2 2 2" xfId="4690" xr:uid="{00000000-0005-0000-0000-0000A0340000}"/>
    <cellStyle name="Normal 18 2 2 2 2 2" xfId="4691" xr:uid="{00000000-0005-0000-0000-0000A1340000}"/>
    <cellStyle name="Normal 18 2 2 2 2 2 2" xfId="4692" xr:uid="{00000000-0005-0000-0000-0000A2340000}"/>
    <cellStyle name="Normal 18 2 2 2 2 2 2 2" xfId="15706" xr:uid="{00000000-0005-0000-0000-0000A3340000}"/>
    <cellStyle name="Normal 18 2 2 2 2 2 2 2 2" xfId="27961" xr:uid="{00000000-0005-0000-0000-0000A4340000}"/>
    <cellStyle name="Normal 18 2 2 2 2 2 2 2 3" xfId="40202" xr:uid="{00000000-0005-0000-0000-0000A5340000}"/>
    <cellStyle name="Normal 18 2 2 2 2 2 2 3" xfId="21844" xr:uid="{00000000-0005-0000-0000-0000A6340000}"/>
    <cellStyle name="Normal 18 2 2 2 2 2 2 4" xfId="34088" xr:uid="{00000000-0005-0000-0000-0000A7340000}"/>
    <cellStyle name="Normal 18 2 2 2 2 2 2 5" xfId="46317" xr:uid="{00000000-0005-0000-0000-0000A8340000}"/>
    <cellStyle name="Normal 18 2 2 2 2 2 3" xfId="15705" xr:uid="{00000000-0005-0000-0000-0000A9340000}"/>
    <cellStyle name="Normal 18 2 2 2 2 2 3 2" xfId="27960" xr:uid="{00000000-0005-0000-0000-0000AA340000}"/>
    <cellStyle name="Normal 18 2 2 2 2 2 3 3" xfId="40201" xr:uid="{00000000-0005-0000-0000-0000AB340000}"/>
    <cellStyle name="Normal 18 2 2 2 2 2 4" xfId="21843" xr:uid="{00000000-0005-0000-0000-0000AC340000}"/>
    <cellStyle name="Normal 18 2 2 2 2 2 5" xfId="34087" xr:uid="{00000000-0005-0000-0000-0000AD340000}"/>
    <cellStyle name="Normal 18 2 2 2 2 2 6" xfId="46316" xr:uid="{00000000-0005-0000-0000-0000AE340000}"/>
    <cellStyle name="Normal 18 2 2 2 2 3" xfId="4693" xr:uid="{00000000-0005-0000-0000-0000AF340000}"/>
    <cellStyle name="Normal 18 2 2 2 2 3 2" xfId="15707" xr:uid="{00000000-0005-0000-0000-0000B0340000}"/>
    <cellStyle name="Normal 18 2 2 2 2 3 2 2" xfId="27962" xr:uid="{00000000-0005-0000-0000-0000B1340000}"/>
    <cellStyle name="Normal 18 2 2 2 2 3 2 3" xfId="40203" xr:uid="{00000000-0005-0000-0000-0000B2340000}"/>
    <cellStyle name="Normal 18 2 2 2 2 3 3" xfId="21845" xr:uid="{00000000-0005-0000-0000-0000B3340000}"/>
    <cellStyle name="Normal 18 2 2 2 2 3 4" xfId="34089" xr:uid="{00000000-0005-0000-0000-0000B4340000}"/>
    <cellStyle name="Normal 18 2 2 2 2 3 5" xfId="46318" xr:uid="{00000000-0005-0000-0000-0000B5340000}"/>
    <cellStyle name="Normal 18 2 2 2 2 4" xfId="15704" xr:uid="{00000000-0005-0000-0000-0000B6340000}"/>
    <cellStyle name="Normal 18 2 2 2 2 4 2" xfId="27959" xr:uid="{00000000-0005-0000-0000-0000B7340000}"/>
    <cellStyle name="Normal 18 2 2 2 2 4 3" xfId="40200" xr:uid="{00000000-0005-0000-0000-0000B8340000}"/>
    <cellStyle name="Normal 18 2 2 2 2 5" xfId="21842" xr:uid="{00000000-0005-0000-0000-0000B9340000}"/>
    <cellStyle name="Normal 18 2 2 2 2 6" xfId="34086" xr:uid="{00000000-0005-0000-0000-0000BA340000}"/>
    <cellStyle name="Normal 18 2 2 2 2 7" xfId="46315" xr:uid="{00000000-0005-0000-0000-0000BB340000}"/>
    <cellStyle name="Normal 18 2 2 2 3" xfId="4694" xr:uid="{00000000-0005-0000-0000-0000BC340000}"/>
    <cellStyle name="Normal 18 2 2 2 3 2" xfId="4695" xr:uid="{00000000-0005-0000-0000-0000BD340000}"/>
    <cellStyle name="Normal 18 2 2 2 3 2 2" xfId="15709" xr:uid="{00000000-0005-0000-0000-0000BE340000}"/>
    <cellStyle name="Normal 18 2 2 2 3 2 2 2" xfId="27964" xr:uid="{00000000-0005-0000-0000-0000BF340000}"/>
    <cellStyle name="Normal 18 2 2 2 3 2 2 3" xfId="40205" xr:uid="{00000000-0005-0000-0000-0000C0340000}"/>
    <cellStyle name="Normal 18 2 2 2 3 2 3" xfId="21847" xr:uid="{00000000-0005-0000-0000-0000C1340000}"/>
    <cellStyle name="Normal 18 2 2 2 3 2 4" xfId="34091" xr:uid="{00000000-0005-0000-0000-0000C2340000}"/>
    <cellStyle name="Normal 18 2 2 2 3 2 5" xfId="46320" xr:uid="{00000000-0005-0000-0000-0000C3340000}"/>
    <cellStyle name="Normal 18 2 2 2 3 3" xfId="15708" xr:uid="{00000000-0005-0000-0000-0000C4340000}"/>
    <cellStyle name="Normal 18 2 2 2 3 3 2" xfId="27963" xr:uid="{00000000-0005-0000-0000-0000C5340000}"/>
    <cellStyle name="Normal 18 2 2 2 3 3 3" xfId="40204" xr:uid="{00000000-0005-0000-0000-0000C6340000}"/>
    <cellStyle name="Normal 18 2 2 2 3 4" xfId="21846" xr:uid="{00000000-0005-0000-0000-0000C7340000}"/>
    <cellStyle name="Normal 18 2 2 2 3 5" xfId="34090" xr:uid="{00000000-0005-0000-0000-0000C8340000}"/>
    <cellStyle name="Normal 18 2 2 2 3 6" xfId="46319" xr:uid="{00000000-0005-0000-0000-0000C9340000}"/>
    <cellStyle name="Normal 18 2 2 2 4" xfId="4696" xr:uid="{00000000-0005-0000-0000-0000CA340000}"/>
    <cellStyle name="Normal 18 2 2 2 4 2" xfId="15710" xr:uid="{00000000-0005-0000-0000-0000CB340000}"/>
    <cellStyle name="Normal 18 2 2 2 4 2 2" xfId="27965" xr:uid="{00000000-0005-0000-0000-0000CC340000}"/>
    <cellStyle name="Normal 18 2 2 2 4 2 3" xfId="40206" xr:uid="{00000000-0005-0000-0000-0000CD340000}"/>
    <cellStyle name="Normal 18 2 2 2 4 3" xfId="21848" xr:uid="{00000000-0005-0000-0000-0000CE340000}"/>
    <cellStyle name="Normal 18 2 2 2 4 4" xfId="34092" xr:uid="{00000000-0005-0000-0000-0000CF340000}"/>
    <cellStyle name="Normal 18 2 2 2 4 5" xfId="46321" xr:uid="{00000000-0005-0000-0000-0000D0340000}"/>
    <cellStyle name="Normal 18 2 2 2 5" xfId="15703" xr:uid="{00000000-0005-0000-0000-0000D1340000}"/>
    <cellStyle name="Normal 18 2 2 2 5 2" xfId="27958" xr:uid="{00000000-0005-0000-0000-0000D2340000}"/>
    <cellStyle name="Normal 18 2 2 2 5 3" xfId="40199" xr:uid="{00000000-0005-0000-0000-0000D3340000}"/>
    <cellStyle name="Normal 18 2 2 2 6" xfId="21841" xr:uid="{00000000-0005-0000-0000-0000D4340000}"/>
    <cellStyle name="Normal 18 2 2 2 7" xfId="34085" xr:uid="{00000000-0005-0000-0000-0000D5340000}"/>
    <cellStyle name="Normal 18 2 2 2 8" xfId="46314" xr:uid="{00000000-0005-0000-0000-0000D6340000}"/>
    <cellStyle name="Normal 18 2 2 3" xfId="4697" xr:uid="{00000000-0005-0000-0000-0000D7340000}"/>
    <cellStyle name="Normal 18 2 2 3 2" xfId="4698" xr:uid="{00000000-0005-0000-0000-0000D8340000}"/>
    <cellStyle name="Normal 18 2 2 3 2 2" xfId="4699" xr:uid="{00000000-0005-0000-0000-0000D9340000}"/>
    <cellStyle name="Normal 18 2 2 3 2 2 2" xfId="15713" xr:uid="{00000000-0005-0000-0000-0000DA340000}"/>
    <cellStyle name="Normal 18 2 2 3 2 2 2 2" xfId="27968" xr:uid="{00000000-0005-0000-0000-0000DB340000}"/>
    <cellStyle name="Normal 18 2 2 3 2 2 2 3" xfId="40209" xr:uid="{00000000-0005-0000-0000-0000DC340000}"/>
    <cellStyle name="Normal 18 2 2 3 2 2 3" xfId="21851" xr:uid="{00000000-0005-0000-0000-0000DD340000}"/>
    <cellStyle name="Normal 18 2 2 3 2 2 4" xfId="34095" xr:uid="{00000000-0005-0000-0000-0000DE340000}"/>
    <cellStyle name="Normal 18 2 2 3 2 2 5" xfId="46324" xr:uid="{00000000-0005-0000-0000-0000DF340000}"/>
    <cellStyle name="Normal 18 2 2 3 2 3" xfId="15712" xr:uid="{00000000-0005-0000-0000-0000E0340000}"/>
    <cellStyle name="Normal 18 2 2 3 2 3 2" xfId="27967" xr:uid="{00000000-0005-0000-0000-0000E1340000}"/>
    <cellStyle name="Normal 18 2 2 3 2 3 3" xfId="40208" xr:uid="{00000000-0005-0000-0000-0000E2340000}"/>
    <cellStyle name="Normal 18 2 2 3 2 4" xfId="21850" xr:uid="{00000000-0005-0000-0000-0000E3340000}"/>
    <cellStyle name="Normal 18 2 2 3 2 5" xfId="34094" xr:uid="{00000000-0005-0000-0000-0000E4340000}"/>
    <cellStyle name="Normal 18 2 2 3 2 6" xfId="46323" xr:uid="{00000000-0005-0000-0000-0000E5340000}"/>
    <cellStyle name="Normal 18 2 2 3 3" xfId="4700" xr:uid="{00000000-0005-0000-0000-0000E6340000}"/>
    <cellStyle name="Normal 18 2 2 3 3 2" xfId="15714" xr:uid="{00000000-0005-0000-0000-0000E7340000}"/>
    <cellStyle name="Normal 18 2 2 3 3 2 2" xfId="27969" xr:uid="{00000000-0005-0000-0000-0000E8340000}"/>
    <cellStyle name="Normal 18 2 2 3 3 2 3" xfId="40210" xr:uid="{00000000-0005-0000-0000-0000E9340000}"/>
    <cellStyle name="Normal 18 2 2 3 3 3" xfId="21852" xr:uid="{00000000-0005-0000-0000-0000EA340000}"/>
    <cellStyle name="Normal 18 2 2 3 3 4" xfId="34096" xr:uid="{00000000-0005-0000-0000-0000EB340000}"/>
    <cellStyle name="Normal 18 2 2 3 3 5" xfId="46325" xr:uid="{00000000-0005-0000-0000-0000EC340000}"/>
    <cellStyle name="Normal 18 2 2 3 4" xfId="15711" xr:uid="{00000000-0005-0000-0000-0000ED340000}"/>
    <cellStyle name="Normal 18 2 2 3 4 2" xfId="27966" xr:uid="{00000000-0005-0000-0000-0000EE340000}"/>
    <cellStyle name="Normal 18 2 2 3 4 3" xfId="40207" xr:uid="{00000000-0005-0000-0000-0000EF340000}"/>
    <cellStyle name="Normal 18 2 2 3 5" xfId="21849" xr:uid="{00000000-0005-0000-0000-0000F0340000}"/>
    <cellStyle name="Normal 18 2 2 3 6" xfId="34093" xr:uid="{00000000-0005-0000-0000-0000F1340000}"/>
    <cellStyle name="Normal 18 2 2 3 7" xfId="46322" xr:uid="{00000000-0005-0000-0000-0000F2340000}"/>
    <cellStyle name="Normal 18 2 2 4" xfId="4701" xr:uid="{00000000-0005-0000-0000-0000F3340000}"/>
    <cellStyle name="Normal 18 2 2 4 2" xfId="4702" xr:uid="{00000000-0005-0000-0000-0000F4340000}"/>
    <cellStyle name="Normal 18 2 2 4 2 2" xfId="15716" xr:uid="{00000000-0005-0000-0000-0000F5340000}"/>
    <cellStyle name="Normal 18 2 2 4 2 2 2" xfId="27971" xr:uid="{00000000-0005-0000-0000-0000F6340000}"/>
    <cellStyle name="Normal 18 2 2 4 2 2 3" xfId="40212" xr:uid="{00000000-0005-0000-0000-0000F7340000}"/>
    <cellStyle name="Normal 18 2 2 4 2 3" xfId="21854" xr:uid="{00000000-0005-0000-0000-0000F8340000}"/>
    <cellStyle name="Normal 18 2 2 4 2 4" xfId="34098" xr:uid="{00000000-0005-0000-0000-0000F9340000}"/>
    <cellStyle name="Normal 18 2 2 4 2 5" xfId="46327" xr:uid="{00000000-0005-0000-0000-0000FA340000}"/>
    <cellStyle name="Normal 18 2 2 4 3" xfId="15715" xr:uid="{00000000-0005-0000-0000-0000FB340000}"/>
    <cellStyle name="Normal 18 2 2 4 3 2" xfId="27970" xr:uid="{00000000-0005-0000-0000-0000FC340000}"/>
    <cellStyle name="Normal 18 2 2 4 3 3" xfId="40211" xr:uid="{00000000-0005-0000-0000-0000FD340000}"/>
    <cellStyle name="Normal 18 2 2 4 4" xfId="21853" xr:uid="{00000000-0005-0000-0000-0000FE340000}"/>
    <cellStyle name="Normal 18 2 2 4 5" xfId="34097" xr:uid="{00000000-0005-0000-0000-0000FF340000}"/>
    <cellStyle name="Normal 18 2 2 4 6" xfId="46326" xr:uid="{00000000-0005-0000-0000-000000350000}"/>
    <cellStyle name="Normal 18 2 2 5" xfId="4703" xr:uid="{00000000-0005-0000-0000-000001350000}"/>
    <cellStyle name="Normal 18 2 2 5 2" xfId="15717" xr:uid="{00000000-0005-0000-0000-000002350000}"/>
    <cellStyle name="Normal 18 2 2 5 2 2" xfId="27972" xr:uid="{00000000-0005-0000-0000-000003350000}"/>
    <cellStyle name="Normal 18 2 2 5 2 3" xfId="40213" xr:uid="{00000000-0005-0000-0000-000004350000}"/>
    <cellStyle name="Normal 18 2 2 5 3" xfId="21855" xr:uid="{00000000-0005-0000-0000-000005350000}"/>
    <cellStyle name="Normal 18 2 2 5 4" xfId="34099" xr:uid="{00000000-0005-0000-0000-000006350000}"/>
    <cellStyle name="Normal 18 2 2 5 5" xfId="46328" xr:uid="{00000000-0005-0000-0000-000007350000}"/>
    <cellStyle name="Normal 18 2 2 6" xfId="15702" xr:uid="{00000000-0005-0000-0000-000008350000}"/>
    <cellStyle name="Normal 18 2 2 6 2" xfId="27957" xr:uid="{00000000-0005-0000-0000-000009350000}"/>
    <cellStyle name="Normal 18 2 2 6 3" xfId="40198" xr:uid="{00000000-0005-0000-0000-00000A350000}"/>
    <cellStyle name="Normal 18 2 2 7" xfId="21840" xr:uid="{00000000-0005-0000-0000-00000B350000}"/>
    <cellStyle name="Normal 18 2 2 8" xfId="34084" xr:uid="{00000000-0005-0000-0000-00000C350000}"/>
    <cellStyle name="Normal 18 2 2 9" xfId="46313" xr:uid="{00000000-0005-0000-0000-00000D350000}"/>
    <cellStyle name="Normal 18 2 3" xfId="4704" xr:uid="{00000000-0005-0000-0000-00000E350000}"/>
    <cellStyle name="Normal 18 2 3 2" xfId="4705" xr:uid="{00000000-0005-0000-0000-00000F350000}"/>
    <cellStyle name="Normal 18 2 3 2 2" xfId="4706" xr:uid="{00000000-0005-0000-0000-000010350000}"/>
    <cellStyle name="Normal 18 2 3 2 2 2" xfId="4707" xr:uid="{00000000-0005-0000-0000-000011350000}"/>
    <cellStyle name="Normal 18 2 3 2 2 2 2" xfId="15721" xr:uid="{00000000-0005-0000-0000-000012350000}"/>
    <cellStyle name="Normal 18 2 3 2 2 2 2 2" xfId="27976" xr:uid="{00000000-0005-0000-0000-000013350000}"/>
    <cellStyle name="Normal 18 2 3 2 2 2 2 3" xfId="40217" xr:uid="{00000000-0005-0000-0000-000014350000}"/>
    <cellStyle name="Normal 18 2 3 2 2 2 3" xfId="21859" xr:uid="{00000000-0005-0000-0000-000015350000}"/>
    <cellStyle name="Normal 18 2 3 2 2 2 4" xfId="34103" xr:uid="{00000000-0005-0000-0000-000016350000}"/>
    <cellStyle name="Normal 18 2 3 2 2 2 5" xfId="46332" xr:uid="{00000000-0005-0000-0000-000017350000}"/>
    <cellStyle name="Normal 18 2 3 2 2 3" xfId="15720" xr:uid="{00000000-0005-0000-0000-000018350000}"/>
    <cellStyle name="Normal 18 2 3 2 2 3 2" xfId="27975" xr:uid="{00000000-0005-0000-0000-000019350000}"/>
    <cellStyle name="Normal 18 2 3 2 2 3 3" xfId="40216" xr:uid="{00000000-0005-0000-0000-00001A350000}"/>
    <cellStyle name="Normal 18 2 3 2 2 4" xfId="21858" xr:uid="{00000000-0005-0000-0000-00001B350000}"/>
    <cellStyle name="Normal 18 2 3 2 2 5" xfId="34102" xr:uid="{00000000-0005-0000-0000-00001C350000}"/>
    <cellStyle name="Normal 18 2 3 2 2 6" xfId="46331" xr:uid="{00000000-0005-0000-0000-00001D350000}"/>
    <cellStyle name="Normal 18 2 3 2 3" xfId="4708" xr:uid="{00000000-0005-0000-0000-00001E350000}"/>
    <cellStyle name="Normal 18 2 3 2 3 2" xfId="15722" xr:uid="{00000000-0005-0000-0000-00001F350000}"/>
    <cellStyle name="Normal 18 2 3 2 3 2 2" xfId="27977" xr:uid="{00000000-0005-0000-0000-000020350000}"/>
    <cellStyle name="Normal 18 2 3 2 3 2 3" xfId="40218" xr:uid="{00000000-0005-0000-0000-000021350000}"/>
    <cellStyle name="Normal 18 2 3 2 3 3" xfId="21860" xr:uid="{00000000-0005-0000-0000-000022350000}"/>
    <cellStyle name="Normal 18 2 3 2 3 4" xfId="34104" xr:uid="{00000000-0005-0000-0000-000023350000}"/>
    <cellStyle name="Normal 18 2 3 2 3 5" xfId="46333" xr:uid="{00000000-0005-0000-0000-000024350000}"/>
    <cellStyle name="Normal 18 2 3 2 4" xfId="15719" xr:uid="{00000000-0005-0000-0000-000025350000}"/>
    <cellStyle name="Normal 18 2 3 2 4 2" xfId="27974" xr:uid="{00000000-0005-0000-0000-000026350000}"/>
    <cellStyle name="Normal 18 2 3 2 4 3" xfId="40215" xr:uid="{00000000-0005-0000-0000-000027350000}"/>
    <cellStyle name="Normal 18 2 3 2 5" xfId="21857" xr:uid="{00000000-0005-0000-0000-000028350000}"/>
    <cellStyle name="Normal 18 2 3 2 6" xfId="34101" xr:uid="{00000000-0005-0000-0000-000029350000}"/>
    <cellStyle name="Normal 18 2 3 2 7" xfId="46330" xr:uid="{00000000-0005-0000-0000-00002A350000}"/>
    <cellStyle name="Normal 18 2 3 3" xfId="4709" xr:uid="{00000000-0005-0000-0000-00002B350000}"/>
    <cellStyle name="Normal 18 2 3 3 2" xfId="4710" xr:uid="{00000000-0005-0000-0000-00002C350000}"/>
    <cellStyle name="Normal 18 2 3 3 2 2" xfId="15724" xr:uid="{00000000-0005-0000-0000-00002D350000}"/>
    <cellStyle name="Normal 18 2 3 3 2 2 2" xfId="27979" xr:uid="{00000000-0005-0000-0000-00002E350000}"/>
    <cellStyle name="Normal 18 2 3 3 2 2 3" xfId="40220" xr:uid="{00000000-0005-0000-0000-00002F350000}"/>
    <cellStyle name="Normal 18 2 3 3 2 3" xfId="21862" xr:uid="{00000000-0005-0000-0000-000030350000}"/>
    <cellStyle name="Normal 18 2 3 3 2 4" xfId="34106" xr:uid="{00000000-0005-0000-0000-000031350000}"/>
    <cellStyle name="Normal 18 2 3 3 2 5" xfId="46335" xr:uid="{00000000-0005-0000-0000-000032350000}"/>
    <cellStyle name="Normal 18 2 3 3 3" xfId="15723" xr:uid="{00000000-0005-0000-0000-000033350000}"/>
    <cellStyle name="Normal 18 2 3 3 3 2" xfId="27978" xr:uid="{00000000-0005-0000-0000-000034350000}"/>
    <cellStyle name="Normal 18 2 3 3 3 3" xfId="40219" xr:uid="{00000000-0005-0000-0000-000035350000}"/>
    <cellStyle name="Normal 18 2 3 3 4" xfId="21861" xr:uid="{00000000-0005-0000-0000-000036350000}"/>
    <cellStyle name="Normal 18 2 3 3 5" xfId="34105" xr:uid="{00000000-0005-0000-0000-000037350000}"/>
    <cellStyle name="Normal 18 2 3 3 6" xfId="46334" xr:uid="{00000000-0005-0000-0000-000038350000}"/>
    <cellStyle name="Normal 18 2 3 4" xfId="4711" xr:uid="{00000000-0005-0000-0000-000039350000}"/>
    <cellStyle name="Normal 18 2 3 4 2" xfId="15725" xr:uid="{00000000-0005-0000-0000-00003A350000}"/>
    <cellStyle name="Normal 18 2 3 4 2 2" xfId="27980" xr:uid="{00000000-0005-0000-0000-00003B350000}"/>
    <cellStyle name="Normal 18 2 3 4 2 3" xfId="40221" xr:uid="{00000000-0005-0000-0000-00003C350000}"/>
    <cellStyle name="Normal 18 2 3 4 3" xfId="21863" xr:uid="{00000000-0005-0000-0000-00003D350000}"/>
    <cellStyle name="Normal 18 2 3 4 4" xfId="34107" xr:uid="{00000000-0005-0000-0000-00003E350000}"/>
    <cellStyle name="Normal 18 2 3 4 5" xfId="46336" xr:uid="{00000000-0005-0000-0000-00003F350000}"/>
    <cellStyle name="Normal 18 2 3 5" xfId="15718" xr:uid="{00000000-0005-0000-0000-000040350000}"/>
    <cellStyle name="Normal 18 2 3 5 2" xfId="27973" xr:uid="{00000000-0005-0000-0000-000041350000}"/>
    <cellStyle name="Normal 18 2 3 5 3" xfId="40214" xr:uid="{00000000-0005-0000-0000-000042350000}"/>
    <cellStyle name="Normal 18 2 3 6" xfId="21856" xr:uid="{00000000-0005-0000-0000-000043350000}"/>
    <cellStyle name="Normal 18 2 3 7" xfId="34100" xr:uid="{00000000-0005-0000-0000-000044350000}"/>
    <cellStyle name="Normal 18 2 3 8" xfId="46329" xr:uid="{00000000-0005-0000-0000-000045350000}"/>
    <cellStyle name="Normal 18 2 4" xfId="4712" xr:uid="{00000000-0005-0000-0000-000046350000}"/>
    <cellStyle name="Normal 18 2 4 2" xfId="4713" xr:uid="{00000000-0005-0000-0000-000047350000}"/>
    <cellStyle name="Normal 18 2 4 2 2" xfId="4714" xr:uid="{00000000-0005-0000-0000-000048350000}"/>
    <cellStyle name="Normal 18 2 4 2 2 2" xfId="15728" xr:uid="{00000000-0005-0000-0000-000049350000}"/>
    <cellStyle name="Normal 18 2 4 2 2 2 2" xfId="27983" xr:uid="{00000000-0005-0000-0000-00004A350000}"/>
    <cellStyle name="Normal 18 2 4 2 2 2 3" xfId="40224" xr:uid="{00000000-0005-0000-0000-00004B350000}"/>
    <cellStyle name="Normal 18 2 4 2 2 3" xfId="21866" xr:uid="{00000000-0005-0000-0000-00004C350000}"/>
    <cellStyle name="Normal 18 2 4 2 2 4" xfId="34110" xr:uid="{00000000-0005-0000-0000-00004D350000}"/>
    <cellStyle name="Normal 18 2 4 2 2 5" xfId="46339" xr:uid="{00000000-0005-0000-0000-00004E350000}"/>
    <cellStyle name="Normal 18 2 4 2 3" xfId="15727" xr:uid="{00000000-0005-0000-0000-00004F350000}"/>
    <cellStyle name="Normal 18 2 4 2 3 2" xfId="27982" xr:uid="{00000000-0005-0000-0000-000050350000}"/>
    <cellStyle name="Normal 18 2 4 2 3 3" xfId="40223" xr:uid="{00000000-0005-0000-0000-000051350000}"/>
    <cellStyle name="Normal 18 2 4 2 4" xfId="21865" xr:uid="{00000000-0005-0000-0000-000052350000}"/>
    <cellStyle name="Normal 18 2 4 2 5" xfId="34109" xr:uid="{00000000-0005-0000-0000-000053350000}"/>
    <cellStyle name="Normal 18 2 4 2 6" xfId="46338" xr:uid="{00000000-0005-0000-0000-000054350000}"/>
    <cellStyle name="Normal 18 2 4 3" xfId="4715" xr:uid="{00000000-0005-0000-0000-000055350000}"/>
    <cellStyle name="Normal 18 2 4 3 2" xfId="15729" xr:uid="{00000000-0005-0000-0000-000056350000}"/>
    <cellStyle name="Normal 18 2 4 3 2 2" xfId="27984" xr:uid="{00000000-0005-0000-0000-000057350000}"/>
    <cellStyle name="Normal 18 2 4 3 2 3" xfId="40225" xr:uid="{00000000-0005-0000-0000-000058350000}"/>
    <cellStyle name="Normal 18 2 4 3 3" xfId="21867" xr:uid="{00000000-0005-0000-0000-000059350000}"/>
    <cellStyle name="Normal 18 2 4 3 4" xfId="34111" xr:uid="{00000000-0005-0000-0000-00005A350000}"/>
    <cellStyle name="Normal 18 2 4 3 5" xfId="46340" xr:uid="{00000000-0005-0000-0000-00005B350000}"/>
    <cellStyle name="Normal 18 2 4 4" xfId="15726" xr:uid="{00000000-0005-0000-0000-00005C350000}"/>
    <cellStyle name="Normal 18 2 4 4 2" xfId="27981" xr:uid="{00000000-0005-0000-0000-00005D350000}"/>
    <cellStyle name="Normal 18 2 4 4 3" xfId="40222" xr:uid="{00000000-0005-0000-0000-00005E350000}"/>
    <cellStyle name="Normal 18 2 4 5" xfId="21864" xr:uid="{00000000-0005-0000-0000-00005F350000}"/>
    <cellStyle name="Normal 18 2 4 6" xfId="34108" xr:uid="{00000000-0005-0000-0000-000060350000}"/>
    <cellStyle name="Normal 18 2 4 7" xfId="46337" xr:uid="{00000000-0005-0000-0000-000061350000}"/>
    <cellStyle name="Normal 18 2 5" xfId="4716" xr:uid="{00000000-0005-0000-0000-000062350000}"/>
    <cellStyle name="Normal 18 2 5 2" xfId="4717" xr:uid="{00000000-0005-0000-0000-000063350000}"/>
    <cellStyle name="Normal 18 2 5 2 2" xfId="15731" xr:uid="{00000000-0005-0000-0000-000064350000}"/>
    <cellStyle name="Normal 18 2 5 2 2 2" xfId="27986" xr:uid="{00000000-0005-0000-0000-000065350000}"/>
    <cellStyle name="Normal 18 2 5 2 2 3" xfId="40227" xr:uid="{00000000-0005-0000-0000-000066350000}"/>
    <cellStyle name="Normal 18 2 5 2 3" xfId="21869" xr:uid="{00000000-0005-0000-0000-000067350000}"/>
    <cellStyle name="Normal 18 2 5 2 4" xfId="34113" xr:uid="{00000000-0005-0000-0000-000068350000}"/>
    <cellStyle name="Normal 18 2 5 2 5" xfId="46342" xr:uid="{00000000-0005-0000-0000-000069350000}"/>
    <cellStyle name="Normal 18 2 5 3" xfId="15730" xr:uid="{00000000-0005-0000-0000-00006A350000}"/>
    <cellStyle name="Normal 18 2 5 3 2" xfId="27985" xr:uid="{00000000-0005-0000-0000-00006B350000}"/>
    <cellStyle name="Normal 18 2 5 3 3" xfId="40226" xr:uid="{00000000-0005-0000-0000-00006C350000}"/>
    <cellStyle name="Normal 18 2 5 4" xfId="21868" xr:uid="{00000000-0005-0000-0000-00006D350000}"/>
    <cellStyle name="Normal 18 2 5 5" xfId="34112" xr:uid="{00000000-0005-0000-0000-00006E350000}"/>
    <cellStyle name="Normal 18 2 5 6" xfId="46341" xr:uid="{00000000-0005-0000-0000-00006F350000}"/>
    <cellStyle name="Normal 18 2 6" xfId="4718" xr:uid="{00000000-0005-0000-0000-000070350000}"/>
    <cellStyle name="Normal 18 2 6 2" xfId="15732" xr:uid="{00000000-0005-0000-0000-000071350000}"/>
    <cellStyle name="Normal 18 2 6 2 2" xfId="27987" xr:uid="{00000000-0005-0000-0000-000072350000}"/>
    <cellStyle name="Normal 18 2 6 2 3" xfId="40228" xr:uid="{00000000-0005-0000-0000-000073350000}"/>
    <cellStyle name="Normal 18 2 6 3" xfId="21870" xr:uid="{00000000-0005-0000-0000-000074350000}"/>
    <cellStyle name="Normal 18 2 6 4" xfId="34114" xr:uid="{00000000-0005-0000-0000-000075350000}"/>
    <cellStyle name="Normal 18 2 6 5" xfId="46343" xr:uid="{00000000-0005-0000-0000-000076350000}"/>
    <cellStyle name="Normal 18 2 7" xfId="15701" xr:uid="{00000000-0005-0000-0000-000077350000}"/>
    <cellStyle name="Normal 18 2 7 2" xfId="27956" xr:uid="{00000000-0005-0000-0000-000078350000}"/>
    <cellStyle name="Normal 18 2 7 3" xfId="40197" xr:uid="{00000000-0005-0000-0000-000079350000}"/>
    <cellStyle name="Normal 18 2 8" xfId="21839" xr:uid="{00000000-0005-0000-0000-00007A350000}"/>
    <cellStyle name="Normal 18 2 9" xfId="34083" xr:uid="{00000000-0005-0000-0000-00007B350000}"/>
    <cellStyle name="Normal 18 3" xfId="4719" xr:uid="{00000000-0005-0000-0000-00007C350000}"/>
    <cellStyle name="Normal 18 3 2" xfId="4720" xr:uid="{00000000-0005-0000-0000-00007D350000}"/>
    <cellStyle name="Normal 18 3 2 2" xfId="4721" xr:uid="{00000000-0005-0000-0000-00007E350000}"/>
    <cellStyle name="Normal 18 3 2 2 2" xfId="4722" xr:uid="{00000000-0005-0000-0000-00007F350000}"/>
    <cellStyle name="Normal 18 3 2 2 2 2" xfId="4723" xr:uid="{00000000-0005-0000-0000-000080350000}"/>
    <cellStyle name="Normal 18 3 2 2 2 2 2" xfId="15737" xr:uid="{00000000-0005-0000-0000-000081350000}"/>
    <cellStyle name="Normal 18 3 2 2 2 2 2 2" xfId="27992" xr:uid="{00000000-0005-0000-0000-000082350000}"/>
    <cellStyle name="Normal 18 3 2 2 2 2 2 3" xfId="40233" xr:uid="{00000000-0005-0000-0000-000083350000}"/>
    <cellStyle name="Normal 18 3 2 2 2 2 3" xfId="21875" xr:uid="{00000000-0005-0000-0000-000084350000}"/>
    <cellStyle name="Normal 18 3 2 2 2 2 4" xfId="34119" xr:uid="{00000000-0005-0000-0000-000085350000}"/>
    <cellStyle name="Normal 18 3 2 2 2 2 5" xfId="46348" xr:uid="{00000000-0005-0000-0000-000086350000}"/>
    <cellStyle name="Normal 18 3 2 2 2 3" xfId="15736" xr:uid="{00000000-0005-0000-0000-000087350000}"/>
    <cellStyle name="Normal 18 3 2 2 2 3 2" xfId="27991" xr:uid="{00000000-0005-0000-0000-000088350000}"/>
    <cellStyle name="Normal 18 3 2 2 2 3 3" xfId="40232" xr:uid="{00000000-0005-0000-0000-000089350000}"/>
    <cellStyle name="Normal 18 3 2 2 2 4" xfId="21874" xr:uid="{00000000-0005-0000-0000-00008A350000}"/>
    <cellStyle name="Normal 18 3 2 2 2 5" xfId="34118" xr:uid="{00000000-0005-0000-0000-00008B350000}"/>
    <cellStyle name="Normal 18 3 2 2 2 6" xfId="46347" xr:uid="{00000000-0005-0000-0000-00008C350000}"/>
    <cellStyle name="Normal 18 3 2 2 3" xfId="4724" xr:uid="{00000000-0005-0000-0000-00008D350000}"/>
    <cellStyle name="Normal 18 3 2 2 3 2" xfId="15738" xr:uid="{00000000-0005-0000-0000-00008E350000}"/>
    <cellStyle name="Normal 18 3 2 2 3 2 2" xfId="27993" xr:uid="{00000000-0005-0000-0000-00008F350000}"/>
    <cellStyle name="Normal 18 3 2 2 3 2 3" xfId="40234" xr:uid="{00000000-0005-0000-0000-000090350000}"/>
    <cellStyle name="Normal 18 3 2 2 3 3" xfId="21876" xr:uid="{00000000-0005-0000-0000-000091350000}"/>
    <cellStyle name="Normal 18 3 2 2 3 4" xfId="34120" xr:uid="{00000000-0005-0000-0000-000092350000}"/>
    <cellStyle name="Normal 18 3 2 2 3 5" xfId="46349" xr:uid="{00000000-0005-0000-0000-000093350000}"/>
    <cellStyle name="Normal 18 3 2 2 4" xfId="15735" xr:uid="{00000000-0005-0000-0000-000094350000}"/>
    <cellStyle name="Normal 18 3 2 2 4 2" xfId="27990" xr:uid="{00000000-0005-0000-0000-000095350000}"/>
    <cellStyle name="Normal 18 3 2 2 4 3" xfId="40231" xr:uid="{00000000-0005-0000-0000-000096350000}"/>
    <cellStyle name="Normal 18 3 2 2 5" xfId="21873" xr:uid="{00000000-0005-0000-0000-000097350000}"/>
    <cellStyle name="Normal 18 3 2 2 6" xfId="34117" xr:uid="{00000000-0005-0000-0000-000098350000}"/>
    <cellStyle name="Normal 18 3 2 2 7" xfId="46346" xr:uid="{00000000-0005-0000-0000-000099350000}"/>
    <cellStyle name="Normal 18 3 2 3" xfId="4725" xr:uid="{00000000-0005-0000-0000-00009A350000}"/>
    <cellStyle name="Normal 18 3 2 3 2" xfId="4726" xr:uid="{00000000-0005-0000-0000-00009B350000}"/>
    <cellStyle name="Normal 18 3 2 3 2 2" xfId="15740" xr:uid="{00000000-0005-0000-0000-00009C350000}"/>
    <cellStyle name="Normal 18 3 2 3 2 2 2" xfId="27995" xr:uid="{00000000-0005-0000-0000-00009D350000}"/>
    <cellStyle name="Normal 18 3 2 3 2 2 3" xfId="40236" xr:uid="{00000000-0005-0000-0000-00009E350000}"/>
    <cellStyle name="Normal 18 3 2 3 2 3" xfId="21878" xr:uid="{00000000-0005-0000-0000-00009F350000}"/>
    <cellStyle name="Normal 18 3 2 3 2 4" xfId="34122" xr:uid="{00000000-0005-0000-0000-0000A0350000}"/>
    <cellStyle name="Normal 18 3 2 3 2 5" xfId="46351" xr:uid="{00000000-0005-0000-0000-0000A1350000}"/>
    <cellStyle name="Normal 18 3 2 3 3" xfId="15739" xr:uid="{00000000-0005-0000-0000-0000A2350000}"/>
    <cellStyle name="Normal 18 3 2 3 3 2" xfId="27994" xr:uid="{00000000-0005-0000-0000-0000A3350000}"/>
    <cellStyle name="Normal 18 3 2 3 3 3" xfId="40235" xr:uid="{00000000-0005-0000-0000-0000A4350000}"/>
    <cellStyle name="Normal 18 3 2 3 4" xfId="21877" xr:uid="{00000000-0005-0000-0000-0000A5350000}"/>
    <cellStyle name="Normal 18 3 2 3 5" xfId="34121" xr:uid="{00000000-0005-0000-0000-0000A6350000}"/>
    <cellStyle name="Normal 18 3 2 3 6" xfId="46350" xr:uid="{00000000-0005-0000-0000-0000A7350000}"/>
    <cellStyle name="Normal 18 3 2 4" xfId="4727" xr:uid="{00000000-0005-0000-0000-0000A8350000}"/>
    <cellStyle name="Normal 18 3 2 4 2" xfId="15741" xr:uid="{00000000-0005-0000-0000-0000A9350000}"/>
    <cellStyle name="Normal 18 3 2 4 2 2" xfId="27996" xr:uid="{00000000-0005-0000-0000-0000AA350000}"/>
    <cellStyle name="Normal 18 3 2 4 2 3" xfId="40237" xr:uid="{00000000-0005-0000-0000-0000AB350000}"/>
    <cellStyle name="Normal 18 3 2 4 3" xfId="21879" xr:uid="{00000000-0005-0000-0000-0000AC350000}"/>
    <cellStyle name="Normal 18 3 2 4 4" xfId="34123" xr:uid="{00000000-0005-0000-0000-0000AD350000}"/>
    <cellStyle name="Normal 18 3 2 4 5" xfId="46352" xr:uid="{00000000-0005-0000-0000-0000AE350000}"/>
    <cellStyle name="Normal 18 3 2 5" xfId="15734" xr:uid="{00000000-0005-0000-0000-0000AF350000}"/>
    <cellStyle name="Normal 18 3 2 5 2" xfId="27989" xr:uid="{00000000-0005-0000-0000-0000B0350000}"/>
    <cellStyle name="Normal 18 3 2 5 3" xfId="40230" xr:uid="{00000000-0005-0000-0000-0000B1350000}"/>
    <cellStyle name="Normal 18 3 2 6" xfId="21872" xr:uid="{00000000-0005-0000-0000-0000B2350000}"/>
    <cellStyle name="Normal 18 3 2 7" xfId="34116" xr:uid="{00000000-0005-0000-0000-0000B3350000}"/>
    <cellStyle name="Normal 18 3 2 8" xfId="46345" xr:uid="{00000000-0005-0000-0000-0000B4350000}"/>
    <cellStyle name="Normal 18 3 3" xfId="4728" xr:uid="{00000000-0005-0000-0000-0000B5350000}"/>
    <cellStyle name="Normal 18 3 3 2" xfId="4729" xr:uid="{00000000-0005-0000-0000-0000B6350000}"/>
    <cellStyle name="Normal 18 3 3 2 2" xfId="4730" xr:uid="{00000000-0005-0000-0000-0000B7350000}"/>
    <cellStyle name="Normal 18 3 3 2 2 2" xfId="15744" xr:uid="{00000000-0005-0000-0000-0000B8350000}"/>
    <cellStyle name="Normal 18 3 3 2 2 2 2" xfId="27999" xr:uid="{00000000-0005-0000-0000-0000B9350000}"/>
    <cellStyle name="Normal 18 3 3 2 2 2 3" xfId="40240" xr:uid="{00000000-0005-0000-0000-0000BA350000}"/>
    <cellStyle name="Normal 18 3 3 2 2 3" xfId="21882" xr:uid="{00000000-0005-0000-0000-0000BB350000}"/>
    <cellStyle name="Normal 18 3 3 2 2 4" xfId="34126" xr:uid="{00000000-0005-0000-0000-0000BC350000}"/>
    <cellStyle name="Normal 18 3 3 2 2 5" xfId="46355" xr:uid="{00000000-0005-0000-0000-0000BD350000}"/>
    <cellStyle name="Normal 18 3 3 2 3" xfId="15743" xr:uid="{00000000-0005-0000-0000-0000BE350000}"/>
    <cellStyle name="Normal 18 3 3 2 3 2" xfId="27998" xr:uid="{00000000-0005-0000-0000-0000BF350000}"/>
    <cellStyle name="Normal 18 3 3 2 3 3" xfId="40239" xr:uid="{00000000-0005-0000-0000-0000C0350000}"/>
    <cellStyle name="Normal 18 3 3 2 4" xfId="21881" xr:uid="{00000000-0005-0000-0000-0000C1350000}"/>
    <cellStyle name="Normal 18 3 3 2 5" xfId="34125" xr:uid="{00000000-0005-0000-0000-0000C2350000}"/>
    <cellStyle name="Normal 18 3 3 2 6" xfId="46354" xr:uid="{00000000-0005-0000-0000-0000C3350000}"/>
    <cellStyle name="Normal 18 3 3 3" xfId="4731" xr:uid="{00000000-0005-0000-0000-0000C4350000}"/>
    <cellStyle name="Normal 18 3 3 3 2" xfId="15745" xr:uid="{00000000-0005-0000-0000-0000C5350000}"/>
    <cellStyle name="Normal 18 3 3 3 2 2" xfId="28000" xr:uid="{00000000-0005-0000-0000-0000C6350000}"/>
    <cellStyle name="Normal 18 3 3 3 2 3" xfId="40241" xr:uid="{00000000-0005-0000-0000-0000C7350000}"/>
    <cellStyle name="Normal 18 3 3 3 3" xfId="21883" xr:uid="{00000000-0005-0000-0000-0000C8350000}"/>
    <cellStyle name="Normal 18 3 3 3 4" xfId="34127" xr:uid="{00000000-0005-0000-0000-0000C9350000}"/>
    <cellStyle name="Normal 18 3 3 3 5" xfId="46356" xr:uid="{00000000-0005-0000-0000-0000CA350000}"/>
    <cellStyle name="Normal 18 3 3 4" xfId="15742" xr:uid="{00000000-0005-0000-0000-0000CB350000}"/>
    <cellStyle name="Normal 18 3 3 4 2" xfId="27997" xr:uid="{00000000-0005-0000-0000-0000CC350000}"/>
    <cellStyle name="Normal 18 3 3 4 3" xfId="40238" xr:uid="{00000000-0005-0000-0000-0000CD350000}"/>
    <cellStyle name="Normal 18 3 3 5" xfId="21880" xr:uid="{00000000-0005-0000-0000-0000CE350000}"/>
    <cellStyle name="Normal 18 3 3 6" xfId="34124" xr:uid="{00000000-0005-0000-0000-0000CF350000}"/>
    <cellStyle name="Normal 18 3 3 7" xfId="46353" xr:uid="{00000000-0005-0000-0000-0000D0350000}"/>
    <cellStyle name="Normal 18 3 4" xfId="4732" xr:uid="{00000000-0005-0000-0000-0000D1350000}"/>
    <cellStyle name="Normal 18 3 4 2" xfId="4733" xr:uid="{00000000-0005-0000-0000-0000D2350000}"/>
    <cellStyle name="Normal 18 3 4 2 2" xfId="15747" xr:uid="{00000000-0005-0000-0000-0000D3350000}"/>
    <cellStyle name="Normal 18 3 4 2 2 2" xfId="28002" xr:uid="{00000000-0005-0000-0000-0000D4350000}"/>
    <cellStyle name="Normal 18 3 4 2 2 3" xfId="40243" xr:uid="{00000000-0005-0000-0000-0000D5350000}"/>
    <cellStyle name="Normal 18 3 4 2 3" xfId="21885" xr:uid="{00000000-0005-0000-0000-0000D6350000}"/>
    <cellStyle name="Normal 18 3 4 2 4" xfId="34129" xr:uid="{00000000-0005-0000-0000-0000D7350000}"/>
    <cellStyle name="Normal 18 3 4 2 5" xfId="46358" xr:uid="{00000000-0005-0000-0000-0000D8350000}"/>
    <cellStyle name="Normal 18 3 4 3" xfId="15746" xr:uid="{00000000-0005-0000-0000-0000D9350000}"/>
    <cellStyle name="Normal 18 3 4 3 2" xfId="28001" xr:uid="{00000000-0005-0000-0000-0000DA350000}"/>
    <cellStyle name="Normal 18 3 4 3 3" xfId="40242" xr:uid="{00000000-0005-0000-0000-0000DB350000}"/>
    <cellStyle name="Normal 18 3 4 4" xfId="21884" xr:uid="{00000000-0005-0000-0000-0000DC350000}"/>
    <cellStyle name="Normal 18 3 4 5" xfId="34128" xr:uid="{00000000-0005-0000-0000-0000DD350000}"/>
    <cellStyle name="Normal 18 3 4 6" xfId="46357" xr:uid="{00000000-0005-0000-0000-0000DE350000}"/>
    <cellStyle name="Normal 18 3 5" xfId="4734" xr:uid="{00000000-0005-0000-0000-0000DF350000}"/>
    <cellStyle name="Normal 18 3 5 2" xfId="15748" xr:uid="{00000000-0005-0000-0000-0000E0350000}"/>
    <cellStyle name="Normal 18 3 5 2 2" xfId="28003" xr:uid="{00000000-0005-0000-0000-0000E1350000}"/>
    <cellStyle name="Normal 18 3 5 2 3" xfId="40244" xr:uid="{00000000-0005-0000-0000-0000E2350000}"/>
    <cellStyle name="Normal 18 3 5 3" xfId="21886" xr:uid="{00000000-0005-0000-0000-0000E3350000}"/>
    <cellStyle name="Normal 18 3 5 4" xfId="34130" xr:uid="{00000000-0005-0000-0000-0000E4350000}"/>
    <cellStyle name="Normal 18 3 5 5" xfId="46359" xr:uid="{00000000-0005-0000-0000-0000E5350000}"/>
    <cellStyle name="Normal 18 3 6" xfId="15733" xr:uid="{00000000-0005-0000-0000-0000E6350000}"/>
    <cellStyle name="Normal 18 3 6 2" xfId="27988" xr:uid="{00000000-0005-0000-0000-0000E7350000}"/>
    <cellStyle name="Normal 18 3 6 3" xfId="40229" xr:uid="{00000000-0005-0000-0000-0000E8350000}"/>
    <cellStyle name="Normal 18 3 7" xfId="21871" xr:uid="{00000000-0005-0000-0000-0000E9350000}"/>
    <cellStyle name="Normal 18 3 8" xfId="34115" xr:uid="{00000000-0005-0000-0000-0000EA350000}"/>
    <cellStyle name="Normal 18 3 9" xfId="46344" xr:uid="{00000000-0005-0000-0000-0000EB350000}"/>
    <cellStyle name="Normal 18 4" xfId="4735" xr:uid="{00000000-0005-0000-0000-0000EC350000}"/>
    <cellStyle name="Normal 18 4 2" xfId="4736" xr:uid="{00000000-0005-0000-0000-0000ED350000}"/>
    <cellStyle name="Normal 18 4 2 2" xfId="4737" xr:uid="{00000000-0005-0000-0000-0000EE350000}"/>
    <cellStyle name="Normal 18 4 2 2 2" xfId="4738" xr:uid="{00000000-0005-0000-0000-0000EF350000}"/>
    <cellStyle name="Normal 18 4 2 2 2 2" xfId="15752" xr:uid="{00000000-0005-0000-0000-0000F0350000}"/>
    <cellStyle name="Normal 18 4 2 2 2 2 2" xfId="28007" xr:uid="{00000000-0005-0000-0000-0000F1350000}"/>
    <cellStyle name="Normal 18 4 2 2 2 2 3" xfId="40248" xr:uid="{00000000-0005-0000-0000-0000F2350000}"/>
    <cellStyle name="Normal 18 4 2 2 2 3" xfId="21890" xr:uid="{00000000-0005-0000-0000-0000F3350000}"/>
    <cellStyle name="Normal 18 4 2 2 2 4" xfId="34134" xr:uid="{00000000-0005-0000-0000-0000F4350000}"/>
    <cellStyle name="Normal 18 4 2 2 2 5" xfId="46363" xr:uid="{00000000-0005-0000-0000-0000F5350000}"/>
    <cellStyle name="Normal 18 4 2 2 3" xfId="15751" xr:uid="{00000000-0005-0000-0000-0000F6350000}"/>
    <cellStyle name="Normal 18 4 2 2 3 2" xfId="28006" xr:uid="{00000000-0005-0000-0000-0000F7350000}"/>
    <cellStyle name="Normal 18 4 2 2 3 3" xfId="40247" xr:uid="{00000000-0005-0000-0000-0000F8350000}"/>
    <cellStyle name="Normal 18 4 2 2 4" xfId="21889" xr:uid="{00000000-0005-0000-0000-0000F9350000}"/>
    <cellStyle name="Normal 18 4 2 2 5" xfId="34133" xr:uid="{00000000-0005-0000-0000-0000FA350000}"/>
    <cellStyle name="Normal 18 4 2 2 6" xfId="46362" xr:uid="{00000000-0005-0000-0000-0000FB350000}"/>
    <cellStyle name="Normal 18 4 2 3" xfId="4739" xr:uid="{00000000-0005-0000-0000-0000FC350000}"/>
    <cellStyle name="Normal 18 4 2 3 2" xfId="15753" xr:uid="{00000000-0005-0000-0000-0000FD350000}"/>
    <cellStyle name="Normal 18 4 2 3 2 2" xfId="28008" xr:uid="{00000000-0005-0000-0000-0000FE350000}"/>
    <cellStyle name="Normal 18 4 2 3 2 3" xfId="40249" xr:uid="{00000000-0005-0000-0000-0000FF350000}"/>
    <cellStyle name="Normal 18 4 2 3 3" xfId="21891" xr:uid="{00000000-0005-0000-0000-000000360000}"/>
    <cellStyle name="Normal 18 4 2 3 4" xfId="34135" xr:uid="{00000000-0005-0000-0000-000001360000}"/>
    <cellStyle name="Normal 18 4 2 3 5" xfId="46364" xr:uid="{00000000-0005-0000-0000-000002360000}"/>
    <cellStyle name="Normal 18 4 2 4" xfId="15750" xr:uid="{00000000-0005-0000-0000-000003360000}"/>
    <cellStyle name="Normal 18 4 2 4 2" xfId="28005" xr:uid="{00000000-0005-0000-0000-000004360000}"/>
    <cellStyle name="Normal 18 4 2 4 3" xfId="40246" xr:uid="{00000000-0005-0000-0000-000005360000}"/>
    <cellStyle name="Normal 18 4 2 5" xfId="21888" xr:uid="{00000000-0005-0000-0000-000006360000}"/>
    <cellStyle name="Normal 18 4 2 6" xfId="34132" xr:uid="{00000000-0005-0000-0000-000007360000}"/>
    <cellStyle name="Normal 18 4 2 7" xfId="46361" xr:uid="{00000000-0005-0000-0000-000008360000}"/>
    <cellStyle name="Normal 18 4 3" xfId="4740" xr:uid="{00000000-0005-0000-0000-000009360000}"/>
    <cellStyle name="Normal 18 4 3 2" xfId="4741" xr:uid="{00000000-0005-0000-0000-00000A360000}"/>
    <cellStyle name="Normal 18 4 3 2 2" xfId="15755" xr:uid="{00000000-0005-0000-0000-00000B360000}"/>
    <cellStyle name="Normal 18 4 3 2 2 2" xfId="28010" xr:uid="{00000000-0005-0000-0000-00000C360000}"/>
    <cellStyle name="Normal 18 4 3 2 2 3" xfId="40251" xr:uid="{00000000-0005-0000-0000-00000D360000}"/>
    <cellStyle name="Normal 18 4 3 2 3" xfId="21893" xr:uid="{00000000-0005-0000-0000-00000E360000}"/>
    <cellStyle name="Normal 18 4 3 2 4" xfId="34137" xr:uid="{00000000-0005-0000-0000-00000F360000}"/>
    <cellStyle name="Normal 18 4 3 2 5" xfId="46366" xr:uid="{00000000-0005-0000-0000-000010360000}"/>
    <cellStyle name="Normal 18 4 3 3" xfId="15754" xr:uid="{00000000-0005-0000-0000-000011360000}"/>
    <cellStyle name="Normal 18 4 3 3 2" xfId="28009" xr:uid="{00000000-0005-0000-0000-000012360000}"/>
    <cellStyle name="Normal 18 4 3 3 3" xfId="40250" xr:uid="{00000000-0005-0000-0000-000013360000}"/>
    <cellStyle name="Normal 18 4 3 4" xfId="21892" xr:uid="{00000000-0005-0000-0000-000014360000}"/>
    <cellStyle name="Normal 18 4 3 5" xfId="34136" xr:uid="{00000000-0005-0000-0000-000015360000}"/>
    <cellStyle name="Normal 18 4 3 6" xfId="46365" xr:uid="{00000000-0005-0000-0000-000016360000}"/>
    <cellStyle name="Normal 18 4 4" xfId="4742" xr:uid="{00000000-0005-0000-0000-000017360000}"/>
    <cellStyle name="Normal 18 4 4 2" xfId="15756" xr:uid="{00000000-0005-0000-0000-000018360000}"/>
    <cellStyle name="Normal 18 4 4 2 2" xfId="28011" xr:uid="{00000000-0005-0000-0000-000019360000}"/>
    <cellStyle name="Normal 18 4 4 2 3" xfId="40252" xr:uid="{00000000-0005-0000-0000-00001A360000}"/>
    <cellStyle name="Normal 18 4 4 3" xfId="21894" xr:uid="{00000000-0005-0000-0000-00001B360000}"/>
    <cellStyle name="Normal 18 4 4 4" xfId="34138" xr:uid="{00000000-0005-0000-0000-00001C360000}"/>
    <cellStyle name="Normal 18 4 4 5" xfId="46367" xr:uid="{00000000-0005-0000-0000-00001D360000}"/>
    <cellStyle name="Normal 18 4 5" xfId="15749" xr:uid="{00000000-0005-0000-0000-00001E360000}"/>
    <cellStyle name="Normal 18 4 5 2" xfId="28004" xr:uid="{00000000-0005-0000-0000-00001F360000}"/>
    <cellStyle name="Normal 18 4 5 3" xfId="40245" xr:uid="{00000000-0005-0000-0000-000020360000}"/>
    <cellStyle name="Normal 18 4 6" xfId="21887" xr:uid="{00000000-0005-0000-0000-000021360000}"/>
    <cellStyle name="Normal 18 4 7" xfId="34131" xr:uid="{00000000-0005-0000-0000-000022360000}"/>
    <cellStyle name="Normal 18 4 8" xfId="46360" xr:uid="{00000000-0005-0000-0000-000023360000}"/>
    <cellStyle name="Normal 18 5" xfId="4743" xr:uid="{00000000-0005-0000-0000-000024360000}"/>
    <cellStyle name="Normal 18 5 2" xfId="4744" xr:uid="{00000000-0005-0000-0000-000025360000}"/>
    <cellStyle name="Normal 18 5 2 2" xfId="4745" xr:uid="{00000000-0005-0000-0000-000026360000}"/>
    <cellStyle name="Normal 18 5 2 2 2" xfId="15759" xr:uid="{00000000-0005-0000-0000-000027360000}"/>
    <cellStyle name="Normal 18 5 2 2 2 2" xfId="28014" xr:uid="{00000000-0005-0000-0000-000028360000}"/>
    <cellStyle name="Normal 18 5 2 2 2 3" xfId="40255" xr:uid="{00000000-0005-0000-0000-000029360000}"/>
    <cellStyle name="Normal 18 5 2 2 3" xfId="21897" xr:uid="{00000000-0005-0000-0000-00002A360000}"/>
    <cellStyle name="Normal 18 5 2 2 4" xfId="34141" xr:uid="{00000000-0005-0000-0000-00002B360000}"/>
    <cellStyle name="Normal 18 5 2 2 5" xfId="46370" xr:uid="{00000000-0005-0000-0000-00002C360000}"/>
    <cellStyle name="Normal 18 5 2 3" xfId="15758" xr:uid="{00000000-0005-0000-0000-00002D360000}"/>
    <cellStyle name="Normal 18 5 2 3 2" xfId="28013" xr:uid="{00000000-0005-0000-0000-00002E360000}"/>
    <cellStyle name="Normal 18 5 2 3 3" xfId="40254" xr:uid="{00000000-0005-0000-0000-00002F360000}"/>
    <cellStyle name="Normal 18 5 2 4" xfId="21896" xr:uid="{00000000-0005-0000-0000-000030360000}"/>
    <cellStyle name="Normal 18 5 2 5" xfId="34140" xr:uid="{00000000-0005-0000-0000-000031360000}"/>
    <cellStyle name="Normal 18 5 2 6" xfId="46369" xr:uid="{00000000-0005-0000-0000-000032360000}"/>
    <cellStyle name="Normal 18 5 3" xfId="4746" xr:uid="{00000000-0005-0000-0000-000033360000}"/>
    <cellStyle name="Normal 18 5 3 2" xfId="15760" xr:uid="{00000000-0005-0000-0000-000034360000}"/>
    <cellStyle name="Normal 18 5 3 2 2" xfId="28015" xr:uid="{00000000-0005-0000-0000-000035360000}"/>
    <cellStyle name="Normal 18 5 3 2 3" xfId="40256" xr:uid="{00000000-0005-0000-0000-000036360000}"/>
    <cellStyle name="Normal 18 5 3 3" xfId="21898" xr:uid="{00000000-0005-0000-0000-000037360000}"/>
    <cellStyle name="Normal 18 5 3 4" xfId="34142" xr:uid="{00000000-0005-0000-0000-000038360000}"/>
    <cellStyle name="Normal 18 5 3 5" xfId="46371" xr:uid="{00000000-0005-0000-0000-000039360000}"/>
    <cellStyle name="Normal 18 5 4" xfId="15757" xr:uid="{00000000-0005-0000-0000-00003A360000}"/>
    <cellStyle name="Normal 18 5 4 2" xfId="28012" xr:uid="{00000000-0005-0000-0000-00003B360000}"/>
    <cellStyle name="Normal 18 5 4 3" xfId="40253" xr:uid="{00000000-0005-0000-0000-00003C360000}"/>
    <cellStyle name="Normal 18 5 5" xfId="21895" xr:uid="{00000000-0005-0000-0000-00003D360000}"/>
    <cellStyle name="Normal 18 5 6" xfId="34139" xr:uid="{00000000-0005-0000-0000-00003E360000}"/>
    <cellStyle name="Normal 18 5 7" xfId="46368" xr:uid="{00000000-0005-0000-0000-00003F360000}"/>
    <cellStyle name="Normal 18 6" xfId="4747" xr:uid="{00000000-0005-0000-0000-000040360000}"/>
    <cellStyle name="Normal 18 6 2" xfId="4748" xr:uid="{00000000-0005-0000-0000-000041360000}"/>
    <cellStyle name="Normal 18 6 2 2" xfId="15762" xr:uid="{00000000-0005-0000-0000-000042360000}"/>
    <cellStyle name="Normal 18 6 2 2 2" xfId="28017" xr:uid="{00000000-0005-0000-0000-000043360000}"/>
    <cellStyle name="Normal 18 6 2 2 3" xfId="40258" xr:uid="{00000000-0005-0000-0000-000044360000}"/>
    <cellStyle name="Normal 18 6 2 3" xfId="21900" xr:uid="{00000000-0005-0000-0000-000045360000}"/>
    <cellStyle name="Normal 18 6 2 4" xfId="34144" xr:uid="{00000000-0005-0000-0000-000046360000}"/>
    <cellStyle name="Normal 18 6 2 5" xfId="46373" xr:uid="{00000000-0005-0000-0000-000047360000}"/>
    <cellStyle name="Normal 18 6 3" xfId="15761" xr:uid="{00000000-0005-0000-0000-000048360000}"/>
    <cellStyle name="Normal 18 6 3 2" xfId="28016" xr:uid="{00000000-0005-0000-0000-000049360000}"/>
    <cellStyle name="Normal 18 6 3 3" xfId="40257" xr:uid="{00000000-0005-0000-0000-00004A360000}"/>
    <cellStyle name="Normal 18 6 4" xfId="21899" xr:uid="{00000000-0005-0000-0000-00004B360000}"/>
    <cellStyle name="Normal 18 6 5" xfId="34143" xr:uid="{00000000-0005-0000-0000-00004C360000}"/>
    <cellStyle name="Normal 18 6 6" xfId="46372" xr:uid="{00000000-0005-0000-0000-00004D360000}"/>
    <cellStyle name="Normal 18 7" xfId="4749" xr:uid="{00000000-0005-0000-0000-00004E360000}"/>
    <cellStyle name="Normal 18 7 2" xfId="15763" xr:uid="{00000000-0005-0000-0000-00004F360000}"/>
    <cellStyle name="Normal 18 7 2 2" xfId="28018" xr:uid="{00000000-0005-0000-0000-000050360000}"/>
    <cellStyle name="Normal 18 7 2 3" xfId="40259" xr:uid="{00000000-0005-0000-0000-000051360000}"/>
    <cellStyle name="Normal 18 7 3" xfId="21901" xr:uid="{00000000-0005-0000-0000-000052360000}"/>
    <cellStyle name="Normal 18 7 4" xfId="34145" xr:uid="{00000000-0005-0000-0000-000053360000}"/>
    <cellStyle name="Normal 18 7 5" xfId="46374" xr:uid="{00000000-0005-0000-0000-000054360000}"/>
    <cellStyle name="Normal 18 8" xfId="15700" xr:uid="{00000000-0005-0000-0000-000055360000}"/>
    <cellStyle name="Normal 18 8 2" xfId="27955" xr:uid="{00000000-0005-0000-0000-000056360000}"/>
    <cellStyle name="Normal 18 8 3" xfId="40196" xr:uid="{00000000-0005-0000-0000-000057360000}"/>
    <cellStyle name="Normal 18 9" xfId="21838" xr:uid="{00000000-0005-0000-0000-000058360000}"/>
    <cellStyle name="Normal 19" xfId="4750" xr:uid="{00000000-0005-0000-0000-000059360000}"/>
    <cellStyle name="Normal 19 10" xfId="46375" xr:uid="{00000000-0005-0000-0000-00005A360000}"/>
    <cellStyle name="Normal 19 2" xfId="4751" xr:uid="{00000000-0005-0000-0000-00005B360000}"/>
    <cellStyle name="Normal 19 2 2" xfId="4752" xr:uid="{00000000-0005-0000-0000-00005C360000}"/>
    <cellStyle name="Normal 19 2 2 2" xfId="4753" xr:uid="{00000000-0005-0000-0000-00005D360000}"/>
    <cellStyle name="Normal 19 2 2 2 2" xfId="4754" xr:uid="{00000000-0005-0000-0000-00005E360000}"/>
    <cellStyle name="Normal 19 2 2 2 2 2" xfId="4755" xr:uid="{00000000-0005-0000-0000-00005F360000}"/>
    <cellStyle name="Normal 19 2 2 2 2 2 2" xfId="15769" xr:uid="{00000000-0005-0000-0000-000060360000}"/>
    <cellStyle name="Normal 19 2 2 2 2 2 2 2" xfId="28024" xr:uid="{00000000-0005-0000-0000-000061360000}"/>
    <cellStyle name="Normal 19 2 2 2 2 2 2 3" xfId="40265" xr:uid="{00000000-0005-0000-0000-000062360000}"/>
    <cellStyle name="Normal 19 2 2 2 2 2 3" xfId="21907" xr:uid="{00000000-0005-0000-0000-000063360000}"/>
    <cellStyle name="Normal 19 2 2 2 2 2 4" xfId="34151" xr:uid="{00000000-0005-0000-0000-000064360000}"/>
    <cellStyle name="Normal 19 2 2 2 2 2 5" xfId="46380" xr:uid="{00000000-0005-0000-0000-000065360000}"/>
    <cellStyle name="Normal 19 2 2 2 2 3" xfId="15768" xr:uid="{00000000-0005-0000-0000-000066360000}"/>
    <cellStyle name="Normal 19 2 2 2 2 3 2" xfId="28023" xr:uid="{00000000-0005-0000-0000-000067360000}"/>
    <cellStyle name="Normal 19 2 2 2 2 3 3" xfId="40264" xr:uid="{00000000-0005-0000-0000-000068360000}"/>
    <cellStyle name="Normal 19 2 2 2 2 4" xfId="21906" xr:uid="{00000000-0005-0000-0000-000069360000}"/>
    <cellStyle name="Normal 19 2 2 2 2 5" xfId="34150" xr:uid="{00000000-0005-0000-0000-00006A360000}"/>
    <cellStyle name="Normal 19 2 2 2 2 6" xfId="46379" xr:uid="{00000000-0005-0000-0000-00006B360000}"/>
    <cellStyle name="Normal 19 2 2 2 3" xfId="4756" xr:uid="{00000000-0005-0000-0000-00006C360000}"/>
    <cellStyle name="Normal 19 2 2 2 3 2" xfId="15770" xr:uid="{00000000-0005-0000-0000-00006D360000}"/>
    <cellStyle name="Normal 19 2 2 2 3 2 2" xfId="28025" xr:uid="{00000000-0005-0000-0000-00006E360000}"/>
    <cellStyle name="Normal 19 2 2 2 3 2 3" xfId="40266" xr:uid="{00000000-0005-0000-0000-00006F360000}"/>
    <cellStyle name="Normal 19 2 2 2 3 3" xfId="21908" xr:uid="{00000000-0005-0000-0000-000070360000}"/>
    <cellStyle name="Normal 19 2 2 2 3 4" xfId="34152" xr:uid="{00000000-0005-0000-0000-000071360000}"/>
    <cellStyle name="Normal 19 2 2 2 3 5" xfId="46381" xr:uid="{00000000-0005-0000-0000-000072360000}"/>
    <cellStyle name="Normal 19 2 2 2 4" xfId="15767" xr:uid="{00000000-0005-0000-0000-000073360000}"/>
    <cellStyle name="Normal 19 2 2 2 4 2" xfId="28022" xr:uid="{00000000-0005-0000-0000-000074360000}"/>
    <cellStyle name="Normal 19 2 2 2 4 3" xfId="40263" xr:uid="{00000000-0005-0000-0000-000075360000}"/>
    <cellStyle name="Normal 19 2 2 2 5" xfId="21905" xr:uid="{00000000-0005-0000-0000-000076360000}"/>
    <cellStyle name="Normal 19 2 2 2 6" xfId="34149" xr:uid="{00000000-0005-0000-0000-000077360000}"/>
    <cellStyle name="Normal 19 2 2 2 7" xfId="46378" xr:uid="{00000000-0005-0000-0000-000078360000}"/>
    <cellStyle name="Normal 19 2 2 3" xfId="4757" xr:uid="{00000000-0005-0000-0000-000079360000}"/>
    <cellStyle name="Normal 19 2 2 3 2" xfId="4758" xr:uid="{00000000-0005-0000-0000-00007A360000}"/>
    <cellStyle name="Normal 19 2 2 3 2 2" xfId="15772" xr:uid="{00000000-0005-0000-0000-00007B360000}"/>
    <cellStyle name="Normal 19 2 2 3 2 2 2" xfId="28027" xr:uid="{00000000-0005-0000-0000-00007C360000}"/>
    <cellStyle name="Normal 19 2 2 3 2 2 3" xfId="40268" xr:uid="{00000000-0005-0000-0000-00007D360000}"/>
    <cellStyle name="Normal 19 2 2 3 2 3" xfId="21910" xr:uid="{00000000-0005-0000-0000-00007E360000}"/>
    <cellStyle name="Normal 19 2 2 3 2 4" xfId="34154" xr:uid="{00000000-0005-0000-0000-00007F360000}"/>
    <cellStyle name="Normal 19 2 2 3 2 5" xfId="46383" xr:uid="{00000000-0005-0000-0000-000080360000}"/>
    <cellStyle name="Normal 19 2 2 3 3" xfId="15771" xr:uid="{00000000-0005-0000-0000-000081360000}"/>
    <cellStyle name="Normal 19 2 2 3 3 2" xfId="28026" xr:uid="{00000000-0005-0000-0000-000082360000}"/>
    <cellStyle name="Normal 19 2 2 3 3 3" xfId="40267" xr:uid="{00000000-0005-0000-0000-000083360000}"/>
    <cellStyle name="Normal 19 2 2 3 4" xfId="21909" xr:uid="{00000000-0005-0000-0000-000084360000}"/>
    <cellStyle name="Normal 19 2 2 3 5" xfId="34153" xr:uid="{00000000-0005-0000-0000-000085360000}"/>
    <cellStyle name="Normal 19 2 2 3 6" xfId="46382" xr:uid="{00000000-0005-0000-0000-000086360000}"/>
    <cellStyle name="Normal 19 2 2 4" xfId="4759" xr:uid="{00000000-0005-0000-0000-000087360000}"/>
    <cellStyle name="Normal 19 2 2 4 2" xfId="15773" xr:uid="{00000000-0005-0000-0000-000088360000}"/>
    <cellStyle name="Normal 19 2 2 4 2 2" xfId="28028" xr:uid="{00000000-0005-0000-0000-000089360000}"/>
    <cellStyle name="Normal 19 2 2 4 2 3" xfId="40269" xr:uid="{00000000-0005-0000-0000-00008A360000}"/>
    <cellStyle name="Normal 19 2 2 4 3" xfId="21911" xr:uid="{00000000-0005-0000-0000-00008B360000}"/>
    <cellStyle name="Normal 19 2 2 4 4" xfId="34155" xr:uid="{00000000-0005-0000-0000-00008C360000}"/>
    <cellStyle name="Normal 19 2 2 4 5" xfId="46384" xr:uid="{00000000-0005-0000-0000-00008D360000}"/>
    <cellStyle name="Normal 19 2 2 5" xfId="15766" xr:uid="{00000000-0005-0000-0000-00008E360000}"/>
    <cellStyle name="Normal 19 2 2 5 2" xfId="28021" xr:uid="{00000000-0005-0000-0000-00008F360000}"/>
    <cellStyle name="Normal 19 2 2 5 3" xfId="40262" xr:uid="{00000000-0005-0000-0000-000090360000}"/>
    <cellStyle name="Normal 19 2 2 6" xfId="21904" xr:uid="{00000000-0005-0000-0000-000091360000}"/>
    <cellStyle name="Normal 19 2 2 7" xfId="34148" xr:uid="{00000000-0005-0000-0000-000092360000}"/>
    <cellStyle name="Normal 19 2 2 8" xfId="46377" xr:uid="{00000000-0005-0000-0000-000093360000}"/>
    <cellStyle name="Normal 19 2 3" xfId="4760" xr:uid="{00000000-0005-0000-0000-000094360000}"/>
    <cellStyle name="Normal 19 2 3 2" xfId="4761" xr:uid="{00000000-0005-0000-0000-000095360000}"/>
    <cellStyle name="Normal 19 2 3 2 2" xfId="4762" xr:uid="{00000000-0005-0000-0000-000096360000}"/>
    <cellStyle name="Normal 19 2 3 2 2 2" xfId="15776" xr:uid="{00000000-0005-0000-0000-000097360000}"/>
    <cellStyle name="Normal 19 2 3 2 2 2 2" xfId="28031" xr:uid="{00000000-0005-0000-0000-000098360000}"/>
    <cellStyle name="Normal 19 2 3 2 2 2 3" xfId="40272" xr:uid="{00000000-0005-0000-0000-000099360000}"/>
    <cellStyle name="Normal 19 2 3 2 2 3" xfId="21914" xr:uid="{00000000-0005-0000-0000-00009A360000}"/>
    <cellStyle name="Normal 19 2 3 2 2 4" xfId="34158" xr:uid="{00000000-0005-0000-0000-00009B360000}"/>
    <cellStyle name="Normal 19 2 3 2 2 5" xfId="46387" xr:uid="{00000000-0005-0000-0000-00009C360000}"/>
    <cellStyle name="Normal 19 2 3 2 3" xfId="15775" xr:uid="{00000000-0005-0000-0000-00009D360000}"/>
    <cellStyle name="Normal 19 2 3 2 3 2" xfId="28030" xr:uid="{00000000-0005-0000-0000-00009E360000}"/>
    <cellStyle name="Normal 19 2 3 2 3 3" xfId="40271" xr:uid="{00000000-0005-0000-0000-00009F360000}"/>
    <cellStyle name="Normal 19 2 3 2 4" xfId="21913" xr:uid="{00000000-0005-0000-0000-0000A0360000}"/>
    <cellStyle name="Normal 19 2 3 2 5" xfId="34157" xr:uid="{00000000-0005-0000-0000-0000A1360000}"/>
    <cellStyle name="Normal 19 2 3 2 6" xfId="46386" xr:uid="{00000000-0005-0000-0000-0000A2360000}"/>
    <cellStyle name="Normal 19 2 3 3" xfId="4763" xr:uid="{00000000-0005-0000-0000-0000A3360000}"/>
    <cellStyle name="Normal 19 2 3 3 2" xfId="15777" xr:uid="{00000000-0005-0000-0000-0000A4360000}"/>
    <cellStyle name="Normal 19 2 3 3 2 2" xfId="28032" xr:uid="{00000000-0005-0000-0000-0000A5360000}"/>
    <cellStyle name="Normal 19 2 3 3 2 3" xfId="40273" xr:uid="{00000000-0005-0000-0000-0000A6360000}"/>
    <cellStyle name="Normal 19 2 3 3 3" xfId="21915" xr:uid="{00000000-0005-0000-0000-0000A7360000}"/>
    <cellStyle name="Normal 19 2 3 3 4" xfId="34159" xr:uid="{00000000-0005-0000-0000-0000A8360000}"/>
    <cellStyle name="Normal 19 2 3 3 5" xfId="46388" xr:uid="{00000000-0005-0000-0000-0000A9360000}"/>
    <cellStyle name="Normal 19 2 3 4" xfId="15774" xr:uid="{00000000-0005-0000-0000-0000AA360000}"/>
    <cellStyle name="Normal 19 2 3 4 2" xfId="28029" xr:uid="{00000000-0005-0000-0000-0000AB360000}"/>
    <cellStyle name="Normal 19 2 3 4 3" xfId="40270" xr:uid="{00000000-0005-0000-0000-0000AC360000}"/>
    <cellStyle name="Normal 19 2 3 5" xfId="21912" xr:uid="{00000000-0005-0000-0000-0000AD360000}"/>
    <cellStyle name="Normal 19 2 3 6" xfId="34156" xr:uid="{00000000-0005-0000-0000-0000AE360000}"/>
    <cellStyle name="Normal 19 2 3 7" xfId="46385" xr:uid="{00000000-0005-0000-0000-0000AF360000}"/>
    <cellStyle name="Normal 19 2 4" xfId="4764" xr:uid="{00000000-0005-0000-0000-0000B0360000}"/>
    <cellStyle name="Normal 19 2 4 2" xfId="4765" xr:uid="{00000000-0005-0000-0000-0000B1360000}"/>
    <cellStyle name="Normal 19 2 4 2 2" xfId="15779" xr:uid="{00000000-0005-0000-0000-0000B2360000}"/>
    <cellStyle name="Normal 19 2 4 2 2 2" xfId="28034" xr:uid="{00000000-0005-0000-0000-0000B3360000}"/>
    <cellStyle name="Normal 19 2 4 2 2 3" xfId="40275" xr:uid="{00000000-0005-0000-0000-0000B4360000}"/>
    <cellStyle name="Normal 19 2 4 2 3" xfId="21917" xr:uid="{00000000-0005-0000-0000-0000B5360000}"/>
    <cellStyle name="Normal 19 2 4 2 4" xfId="34161" xr:uid="{00000000-0005-0000-0000-0000B6360000}"/>
    <cellStyle name="Normal 19 2 4 2 5" xfId="46390" xr:uid="{00000000-0005-0000-0000-0000B7360000}"/>
    <cellStyle name="Normal 19 2 4 3" xfId="15778" xr:uid="{00000000-0005-0000-0000-0000B8360000}"/>
    <cellStyle name="Normal 19 2 4 3 2" xfId="28033" xr:uid="{00000000-0005-0000-0000-0000B9360000}"/>
    <cellStyle name="Normal 19 2 4 3 3" xfId="40274" xr:uid="{00000000-0005-0000-0000-0000BA360000}"/>
    <cellStyle name="Normal 19 2 4 4" xfId="21916" xr:uid="{00000000-0005-0000-0000-0000BB360000}"/>
    <cellStyle name="Normal 19 2 4 5" xfId="34160" xr:uid="{00000000-0005-0000-0000-0000BC360000}"/>
    <cellStyle name="Normal 19 2 4 6" xfId="46389" xr:uid="{00000000-0005-0000-0000-0000BD360000}"/>
    <cellStyle name="Normal 19 2 5" xfId="4766" xr:uid="{00000000-0005-0000-0000-0000BE360000}"/>
    <cellStyle name="Normal 19 2 5 2" xfId="15780" xr:uid="{00000000-0005-0000-0000-0000BF360000}"/>
    <cellStyle name="Normal 19 2 5 2 2" xfId="28035" xr:uid="{00000000-0005-0000-0000-0000C0360000}"/>
    <cellStyle name="Normal 19 2 5 2 3" xfId="40276" xr:uid="{00000000-0005-0000-0000-0000C1360000}"/>
    <cellStyle name="Normal 19 2 5 3" xfId="21918" xr:uid="{00000000-0005-0000-0000-0000C2360000}"/>
    <cellStyle name="Normal 19 2 5 4" xfId="34162" xr:uid="{00000000-0005-0000-0000-0000C3360000}"/>
    <cellStyle name="Normal 19 2 5 5" xfId="46391" xr:uid="{00000000-0005-0000-0000-0000C4360000}"/>
    <cellStyle name="Normal 19 2 6" xfId="15765" xr:uid="{00000000-0005-0000-0000-0000C5360000}"/>
    <cellStyle name="Normal 19 2 6 2" xfId="28020" xr:uid="{00000000-0005-0000-0000-0000C6360000}"/>
    <cellStyle name="Normal 19 2 6 3" xfId="40261" xr:uid="{00000000-0005-0000-0000-0000C7360000}"/>
    <cellStyle name="Normal 19 2 7" xfId="21903" xr:uid="{00000000-0005-0000-0000-0000C8360000}"/>
    <cellStyle name="Normal 19 2 8" xfId="34147" xr:uid="{00000000-0005-0000-0000-0000C9360000}"/>
    <cellStyle name="Normal 19 2 9" xfId="46376" xr:uid="{00000000-0005-0000-0000-0000CA360000}"/>
    <cellStyle name="Normal 19 3" xfId="4767" xr:uid="{00000000-0005-0000-0000-0000CB360000}"/>
    <cellStyle name="Normal 19 3 2" xfId="4768" xr:uid="{00000000-0005-0000-0000-0000CC360000}"/>
    <cellStyle name="Normal 19 3 2 2" xfId="4769" xr:uid="{00000000-0005-0000-0000-0000CD360000}"/>
    <cellStyle name="Normal 19 3 2 2 2" xfId="4770" xr:uid="{00000000-0005-0000-0000-0000CE360000}"/>
    <cellStyle name="Normal 19 3 2 2 2 2" xfId="15784" xr:uid="{00000000-0005-0000-0000-0000CF360000}"/>
    <cellStyle name="Normal 19 3 2 2 2 2 2" xfId="28039" xr:uid="{00000000-0005-0000-0000-0000D0360000}"/>
    <cellStyle name="Normal 19 3 2 2 2 2 3" xfId="40280" xr:uid="{00000000-0005-0000-0000-0000D1360000}"/>
    <cellStyle name="Normal 19 3 2 2 2 3" xfId="21922" xr:uid="{00000000-0005-0000-0000-0000D2360000}"/>
    <cellStyle name="Normal 19 3 2 2 2 4" xfId="34166" xr:uid="{00000000-0005-0000-0000-0000D3360000}"/>
    <cellStyle name="Normal 19 3 2 2 2 5" xfId="46395" xr:uid="{00000000-0005-0000-0000-0000D4360000}"/>
    <cellStyle name="Normal 19 3 2 2 3" xfId="15783" xr:uid="{00000000-0005-0000-0000-0000D5360000}"/>
    <cellStyle name="Normal 19 3 2 2 3 2" xfId="28038" xr:uid="{00000000-0005-0000-0000-0000D6360000}"/>
    <cellStyle name="Normal 19 3 2 2 3 3" xfId="40279" xr:uid="{00000000-0005-0000-0000-0000D7360000}"/>
    <cellStyle name="Normal 19 3 2 2 4" xfId="21921" xr:uid="{00000000-0005-0000-0000-0000D8360000}"/>
    <cellStyle name="Normal 19 3 2 2 5" xfId="34165" xr:uid="{00000000-0005-0000-0000-0000D9360000}"/>
    <cellStyle name="Normal 19 3 2 2 6" xfId="46394" xr:uid="{00000000-0005-0000-0000-0000DA360000}"/>
    <cellStyle name="Normal 19 3 2 3" xfId="4771" xr:uid="{00000000-0005-0000-0000-0000DB360000}"/>
    <cellStyle name="Normal 19 3 2 3 2" xfId="15785" xr:uid="{00000000-0005-0000-0000-0000DC360000}"/>
    <cellStyle name="Normal 19 3 2 3 2 2" xfId="28040" xr:uid="{00000000-0005-0000-0000-0000DD360000}"/>
    <cellStyle name="Normal 19 3 2 3 2 3" xfId="40281" xr:uid="{00000000-0005-0000-0000-0000DE360000}"/>
    <cellStyle name="Normal 19 3 2 3 3" xfId="21923" xr:uid="{00000000-0005-0000-0000-0000DF360000}"/>
    <cellStyle name="Normal 19 3 2 3 4" xfId="34167" xr:uid="{00000000-0005-0000-0000-0000E0360000}"/>
    <cellStyle name="Normal 19 3 2 3 5" xfId="46396" xr:uid="{00000000-0005-0000-0000-0000E1360000}"/>
    <cellStyle name="Normal 19 3 2 4" xfId="15782" xr:uid="{00000000-0005-0000-0000-0000E2360000}"/>
    <cellStyle name="Normal 19 3 2 4 2" xfId="28037" xr:uid="{00000000-0005-0000-0000-0000E3360000}"/>
    <cellStyle name="Normal 19 3 2 4 3" xfId="40278" xr:uid="{00000000-0005-0000-0000-0000E4360000}"/>
    <cellStyle name="Normal 19 3 2 5" xfId="21920" xr:uid="{00000000-0005-0000-0000-0000E5360000}"/>
    <cellStyle name="Normal 19 3 2 6" xfId="34164" xr:uid="{00000000-0005-0000-0000-0000E6360000}"/>
    <cellStyle name="Normal 19 3 2 7" xfId="46393" xr:uid="{00000000-0005-0000-0000-0000E7360000}"/>
    <cellStyle name="Normal 19 3 3" xfId="4772" xr:uid="{00000000-0005-0000-0000-0000E8360000}"/>
    <cellStyle name="Normal 19 3 3 2" xfId="4773" xr:uid="{00000000-0005-0000-0000-0000E9360000}"/>
    <cellStyle name="Normal 19 3 3 2 2" xfId="15787" xr:uid="{00000000-0005-0000-0000-0000EA360000}"/>
    <cellStyle name="Normal 19 3 3 2 2 2" xfId="28042" xr:uid="{00000000-0005-0000-0000-0000EB360000}"/>
    <cellStyle name="Normal 19 3 3 2 2 3" xfId="40283" xr:uid="{00000000-0005-0000-0000-0000EC360000}"/>
    <cellStyle name="Normal 19 3 3 2 3" xfId="21925" xr:uid="{00000000-0005-0000-0000-0000ED360000}"/>
    <cellStyle name="Normal 19 3 3 2 4" xfId="34169" xr:uid="{00000000-0005-0000-0000-0000EE360000}"/>
    <cellStyle name="Normal 19 3 3 2 5" xfId="46398" xr:uid="{00000000-0005-0000-0000-0000EF360000}"/>
    <cellStyle name="Normal 19 3 3 3" xfId="15786" xr:uid="{00000000-0005-0000-0000-0000F0360000}"/>
    <cellStyle name="Normal 19 3 3 3 2" xfId="28041" xr:uid="{00000000-0005-0000-0000-0000F1360000}"/>
    <cellStyle name="Normal 19 3 3 3 3" xfId="40282" xr:uid="{00000000-0005-0000-0000-0000F2360000}"/>
    <cellStyle name="Normal 19 3 3 4" xfId="21924" xr:uid="{00000000-0005-0000-0000-0000F3360000}"/>
    <cellStyle name="Normal 19 3 3 5" xfId="34168" xr:uid="{00000000-0005-0000-0000-0000F4360000}"/>
    <cellStyle name="Normal 19 3 3 6" xfId="46397" xr:uid="{00000000-0005-0000-0000-0000F5360000}"/>
    <cellStyle name="Normal 19 3 4" xfId="4774" xr:uid="{00000000-0005-0000-0000-0000F6360000}"/>
    <cellStyle name="Normal 19 3 4 2" xfId="15788" xr:uid="{00000000-0005-0000-0000-0000F7360000}"/>
    <cellStyle name="Normal 19 3 4 2 2" xfId="28043" xr:uid="{00000000-0005-0000-0000-0000F8360000}"/>
    <cellStyle name="Normal 19 3 4 2 3" xfId="40284" xr:uid="{00000000-0005-0000-0000-0000F9360000}"/>
    <cellStyle name="Normal 19 3 4 3" xfId="21926" xr:uid="{00000000-0005-0000-0000-0000FA360000}"/>
    <cellStyle name="Normal 19 3 4 4" xfId="34170" xr:uid="{00000000-0005-0000-0000-0000FB360000}"/>
    <cellStyle name="Normal 19 3 4 5" xfId="46399" xr:uid="{00000000-0005-0000-0000-0000FC360000}"/>
    <cellStyle name="Normal 19 3 5" xfId="15781" xr:uid="{00000000-0005-0000-0000-0000FD360000}"/>
    <cellStyle name="Normal 19 3 5 2" xfId="28036" xr:uid="{00000000-0005-0000-0000-0000FE360000}"/>
    <cellStyle name="Normal 19 3 5 3" xfId="40277" xr:uid="{00000000-0005-0000-0000-0000FF360000}"/>
    <cellStyle name="Normal 19 3 6" xfId="21919" xr:uid="{00000000-0005-0000-0000-000000370000}"/>
    <cellStyle name="Normal 19 3 7" xfId="34163" xr:uid="{00000000-0005-0000-0000-000001370000}"/>
    <cellStyle name="Normal 19 3 8" xfId="46392" xr:uid="{00000000-0005-0000-0000-000002370000}"/>
    <cellStyle name="Normal 19 4" xfId="4775" xr:uid="{00000000-0005-0000-0000-000003370000}"/>
    <cellStyle name="Normal 19 4 2" xfId="4776" xr:uid="{00000000-0005-0000-0000-000004370000}"/>
    <cellStyle name="Normal 19 4 2 2" xfId="4777" xr:uid="{00000000-0005-0000-0000-000005370000}"/>
    <cellStyle name="Normal 19 4 2 2 2" xfId="15791" xr:uid="{00000000-0005-0000-0000-000006370000}"/>
    <cellStyle name="Normal 19 4 2 2 2 2" xfId="28046" xr:uid="{00000000-0005-0000-0000-000007370000}"/>
    <cellStyle name="Normal 19 4 2 2 2 3" xfId="40287" xr:uid="{00000000-0005-0000-0000-000008370000}"/>
    <cellStyle name="Normal 19 4 2 2 3" xfId="21929" xr:uid="{00000000-0005-0000-0000-000009370000}"/>
    <cellStyle name="Normal 19 4 2 2 4" xfId="34173" xr:uid="{00000000-0005-0000-0000-00000A370000}"/>
    <cellStyle name="Normal 19 4 2 2 5" xfId="46402" xr:uid="{00000000-0005-0000-0000-00000B370000}"/>
    <cellStyle name="Normal 19 4 2 3" xfId="15790" xr:uid="{00000000-0005-0000-0000-00000C370000}"/>
    <cellStyle name="Normal 19 4 2 3 2" xfId="28045" xr:uid="{00000000-0005-0000-0000-00000D370000}"/>
    <cellStyle name="Normal 19 4 2 3 3" xfId="40286" xr:uid="{00000000-0005-0000-0000-00000E370000}"/>
    <cellStyle name="Normal 19 4 2 4" xfId="21928" xr:uid="{00000000-0005-0000-0000-00000F370000}"/>
    <cellStyle name="Normal 19 4 2 5" xfId="34172" xr:uid="{00000000-0005-0000-0000-000010370000}"/>
    <cellStyle name="Normal 19 4 2 6" xfId="46401" xr:uid="{00000000-0005-0000-0000-000011370000}"/>
    <cellStyle name="Normal 19 4 3" xfId="4778" xr:uid="{00000000-0005-0000-0000-000012370000}"/>
    <cellStyle name="Normal 19 4 3 2" xfId="15792" xr:uid="{00000000-0005-0000-0000-000013370000}"/>
    <cellStyle name="Normal 19 4 3 2 2" xfId="28047" xr:uid="{00000000-0005-0000-0000-000014370000}"/>
    <cellStyle name="Normal 19 4 3 2 3" xfId="40288" xr:uid="{00000000-0005-0000-0000-000015370000}"/>
    <cellStyle name="Normal 19 4 3 3" xfId="21930" xr:uid="{00000000-0005-0000-0000-000016370000}"/>
    <cellStyle name="Normal 19 4 3 4" xfId="34174" xr:uid="{00000000-0005-0000-0000-000017370000}"/>
    <cellStyle name="Normal 19 4 3 5" xfId="46403" xr:uid="{00000000-0005-0000-0000-000018370000}"/>
    <cellStyle name="Normal 19 4 4" xfId="15789" xr:uid="{00000000-0005-0000-0000-000019370000}"/>
    <cellStyle name="Normal 19 4 4 2" xfId="28044" xr:uid="{00000000-0005-0000-0000-00001A370000}"/>
    <cellStyle name="Normal 19 4 4 3" xfId="40285" xr:uid="{00000000-0005-0000-0000-00001B370000}"/>
    <cellStyle name="Normal 19 4 5" xfId="21927" xr:uid="{00000000-0005-0000-0000-00001C370000}"/>
    <cellStyle name="Normal 19 4 6" xfId="34171" xr:uid="{00000000-0005-0000-0000-00001D370000}"/>
    <cellStyle name="Normal 19 4 7" xfId="46400" xr:uid="{00000000-0005-0000-0000-00001E370000}"/>
    <cellStyle name="Normal 19 5" xfId="4779" xr:uid="{00000000-0005-0000-0000-00001F370000}"/>
    <cellStyle name="Normal 19 5 2" xfId="4780" xr:uid="{00000000-0005-0000-0000-000020370000}"/>
    <cellStyle name="Normal 19 5 2 2" xfId="15794" xr:uid="{00000000-0005-0000-0000-000021370000}"/>
    <cellStyle name="Normal 19 5 2 2 2" xfId="28049" xr:uid="{00000000-0005-0000-0000-000022370000}"/>
    <cellStyle name="Normal 19 5 2 2 3" xfId="40290" xr:uid="{00000000-0005-0000-0000-000023370000}"/>
    <cellStyle name="Normal 19 5 2 3" xfId="21932" xr:uid="{00000000-0005-0000-0000-000024370000}"/>
    <cellStyle name="Normal 19 5 2 4" xfId="34176" xr:uid="{00000000-0005-0000-0000-000025370000}"/>
    <cellStyle name="Normal 19 5 2 5" xfId="46405" xr:uid="{00000000-0005-0000-0000-000026370000}"/>
    <cellStyle name="Normal 19 5 3" xfId="15793" xr:uid="{00000000-0005-0000-0000-000027370000}"/>
    <cellStyle name="Normal 19 5 3 2" xfId="28048" xr:uid="{00000000-0005-0000-0000-000028370000}"/>
    <cellStyle name="Normal 19 5 3 3" xfId="40289" xr:uid="{00000000-0005-0000-0000-000029370000}"/>
    <cellStyle name="Normal 19 5 4" xfId="21931" xr:uid="{00000000-0005-0000-0000-00002A370000}"/>
    <cellStyle name="Normal 19 5 5" xfId="34175" xr:uid="{00000000-0005-0000-0000-00002B370000}"/>
    <cellStyle name="Normal 19 5 6" xfId="46404" xr:uid="{00000000-0005-0000-0000-00002C370000}"/>
    <cellStyle name="Normal 19 6" xfId="4781" xr:uid="{00000000-0005-0000-0000-00002D370000}"/>
    <cellStyle name="Normal 19 6 2" xfId="15795" xr:uid="{00000000-0005-0000-0000-00002E370000}"/>
    <cellStyle name="Normal 19 6 2 2" xfId="28050" xr:uid="{00000000-0005-0000-0000-00002F370000}"/>
    <cellStyle name="Normal 19 6 2 3" xfId="40291" xr:uid="{00000000-0005-0000-0000-000030370000}"/>
    <cellStyle name="Normal 19 6 3" xfId="21933" xr:uid="{00000000-0005-0000-0000-000031370000}"/>
    <cellStyle name="Normal 19 6 4" xfId="34177" xr:uid="{00000000-0005-0000-0000-000032370000}"/>
    <cellStyle name="Normal 19 6 5" xfId="46406" xr:uid="{00000000-0005-0000-0000-000033370000}"/>
    <cellStyle name="Normal 19 7" xfId="15764" xr:uid="{00000000-0005-0000-0000-000034370000}"/>
    <cellStyle name="Normal 19 7 2" xfId="28019" xr:uid="{00000000-0005-0000-0000-000035370000}"/>
    <cellStyle name="Normal 19 7 3" xfId="40260" xr:uid="{00000000-0005-0000-0000-000036370000}"/>
    <cellStyle name="Normal 19 8" xfId="21902" xr:uid="{00000000-0005-0000-0000-000037370000}"/>
    <cellStyle name="Normal 19 9" xfId="34146" xr:uid="{00000000-0005-0000-0000-000038370000}"/>
    <cellStyle name="Normal 2" xfId="12" xr:uid="{00000000-0005-0000-0000-000039370000}"/>
    <cellStyle name="Normal 2 10" xfId="51017" xr:uid="{00000000-0005-0000-0000-00003A370000}"/>
    <cellStyle name="Normal 2 11" xfId="51018" xr:uid="{00000000-0005-0000-0000-00003B370000}"/>
    <cellStyle name="Normal 2 12" xfId="51026" xr:uid="{00000000-0005-0000-0000-00003C370000}"/>
    <cellStyle name="Normal 2 13" xfId="51027" xr:uid="{00000000-0005-0000-0000-00003D370000}"/>
    <cellStyle name="Normal 2 14" xfId="51043" xr:uid="{6B76CC7B-BA52-4860-A87C-DB199BA03DCF}"/>
    <cellStyle name="Normal 2 15" xfId="51045" xr:uid="{A1325080-58BD-4686-A9ED-C1CA4CFA7E95}"/>
    <cellStyle name="Normal 2 16" xfId="51048" xr:uid="{EC2983CC-828E-4335-8ACE-DBE18F0ACDF3}"/>
    <cellStyle name="Normal 2 2" xfId="17" xr:uid="{00000000-0005-0000-0000-00003E370000}"/>
    <cellStyle name="Normal 2 2 2" xfId="4782" xr:uid="{00000000-0005-0000-0000-00003F370000}"/>
    <cellStyle name="Normal 2 2 2 2" xfId="4783" xr:uid="{00000000-0005-0000-0000-000040370000}"/>
    <cellStyle name="Normal 2 2 3" xfId="4784" xr:uid="{00000000-0005-0000-0000-000041370000}"/>
    <cellStyle name="Normal 2 3" xfId="26" xr:uid="{00000000-0005-0000-0000-000042370000}"/>
    <cellStyle name="Normal 2 3 10" xfId="4785" xr:uid="{00000000-0005-0000-0000-000043370000}"/>
    <cellStyle name="Normal 2 3 10 2" xfId="4786" xr:uid="{00000000-0005-0000-0000-000044370000}"/>
    <cellStyle name="Normal 2 3 10 2 2" xfId="15797" xr:uid="{00000000-0005-0000-0000-000045370000}"/>
    <cellStyle name="Normal 2 3 10 2 2 2" xfId="28052" xr:uid="{00000000-0005-0000-0000-000046370000}"/>
    <cellStyle name="Normal 2 3 10 2 2 3" xfId="40293" xr:uid="{00000000-0005-0000-0000-000047370000}"/>
    <cellStyle name="Normal 2 3 10 2 3" xfId="21935" xr:uid="{00000000-0005-0000-0000-000048370000}"/>
    <cellStyle name="Normal 2 3 10 2 4" xfId="34179" xr:uid="{00000000-0005-0000-0000-000049370000}"/>
    <cellStyle name="Normal 2 3 10 2 5" xfId="46408" xr:uid="{00000000-0005-0000-0000-00004A370000}"/>
    <cellStyle name="Normal 2 3 10 3" xfId="15796" xr:uid="{00000000-0005-0000-0000-00004B370000}"/>
    <cellStyle name="Normal 2 3 10 3 2" xfId="28051" xr:uid="{00000000-0005-0000-0000-00004C370000}"/>
    <cellStyle name="Normal 2 3 10 3 3" xfId="40292" xr:uid="{00000000-0005-0000-0000-00004D370000}"/>
    <cellStyle name="Normal 2 3 10 4" xfId="21934" xr:uid="{00000000-0005-0000-0000-00004E370000}"/>
    <cellStyle name="Normal 2 3 10 5" xfId="34178" xr:uid="{00000000-0005-0000-0000-00004F370000}"/>
    <cellStyle name="Normal 2 3 10 6" xfId="46407" xr:uid="{00000000-0005-0000-0000-000050370000}"/>
    <cellStyle name="Normal 2 3 11" xfId="4787" xr:uid="{00000000-0005-0000-0000-000051370000}"/>
    <cellStyle name="Normal 2 3 11 2" xfId="15798" xr:uid="{00000000-0005-0000-0000-000052370000}"/>
    <cellStyle name="Normal 2 3 11 2 2" xfId="28053" xr:uid="{00000000-0005-0000-0000-000053370000}"/>
    <cellStyle name="Normal 2 3 11 2 3" xfId="40294" xr:uid="{00000000-0005-0000-0000-000054370000}"/>
    <cellStyle name="Normal 2 3 11 3" xfId="21936" xr:uid="{00000000-0005-0000-0000-000055370000}"/>
    <cellStyle name="Normal 2 3 11 4" xfId="34180" xr:uid="{00000000-0005-0000-0000-000056370000}"/>
    <cellStyle name="Normal 2 3 11 5" xfId="46409" xr:uid="{00000000-0005-0000-0000-000057370000}"/>
    <cellStyle name="Normal 2 3 12" xfId="14232" xr:uid="{00000000-0005-0000-0000-000058370000}"/>
    <cellStyle name="Normal 2 3 12 2" xfId="26487" xr:uid="{00000000-0005-0000-0000-000059370000}"/>
    <cellStyle name="Normal 2 3 12 3" xfId="38728" xr:uid="{00000000-0005-0000-0000-00005A370000}"/>
    <cellStyle name="Normal 2 3 13" xfId="20366" xr:uid="{00000000-0005-0000-0000-00005B370000}"/>
    <cellStyle name="Normal 2 3 14" xfId="32614" xr:uid="{00000000-0005-0000-0000-00005C370000}"/>
    <cellStyle name="Normal 2 3 15" xfId="44843" xr:uid="{00000000-0005-0000-0000-00005D370000}"/>
    <cellStyle name="Normal 2 3 2" xfId="27" xr:uid="{00000000-0005-0000-0000-00005E370000}"/>
    <cellStyle name="Normal 2 3 2 10" xfId="4788" xr:uid="{00000000-0005-0000-0000-00005F370000}"/>
    <cellStyle name="Normal 2 3 2 10 2" xfId="15799" xr:uid="{00000000-0005-0000-0000-000060370000}"/>
    <cellStyle name="Normal 2 3 2 10 2 2" xfId="28054" xr:uid="{00000000-0005-0000-0000-000061370000}"/>
    <cellStyle name="Normal 2 3 2 10 2 3" xfId="40295" xr:uid="{00000000-0005-0000-0000-000062370000}"/>
    <cellStyle name="Normal 2 3 2 10 3" xfId="21937" xr:uid="{00000000-0005-0000-0000-000063370000}"/>
    <cellStyle name="Normal 2 3 2 10 4" xfId="34181" xr:uid="{00000000-0005-0000-0000-000064370000}"/>
    <cellStyle name="Normal 2 3 2 10 5" xfId="46410" xr:uid="{00000000-0005-0000-0000-000065370000}"/>
    <cellStyle name="Normal 2 3 2 11" xfId="14233" xr:uid="{00000000-0005-0000-0000-000066370000}"/>
    <cellStyle name="Normal 2 3 2 11 2" xfId="26488" xr:uid="{00000000-0005-0000-0000-000067370000}"/>
    <cellStyle name="Normal 2 3 2 11 3" xfId="38729" xr:uid="{00000000-0005-0000-0000-000068370000}"/>
    <cellStyle name="Normal 2 3 2 12" xfId="20367" xr:uid="{00000000-0005-0000-0000-000069370000}"/>
    <cellStyle name="Normal 2 3 2 13" xfId="32615" xr:uid="{00000000-0005-0000-0000-00006A370000}"/>
    <cellStyle name="Normal 2 3 2 14" xfId="44844" xr:uid="{00000000-0005-0000-0000-00006B370000}"/>
    <cellStyle name="Normal 2 3 2 2" xfId="4789" xr:uid="{00000000-0005-0000-0000-00006C370000}"/>
    <cellStyle name="Normal 2 3 2 2 10" xfId="15800" xr:uid="{00000000-0005-0000-0000-00006D370000}"/>
    <cellStyle name="Normal 2 3 2 2 10 2" xfId="28055" xr:uid="{00000000-0005-0000-0000-00006E370000}"/>
    <cellStyle name="Normal 2 3 2 2 10 3" xfId="40296" xr:uid="{00000000-0005-0000-0000-00006F370000}"/>
    <cellStyle name="Normal 2 3 2 2 11" xfId="21938" xr:uid="{00000000-0005-0000-0000-000070370000}"/>
    <cellStyle name="Normal 2 3 2 2 12" xfId="34182" xr:uid="{00000000-0005-0000-0000-000071370000}"/>
    <cellStyle name="Normal 2 3 2 2 13" xfId="46411" xr:uid="{00000000-0005-0000-0000-000072370000}"/>
    <cellStyle name="Normal 2 3 2 2 2" xfId="4790" xr:uid="{00000000-0005-0000-0000-000073370000}"/>
    <cellStyle name="Normal 2 3 2 2 2 10" xfId="34183" xr:uid="{00000000-0005-0000-0000-000074370000}"/>
    <cellStyle name="Normal 2 3 2 2 2 11" xfId="46412" xr:uid="{00000000-0005-0000-0000-000075370000}"/>
    <cellStyle name="Normal 2 3 2 2 2 2" xfId="4791" xr:uid="{00000000-0005-0000-0000-000076370000}"/>
    <cellStyle name="Normal 2 3 2 2 2 2 10" xfId="46413" xr:uid="{00000000-0005-0000-0000-000077370000}"/>
    <cellStyle name="Normal 2 3 2 2 2 2 2" xfId="4792" xr:uid="{00000000-0005-0000-0000-000078370000}"/>
    <cellStyle name="Normal 2 3 2 2 2 2 2 2" xfId="4793" xr:uid="{00000000-0005-0000-0000-000079370000}"/>
    <cellStyle name="Normal 2 3 2 2 2 2 2 2 2" xfId="4794" xr:uid="{00000000-0005-0000-0000-00007A370000}"/>
    <cellStyle name="Normal 2 3 2 2 2 2 2 2 2 2" xfId="4795" xr:uid="{00000000-0005-0000-0000-00007B370000}"/>
    <cellStyle name="Normal 2 3 2 2 2 2 2 2 2 2 2" xfId="4796" xr:uid="{00000000-0005-0000-0000-00007C370000}"/>
    <cellStyle name="Normal 2 3 2 2 2 2 2 2 2 2 2 2" xfId="15807" xr:uid="{00000000-0005-0000-0000-00007D370000}"/>
    <cellStyle name="Normal 2 3 2 2 2 2 2 2 2 2 2 2 2" xfId="28062" xr:uid="{00000000-0005-0000-0000-00007E370000}"/>
    <cellStyle name="Normal 2 3 2 2 2 2 2 2 2 2 2 2 3" xfId="40303" xr:uid="{00000000-0005-0000-0000-00007F370000}"/>
    <cellStyle name="Normal 2 3 2 2 2 2 2 2 2 2 2 3" xfId="21945" xr:uid="{00000000-0005-0000-0000-000080370000}"/>
    <cellStyle name="Normal 2 3 2 2 2 2 2 2 2 2 2 4" xfId="34189" xr:uid="{00000000-0005-0000-0000-000081370000}"/>
    <cellStyle name="Normal 2 3 2 2 2 2 2 2 2 2 2 5" xfId="46418" xr:uid="{00000000-0005-0000-0000-000082370000}"/>
    <cellStyle name="Normal 2 3 2 2 2 2 2 2 2 2 3" xfId="15806" xr:uid="{00000000-0005-0000-0000-000083370000}"/>
    <cellStyle name="Normal 2 3 2 2 2 2 2 2 2 2 3 2" xfId="28061" xr:uid="{00000000-0005-0000-0000-000084370000}"/>
    <cellStyle name="Normal 2 3 2 2 2 2 2 2 2 2 3 3" xfId="40302" xr:uid="{00000000-0005-0000-0000-000085370000}"/>
    <cellStyle name="Normal 2 3 2 2 2 2 2 2 2 2 4" xfId="21944" xr:uid="{00000000-0005-0000-0000-000086370000}"/>
    <cellStyle name="Normal 2 3 2 2 2 2 2 2 2 2 5" xfId="34188" xr:uid="{00000000-0005-0000-0000-000087370000}"/>
    <cellStyle name="Normal 2 3 2 2 2 2 2 2 2 2 6" xfId="46417" xr:uid="{00000000-0005-0000-0000-000088370000}"/>
    <cellStyle name="Normal 2 3 2 2 2 2 2 2 2 3" xfId="4797" xr:uid="{00000000-0005-0000-0000-000089370000}"/>
    <cellStyle name="Normal 2 3 2 2 2 2 2 2 2 3 2" xfId="15808" xr:uid="{00000000-0005-0000-0000-00008A370000}"/>
    <cellStyle name="Normal 2 3 2 2 2 2 2 2 2 3 2 2" xfId="28063" xr:uid="{00000000-0005-0000-0000-00008B370000}"/>
    <cellStyle name="Normal 2 3 2 2 2 2 2 2 2 3 2 3" xfId="40304" xr:uid="{00000000-0005-0000-0000-00008C370000}"/>
    <cellStyle name="Normal 2 3 2 2 2 2 2 2 2 3 3" xfId="21946" xr:uid="{00000000-0005-0000-0000-00008D370000}"/>
    <cellStyle name="Normal 2 3 2 2 2 2 2 2 2 3 4" xfId="34190" xr:uid="{00000000-0005-0000-0000-00008E370000}"/>
    <cellStyle name="Normal 2 3 2 2 2 2 2 2 2 3 5" xfId="46419" xr:uid="{00000000-0005-0000-0000-00008F370000}"/>
    <cellStyle name="Normal 2 3 2 2 2 2 2 2 2 4" xfId="15805" xr:uid="{00000000-0005-0000-0000-000090370000}"/>
    <cellStyle name="Normal 2 3 2 2 2 2 2 2 2 4 2" xfId="28060" xr:uid="{00000000-0005-0000-0000-000091370000}"/>
    <cellStyle name="Normal 2 3 2 2 2 2 2 2 2 4 3" xfId="40301" xr:uid="{00000000-0005-0000-0000-000092370000}"/>
    <cellStyle name="Normal 2 3 2 2 2 2 2 2 2 5" xfId="21943" xr:uid="{00000000-0005-0000-0000-000093370000}"/>
    <cellStyle name="Normal 2 3 2 2 2 2 2 2 2 6" xfId="34187" xr:uid="{00000000-0005-0000-0000-000094370000}"/>
    <cellStyle name="Normal 2 3 2 2 2 2 2 2 2 7" xfId="46416" xr:uid="{00000000-0005-0000-0000-000095370000}"/>
    <cellStyle name="Normal 2 3 2 2 2 2 2 2 3" xfId="4798" xr:uid="{00000000-0005-0000-0000-000096370000}"/>
    <cellStyle name="Normal 2 3 2 2 2 2 2 2 3 2" xfId="4799" xr:uid="{00000000-0005-0000-0000-000097370000}"/>
    <cellStyle name="Normal 2 3 2 2 2 2 2 2 3 2 2" xfId="15810" xr:uid="{00000000-0005-0000-0000-000098370000}"/>
    <cellStyle name="Normal 2 3 2 2 2 2 2 2 3 2 2 2" xfId="28065" xr:uid="{00000000-0005-0000-0000-000099370000}"/>
    <cellStyle name="Normal 2 3 2 2 2 2 2 2 3 2 2 3" xfId="40306" xr:uid="{00000000-0005-0000-0000-00009A370000}"/>
    <cellStyle name="Normal 2 3 2 2 2 2 2 2 3 2 3" xfId="21948" xr:uid="{00000000-0005-0000-0000-00009B370000}"/>
    <cellStyle name="Normal 2 3 2 2 2 2 2 2 3 2 4" xfId="34192" xr:uid="{00000000-0005-0000-0000-00009C370000}"/>
    <cellStyle name="Normal 2 3 2 2 2 2 2 2 3 2 5" xfId="46421" xr:uid="{00000000-0005-0000-0000-00009D370000}"/>
    <cellStyle name="Normal 2 3 2 2 2 2 2 2 3 3" xfId="15809" xr:uid="{00000000-0005-0000-0000-00009E370000}"/>
    <cellStyle name="Normal 2 3 2 2 2 2 2 2 3 3 2" xfId="28064" xr:uid="{00000000-0005-0000-0000-00009F370000}"/>
    <cellStyle name="Normal 2 3 2 2 2 2 2 2 3 3 3" xfId="40305" xr:uid="{00000000-0005-0000-0000-0000A0370000}"/>
    <cellStyle name="Normal 2 3 2 2 2 2 2 2 3 4" xfId="21947" xr:uid="{00000000-0005-0000-0000-0000A1370000}"/>
    <cellStyle name="Normal 2 3 2 2 2 2 2 2 3 5" xfId="34191" xr:uid="{00000000-0005-0000-0000-0000A2370000}"/>
    <cellStyle name="Normal 2 3 2 2 2 2 2 2 3 6" xfId="46420" xr:uid="{00000000-0005-0000-0000-0000A3370000}"/>
    <cellStyle name="Normal 2 3 2 2 2 2 2 2 4" xfId="4800" xr:uid="{00000000-0005-0000-0000-0000A4370000}"/>
    <cellStyle name="Normal 2 3 2 2 2 2 2 2 4 2" xfId="15811" xr:uid="{00000000-0005-0000-0000-0000A5370000}"/>
    <cellStyle name="Normal 2 3 2 2 2 2 2 2 4 2 2" xfId="28066" xr:uid="{00000000-0005-0000-0000-0000A6370000}"/>
    <cellStyle name="Normal 2 3 2 2 2 2 2 2 4 2 3" xfId="40307" xr:uid="{00000000-0005-0000-0000-0000A7370000}"/>
    <cellStyle name="Normal 2 3 2 2 2 2 2 2 4 3" xfId="21949" xr:uid="{00000000-0005-0000-0000-0000A8370000}"/>
    <cellStyle name="Normal 2 3 2 2 2 2 2 2 4 4" xfId="34193" xr:uid="{00000000-0005-0000-0000-0000A9370000}"/>
    <cellStyle name="Normal 2 3 2 2 2 2 2 2 4 5" xfId="46422" xr:uid="{00000000-0005-0000-0000-0000AA370000}"/>
    <cellStyle name="Normal 2 3 2 2 2 2 2 2 5" xfId="15804" xr:uid="{00000000-0005-0000-0000-0000AB370000}"/>
    <cellStyle name="Normal 2 3 2 2 2 2 2 2 5 2" xfId="28059" xr:uid="{00000000-0005-0000-0000-0000AC370000}"/>
    <cellStyle name="Normal 2 3 2 2 2 2 2 2 5 3" xfId="40300" xr:uid="{00000000-0005-0000-0000-0000AD370000}"/>
    <cellStyle name="Normal 2 3 2 2 2 2 2 2 6" xfId="21942" xr:uid="{00000000-0005-0000-0000-0000AE370000}"/>
    <cellStyle name="Normal 2 3 2 2 2 2 2 2 7" xfId="34186" xr:uid="{00000000-0005-0000-0000-0000AF370000}"/>
    <cellStyle name="Normal 2 3 2 2 2 2 2 2 8" xfId="46415" xr:uid="{00000000-0005-0000-0000-0000B0370000}"/>
    <cellStyle name="Normal 2 3 2 2 2 2 2 3" xfId="4801" xr:uid="{00000000-0005-0000-0000-0000B1370000}"/>
    <cellStyle name="Normal 2 3 2 2 2 2 2 3 2" xfId="4802" xr:uid="{00000000-0005-0000-0000-0000B2370000}"/>
    <cellStyle name="Normal 2 3 2 2 2 2 2 3 2 2" xfId="4803" xr:uid="{00000000-0005-0000-0000-0000B3370000}"/>
    <cellStyle name="Normal 2 3 2 2 2 2 2 3 2 2 2" xfId="15814" xr:uid="{00000000-0005-0000-0000-0000B4370000}"/>
    <cellStyle name="Normal 2 3 2 2 2 2 2 3 2 2 2 2" xfId="28069" xr:uid="{00000000-0005-0000-0000-0000B5370000}"/>
    <cellStyle name="Normal 2 3 2 2 2 2 2 3 2 2 2 3" xfId="40310" xr:uid="{00000000-0005-0000-0000-0000B6370000}"/>
    <cellStyle name="Normal 2 3 2 2 2 2 2 3 2 2 3" xfId="21952" xr:uid="{00000000-0005-0000-0000-0000B7370000}"/>
    <cellStyle name="Normal 2 3 2 2 2 2 2 3 2 2 4" xfId="34196" xr:uid="{00000000-0005-0000-0000-0000B8370000}"/>
    <cellStyle name="Normal 2 3 2 2 2 2 2 3 2 2 5" xfId="46425" xr:uid="{00000000-0005-0000-0000-0000B9370000}"/>
    <cellStyle name="Normal 2 3 2 2 2 2 2 3 2 3" xfId="15813" xr:uid="{00000000-0005-0000-0000-0000BA370000}"/>
    <cellStyle name="Normal 2 3 2 2 2 2 2 3 2 3 2" xfId="28068" xr:uid="{00000000-0005-0000-0000-0000BB370000}"/>
    <cellStyle name="Normal 2 3 2 2 2 2 2 3 2 3 3" xfId="40309" xr:uid="{00000000-0005-0000-0000-0000BC370000}"/>
    <cellStyle name="Normal 2 3 2 2 2 2 2 3 2 4" xfId="21951" xr:uid="{00000000-0005-0000-0000-0000BD370000}"/>
    <cellStyle name="Normal 2 3 2 2 2 2 2 3 2 5" xfId="34195" xr:uid="{00000000-0005-0000-0000-0000BE370000}"/>
    <cellStyle name="Normal 2 3 2 2 2 2 2 3 2 6" xfId="46424" xr:uid="{00000000-0005-0000-0000-0000BF370000}"/>
    <cellStyle name="Normal 2 3 2 2 2 2 2 3 3" xfId="4804" xr:uid="{00000000-0005-0000-0000-0000C0370000}"/>
    <cellStyle name="Normal 2 3 2 2 2 2 2 3 3 2" xfId="15815" xr:uid="{00000000-0005-0000-0000-0000C1370000}"/>
    <cellStyle name="Normal 2 3 2 2 2 2 2 3 3 2 2" xfId="28070" xr:uid="{00000000-0005-0000-0000-0000C2370000}"/>
    <cellStyle name="Normal 2 3 2 2 2 2 2 3 3 2 3" xfId="40311" xr:uid="{00000000-0005-0000-0000-0000C3370000}"/>
    <cellStyle name="Normal 2 3 2 2 2 2 2 3 3 3" xfId="21953" xr:uid="{00000000-0005-0000-0000-0000C4370000}"/>
    <cellStyle name="Normal 2 3 2 2 2 2 2 3 3 4" xfId="34197" xr:uid="{00000000-0005-0000-0000-0000C5370000}"/>
    <cellStyle name="Normal 2 3 2 2 2 2 2 3 3 5" xfId="46426" xr:uid="{00000000-0005-0000-0000-0000C6370000}"/>
    <cellStyle name="Normal 2 3 2 2 2 2 2 3 4" xfId="15812" xr:uid="{00000000-0005-0000-0000-0000C7370000}"/>
    <cellStyle name="Normal 2 3 2 2 2 2 2 3 4 2" xfId="28067" xr:uid="{00000000-0005-0000-0000-0000C8370000}"/>
    <cellStyle name="Normal 2 3 2 2 2 2 2 3 4 3" xfId="40308" xr:uid="{00000000-0005-0000-0000-0000C9370000}"/>
    <cellStyle name="Normal 2 3 2 2 2 2 2 3 5" xfId="21950" xr:uid="{00000000-0005-0000-0000-0000CA370000}"/>
    <cellStyle name="Normal 2 3 2 2 2 2 2 3 6" xfId="34194" xr:uid="{00000000-0005-0000-0000-0000CB370000}"/>
    <cellStyle name="Normal 2 3 2 2 2 2 2 3 7" xfId="46423" xr:uid="{00000000-0005-0000-0000-0000CC370000}"/>
    <cellStyle name="Normal 2 3 2 2 2 2 2 4" xfId="4805" xr:uid="{00000000-0005-0000-0000-0000CD370000}"/>
    <cellStyle name="Normal 2 3 2 2 2 2 2 4 2" xfId="4806" xr:uid="{00000000-0005-0000-0000-0000CE370000}"/>
    <cellStyle name="Normal 2 3 2 2 2 2 2 4 2 2" xfId="15817" xr:uid="{00000000-0005-0000-0000-0000CF370000}"/>
    <cellStyle name="Normal 2 3 2 2 2 2 2 4 2 2 2" xfId="28072" xr:uid="{00000000-0005-0000-0000-0000D0370000}"/>
    <cellStyle name="Normal 2 3 2 2 2 2 2 4 2 2 3" xfId="40313" xr:uid="{00000000-0005-0000-0000-0000D1370000}"/>
    <cellStyle name="Normal 2 3 2 2 2 2 2 4 2 3" xfId="21955" xr:uid="{00000000-0005-0000-0000-0000D2370000}"/>
    <cellStyle name="Normal 2 3 2 2 2 2 2 4 2 4" xfId="34199" xr:uid="{00000000-0005-0000-0000-0000D3370000}"/>
    <cellStyle name="Normal 2 3 2 2 2 2 2 4 2 5" xfId="46428" xr:uid="{00000000-0005-0000-0000-0000D4370000}"/>
    <cellStyle name="Normal 2 3 2 2 2 2 2 4 3" xfId="15816" xr:uid="{00000000-0005-0000-0000-0000D5370000}"/>
    <cellStyle name="Normal 2 3 2 2 2 2 2 4 3 2" xfId="28071" xr:uid="{00000000-0005-0000-0000-0000D6370000}"/>
    <cellStyle name="Normal 2 3 2 2 2 2 2 4 3 3" xfId="40312" xr:uid="{00000000-0005-0000-0000-0000D7370000}"/>
    <cellStyle name="Normal 2 3 2 2 2 2 2 4 4" xfId="21954" xr:uid="{00000000-0005-0000-0000-0000D8370000}"/>
    <cellStyle name="Normal 2 3 2 2 2 2 2 4 5" xfId="34198" xr:uid="{00000000-0005-0000-0000-0000D9370000}"/>
    <cellStyle name="Normal 2 3 2 2 2 2 2 4 6" xfId="46427" xr:uid="{00000000-0005-0000-0000-0000DA370000}"/>
    <cellStyle name="Normal 2 3 2 2 2 2 2 5" xfId="4807" xr:uid="{00000000-0005-0000-0000-0000DB370000}"/>
    <cellStyle name="Normal 2 3 2 2 2 2 2 5 2" xfId="15818" xr:uid="{00000000-0005-0000-0000-0000DC370000}"/>
    <cellStyle name="Normal 2 3 2 2 2 2 2 5 2 2" xfId="28073" xr:uid="{00000000-0005-0000-0000-0000DD370000}"/>
    <cellStyle name="Normal 2 3 2 2 2 2 2 5 2 3" xfId="40314" xr:uid="{00000000-0005-0000-0000-0000DE370000}"/>
    <cellStyle name="Normal 2 3 2 2 2 2 2 5 3" xfId="21956" xr:uid="{00000000-0005-0000-0000-0000DF370000}"/>
    <cellStyle name="Normal 2 3 2 2 2 2 2 5 4" xfId="34200" xr:uid="{00000000-0005-0000-0000-0000E0370000}"/>
    <cellStyle name="Normal 2 3 2 2 2 2 2 5 5" xfId="46429" xr:uid="{00000000-0005-0000-0000-0000E1370000}"/>
    <cellStyle name="Normal 2 3 2 2 2 2 2 6" xfId="15803" xr:uid="{00000000-0005-0000-0000-0000E2370000}"/>
    <cellStyle name="Normal 2 3 2 2 2 2 2 6 2" xfId="28058" xr:uid="{00000000-0005-0000-0000-0000E3370000}"/>
    <cellStyle name="Normal 2 3 2 2 2 2 2 6 3" xfId="40299" xr:uid="{00000000-0005-0000-0000-0000E4370000}"/>
    <cellStyle name="Normal 2 3 2 2 2 2 2 7" xfId="21941" xr:uid="{00000000-0005-0000-0000-0000E5370000}"/>
    <cellStyle name="Normal 2 3 2 2 2 2 2 8" xfId="34185" xr:uid="{00000000-0005-0000-0000-0000E6370000}"/>
    <cellStyle name="Normal 2 3 2 2 2 2 2 9" xfId="46414" xr:uid="{00000000-0005-0000-0000-0000E7370000}"/>
    <cellStyle name="Normal 2 3 2 2 2 2 3" xfId="4808" xr:uid="{00000000-0005-0000-0000-0000E8370000}"/>
    <cellStyle name="Normal 2 3 2 2 2 2 3 2" xfId="4809" xr:uid="{00000000-0005-0000-0000-0000E9370000}"/>
    <cellStyle name="Normal 2 3 2 2 2 2 3 2 2" xfId="4810" xr:uid="{00000000-0005-0000-0000-0000EA370000}"/>
    <cellStyle name="Normal 2 3 2 2 2 2 3 2 2 2" xfId="4811" xr:uid="{00000000-0005-0000-0000-0000EB370000}"/>
    <cellStyle name="Normal 2 3 2 2 2 2 3 2 2 2 2" xfId="15822" xr:uid="{00000000-0005-0000-0000-0000EC370000}"/>
    <cellStyle name="Normal 2 3 2 2 2 2 3 2 2 2 2 2" xfId="28077" xr:uid="{00000000-0005-0000-0000-0000ED370000}"/>
    <cellStyle name="Normal 2 3 2 2 2 2 3 2 2 2 2 3" xfId="40318" xr:uid="{00000000-0005-0000-0000-0000EE370000}"/>
    <cellStyle name="Normal 2 3 2 2 2 2 3 2 2 2 3" xfId="21960" xr:uid="{00000000-0005-0000-0000-0000EF370000}"/>
    <cellStyle name="Normal 2 3 2 2 2 2 3 2 2 2 4" xfId="34204" xr:uid="{00000000-0005-0000-0000-0000F0370000}"/>
    <cellStyle name="Normal 2 3 2 2 2 2 3 2 2 2 5" xfId="46433" xr:uid="{00000000-0005-0000-0000-0000F1370000}"/>
    <cellStyle name="Normal 2 3 2 2 2 2 3 2 2 3" xfId="15821" xr:uid="{00000000-0005-0000-0000-0000F2370000}"/>
    <cellStyle name="Normal 2 3 2 2 2 2 3 2 2 3 2" xfId="28076" xr:uid="{00000000-0005-0000-0000-0000F3370000}"/>
    <cellStyle name="Normal 2 3 2 2 2 2 3 2 2 3 3" xfId="40317" xr:uid="{00000000-0005-0000-0000-0000F4370000}"/>
    <cellStyle name="Normal 2 3 2 2 2 2 3 2 2 4" xfId="21959" xr:uid="{00000000-0005-0000-0000-0000F5370000}"/>
    <cellStyle name="Normal 2 3 2 2 2 2 3 2 2 5" xfId="34203" xr:uid="{00000000-0005-0000-0000-0000F6370000}"/>
    <cellStyle name="Normal 2 3 2 2 2 2 3 2 2 6" xfId="46432" xr:uid="{00000000-0005-0000-0000-0000F7370000}"/>
    <cellStyle name="Normal 2 3 2 2 2 2 3 2 3" xfId="4812" xr:uid="{00000000-0005-0000-0000-0000F8370000}"/>
    <cellStyle name="Normal 2 3 2 2 2 2 3 2 3 2" xfId="15823" xr:uid="{00000000-0005-0000-0000-0000F9370000}"/>
    <cellStyle name="Normal 2 3 2 2 2 2 3 2 3 2 2" xfId="28078" xr:uid="{00000000-0005-0000-0000-0000FA370000}"/>
    <cellStyle name="Normal 2 3 2 2 2 2 3 2 3 2 3" xfId="40319" xr:uid="{00000000-0005-0000-0000-0000FB370000}"/>
    <cellStyle name="Normal 2 3 2 2 2 2 3 2 3 3" xfId="21961" xr:uid="{00000000-0005-0000-0000-0000FC370000}"/>
    <cellStyle name="Normal 2 3 2 2 2 2 3 2 3 4" xfId="34205" xr:uid="{00000000-0005-0000-0000-0000FD370000}"/>
    <cellStyle name="Normal 2 3 2 2 2 2 3 2 3 5" xfId="46434" xr:uid="{00000000-0005-0000-0000-0000FE370000}"/>
    <cellStyle name="Normal 2 3 2 2 2 2 3 2 4" xfId="15820" xr:uid="{00000000-0005-0000-0000-0000FF370000}"/>
    <cellStyle name="Normal 2 3 2 2 2 2 3 2 4 2" xfId="28075" xr:uid="{00000000-0005-0000-0000-000000380000}"/>
    <cellStyle name="Normal 2 3 2 2 2 2 3 2 4 3" xfId="40316" xr:uid="{00000000-0005-0000-0000-000001380000}"/>
    <cellStyle name="Normal 2 3 2 2 2 2 3 2 5" xfId="21958" xr:uid="{00000000-0005-0000-0000-000002380000}"/>
    <cellStyle name="Normal 2 3 2 2 2 2 3 2 6" xfId="34202" xr:uid="{00000000-0005-0000-0000-000003380000}"/>
    <cellStyle name="Normal 2 3 2 2 2 2 3 2 7" xfId="46431" xr:uid="{00000000-0005-0000-0000-000004380000}"/>
    <cellStyle name="Normal 2 3 2 2 2 2 3 3" xfId="4813" xr:uid="{00000000-0005-0000-0000-000005380000}"/>
    <cellStyle name="Normal 2 3 2 2 2 2 3 3 2" xfId="4814" xr:uid="{00000000-0005-0000-0000-000006380000}"/>
    <cellStyle name="Normal 2 3 2 2 2 2 3 3 2 2" xfId="15825" xr:uid="{00000000-0005-0000-0000-000007380000}"/>
    <cellStyle name="Normal 2 3 2 2 2 2 3 3 2 2 2" xfId="28080" xr:uid="{00000000-0005-0000-0000-000008380000}"/>
    <cellStyle name="Normal 2 3 2 2 2 2 3 3 2 2 3" xfId="40321" xr:uid="{00000000-0005-0000-0000-000009380000}"/>
    <cellStyle name="Normal 2 3 2 2 2 2 3 3 2 3" xfId="21963" xr:uid="{00000000-0005-0000-0000-00000A380000}"/>
    <cellStyle name="Normal 2 3 2 2 2 2 3 3 2 4" xfId="34207" xr:uid="{00000000-0005-0000-0000-00000B380000}"/>
    <cellStyle name="Normal 2 3 2 2 2 2 3 3 2 5" xfId="46436" xr:uid="{00000000-0005-0000-0000-00000C380000}"/>
    <cellStyle name="Normal 2 3 2 2 2 2 3 3 3" xfId="15824" xr:uid="{00000000-0005-0000-0000-00000D380000}"/>
    <cellStyle name="Normal 2 3 2 2 2 2 3 3 3 2" xfId="28079" xr:uid="{00000000-0005-0000-0000-00000E380000}"/>
    <cellStyle name="Normal 2 3 2 2 2 2 3 3 3 3" xfId="40320" xr:uid="{00000000-0005-0000-0000-00000F380000}"/>
    <cellStyle name="Normal 2 3 2 2 2 2 3 3 4" xfId="21962" xr:uid="{00000000-0005-0000-0000-000010380000}"/>
    <cellStyle name="Normal 2 3 2 2 2 2 3 3 5" xfId="34206" xr:uid="{00000000-0005-0000-0000-000011380000}"/>
    <cellStyle name="Normal 2 3 2 2 2 2 3 3 6" xfId="46435" xr:uid="{00000000-0005-0000-0000-000012380000}"/>
    <cellStyle name="Normal 2 3 2 2 2 2 3 4" xfId="4815" xr:uid="{00000000-0005-0000-0000-000013380000}"/>
    <cellStyle name="Normal 2 3 2 2 2 2 3 4 2" xfId="15826" xr:uid="{00000000-0005-0000-0000-000014380000}"/>
    <cellStyle name="Normal 2 3 2 2 2 2 3 4 2 2" xfId="28081" xr:uid="{00000000-0005-0000-0000-000015380000}"/>
    <cellStyle name="Normal 2 3 2 2 2 2 3 4 2 3" xfId="40322" xr:uid="{00000000-0005-0000-0000-000016380000}"/>
    <cellStyle name="Normal 2 3 2 2 2 2 3 4 3" xfId="21964" xr:uid="{00000000-0005-0000-0000-000017380000}"/>
    <cellStyle name="Normal 2 3 2 2 2 2 3 4 4" xfId="34208" xr:uid="{00000000-0005-0000-0000-000018380000}"/>
    <cellStyle name="Normal 2 3 2 2 2 2 3 4 5" xfId="46437" xr:uid="{00000000-0005-0000-0000-000019380000}"/>
    <cellStyle name="Normal 2 3 2 2 2 2 3 5" xfId="15819" xr:uid="{00000000-0005-0000-0000-00001A380000}"/>
    <cellStyle name="Normal 2 3 2 2 2 2 3 5 2" xfId="28074" xr:uid="{00000000-0005-0000-0000-00001B380000}"/>
    <cellStyle name="Normal 2 3 2 2 2 2 3 5 3" xfId="40315" xr:uid="{00000000-0005-0000-0000-00001C380000}"/>
    <cellStyle name="Normal 2 3 2 2 2 2 3 6" xfId="21957" xr:uid="{00000000-0005-0000-0000-00001D380000}"/>
    <cellStyle name="Normal 2 3 2 2 2 2 3 7" xfId="34201" xr:uid="{00000000-0005-0000-0000-00001E380000}"/>
    <cellStyle name="Normal 2 3 2 2 2 2 3 8" xfId="46430" xr:uid="{00000000-0005-0000-0000-00001F380000}"/>
    <cellStyle name="Normal 2 3 2 2 2 2 4" xfId="4816" xr:uid="{00000000-0005-0000-0000-000020380000}"/>
    <cellStyle name="Normal 2 3 2 2 2 2 4 2" xfId="4817" xr:uid="{00000000-0005-0000-0000-000021380000}"/>
    <cellStyle name="Normal 2 3 2 2 2 2 4 2 2" xfId="4818" xr:uid="{00000000-0005-0000-0000-000022380000}"/>
    <cellStyle name="Normal 2 3 2 2 2 2 4 2 2 2" xfId="15829" xr:uid="{00000000-0005-0000-0000-000023380000}"/>
    <cellStyle name="Normal 2 3 2 2 2 2 4 2 2 2 2" xfId="28084" xr:uid="{00000000-0005-0000-0000-000024380000}"/>
    <cellStyle name="Normal 2 3 2 2 2 2 4 2 2 2 3" xfId="40325" xr:uid="{00000000-0005-0000-0000-000025380000}"/>
    <cellStyle name="Normal 2 3 2 2 2 2 4 2 2 3" xfId="21967" xr:uid="{00000000-0005-0000-0000-000026380000}"/>
    <cellStyle name="Normal 2 3 2 2 2 2 4 2 2 4" xfId="34211" xr:uid="{00000000-0005-0000-0000-000027380000}"/>
    <cellStyle name="Normal 2 3 2 2 2 2 4 2 2 5" xfId="46440" xr:uid="{00000000-0005-0000-0000-000028380000}"/>
    <cellStyle name="Normal 2 3 2 2 2 2 4 2 3" xfId="15828" xr:uid="{00000000-0005-0000-0000-000029380000}"/>
    <cellStyle name="Normal 2 3 2 2 2 2 4 2 3 2" xfId="28083" xr:uid="{00000000-0005-0000-0000-00002A380000}"/>
    <cellStyle name="Normal 2 3 2 2 2 2 4 2 3 3" xfId="40324" xr:uid="{00000000-0005-0000-0000-00002B380000}"/>
    <cellStyle name="Normal 2 3 2 2 2 2 4 2 4" xfId="21966" xr:uid="{00000000-0005-0000-0000-00002C380000}"/>
    <cellStyle name="Normal 2 3 2 2 2 2 4 2 5" xfId="34210" xr:uid="{00000000-0005-0000-0000-00002D380000}"/>
    <cellStyle name="Normal 2 3 2 2 2 2 4 2 6" xfId="46439" xr:uid="{00000000-0005-0000-0000-00002E380000}"/>
    <cellStyle name="Normal 2 3 2 2 2 2 4 3" xfId="4819" xr:uid="{00000000-0005-0000-0000-00002F380000}"/>
    <cellStyle name="Normal 2 3 2 2 2 2 4 3 2" xfId="15830" xr:uid="{00000000-0005-0000-0000-000030380000}"/>
    <cellStyle name="Normal 2 3 2 2 2 2 4 3 2 2" xfId="28085" xr:uid="{00000000-0005-0000-0000-000031380000}"/>
    <cellStyle name="Normal 2 3 2 2 2 2 4 3 2 3" xfId="40326" xr:uid="{00000000-0005-0000-0000-000032380000}"/>
    <cellStyle name="Normal 2 3 2 2 2 2 4 3 3" xfId="21968" xr:uid="{00000000-0005-0000-0000-000033380000}"/>
    <cellStyle name="Normal 2 3 2 2 2 2 4 3 4" xfId="34212" xr:uid="{00000000-0005-0000-0000-000034380000}"/>
    <cellStyle name="Normal 2 3 2 2 2 2 4 3 5" xfId="46441" xr:uid="{00000000-0005-0000-0000-000035380000}"/>
    <cellStyle name="Normal 2 3 2 2 2 2 4 4" xfId="15827" xr:uid="{00000000-0005-0000-0000-000036380000}"/>
    <cellStyle name="Normal 2 3 2 2 2 2 4 4 2" xfId="28082" xr:uid="{00000000-0005-0000-0000-000037380000}"/>
    <cellStyle name="Normal 2 3 2 2 2 2 4 4 3" xfId="40323" xr:uid="{00000000-0005-0000-0000-000038380000}"/>
    <cellStyle name="Normal 2 3 2 2 2 2 4 5" xfId="21965" xr:uid="{00000000-0005-0000-0000-000039380000}"/>
    <cellStyle name="Normal 2 3 2 2 2 2 4 6" xfId="34209" xr:uid="{00000000-0005-0000-0000-00003A380000}"/>
    <cellStyle name="Normal 2 3 2 2 2 2 4 7" xfId="46438" xr:uid="{00000000-0005-0000-0000-00003B380000}"/>
    <cellStyle name="Normal 2 3 2 2 2 2 5" xfId="4820" xr:uid="{00000000-0005-0000-0000-00003C380000}"/>
    <cellStyle name="Normal 2 3 2 2 2 2 5 2" xfId="4821" xr:uid="{00000000-0005-0000-0000-00003D380000}"/>
    <cellStyle name="Normal 2 3 2 2 2 2 5 2 2" xfId="15832" xr:uid="{00000000-0005-0000-0000-00003E380000}"/>
    <cellStyle name="Normal 2 3 2 2 2 2 5 2 2 2" xfId="28087" xr:uid="{00000000-0005-0000-0000-00003F380000}"/>
    <cellStyle name="Normal 2 3 2 2 2 2 5 2 2 3" xfId="40328" xr:uid="{00000000-0005-0000-0000-000040380000}"/>
    <cellStyle name="Normal 2 3 2 2 2 2 5 2 3" xfId="21970" xr:uid="{00000000-0005-0000-0000-000041380000}"/>
    <cellStyle name="Normal 2 3 2 2 2 2 5 2 4" xfId="34214" xr:uid="{00000000-0005-0000-0000-000042380000}"/>
    <cellStyle name="Normal 2 3 2 2 2 2 5 2 5" xfId="46443" xr:uid="{00000000-0005-0000-0000-000043380000}"/>
    <cellStyle name="Normal 2 3 2 2 2 2 5 3" xfId="15831" xr:uid="{00000000-0005-0000-0000-000044380000}"/>
    <cellStyle name="Normal 2 3 2 2 2 2 5 3 2" xfId="28086" xr:uid="{00000000-0005-0000-0000-000045380000}"/>
    <cellStyle name="Normal 2 3 2 2 2 2 5 3 3" xfId="40327" xr:uid="{00000000-0005-0000-0000-000046380000}"/>
    <cellStyle name="Normal 2 3 2 2 2 2 5 4" xfId="21969" xr:uid="{00000000-0005-0000-0000-000047380000}"/>
    <cellStyle name="Normal 2 3 2 2 2 2 5 5" xfId="34213" xr:uid="{00000000-0005-0000-0000-000048380000}"/>
    <cellStyle name="Normal 2 3 2 2 2 2 5 6" xfId="46442" xr:uid="{00000000-0005-0000-0000-000049380000}"/>
    <cellStyle name="Normal 2 3 2 2 2 2 6" xfId="4822" xr:uid="{00000000-0005-0000-0000-00004A380000}"/>
    <cellStyle name="Normal 2 3 2 2 2 2 6 2" xfId="15833" xr:uid="{00000000-0005-0000-0000-00004B380000}"/>
    <cellStyle name="Normal 2 3 2 2 2 2 6 2 2" xfId="28088" xr:uid="{00000000-0005-0000-0000-00004C380000}"/>
    <cellStyle name="Normal 2 3 2 2 2 2 6 2 3" xfId="40329" xr:uid="{00000000-0005-0000-0000-00004D380000}"/>
    <cellStyle name="Normal 2 3 2 2 2 2 6 3" xfId="21971" xr:uid="{00000000-0005-0000-0000-00004E380000}"/>
    <cellStyle name="Normal 2 3 2 2 2 2 6 4" xfId="34215" xr:uid="{00000000-0005-0000-0000-00004F380000}"/>
    <cellStyle name="Normal 2 3 2 2 2 2 6 5" xfId="46444" xr:uid="{00000000-0005-0000-0000-000050380000}"/>
    <cellStyle name="Normal 2 3 2 2 2 2 7" xfId="15802" xr:uid="{00000000-0005-0000-0000-000051380000}"/>
    <cellStyle name="Normal 2 3 2 2 2 2 7 2" xfId="28057" xr:uid="{00000000-0005-0000-0000-000052380000}"/>
    <cellStyle name="Normal 2 3 2 2 2 2 7 3" xfId="40298" xr:uid="{00000000-0005-0000-0000-000053380000}"/>
    <cellStyle name="Normal 2 3 2 2 2 2 8" xfId="21940" xr:uid="{00000000-0005-0000-0000-000054380000}"/>
    <cellStyle name="Normal 2 3 2 2 2 2 9" xfId="34184" xr:uid="{00000000-0005-0000-0000-000055380000}"/>
    <cellStyle name="Normal 2 3 2 2 2 3" xfId="4823" xr:uid="{00000000-0005-0000-0000-000056380000}"/>
    <cellStyle name="Normal 2 3 2 2 2 3 2" xfId="4824" xr:uid="{00000000-0005-0000-0000-000057380000}"/>
    <cellStyle name="Normal 2 3 2 2 2 3 2 2" xfId="4825" xr:uid="{00000000-0005-0000-0000-000058380000}"/>
    <cellStyle name="Normal 2 3 2 2 2 3 2 2 2" xfId="4826" xr:uid="{00000000-0005-0000-0000-000059380000}"/>
    <cellStyle name="Normal 2 3 2 2 2 3 2 2 2 2" xfId="4827" xr:uid="{00000000-0005-0000-0000-00005A380000}"/>
    <cellStyle name="Normal 2 3 2 2 2 3 2 2 2 2 2" xfId="15838" xr:uid="{00000000-0005-0000-0000-00005B380000}"/>
    <cellStyle name="Normal 2 3 2 2 2 3 2 2 2 2 2 2" xfId="28093" xr:uid="{00000000-0005-0000-0000-00005C380000}"/>
    <cellStyle name="Normal 2 3 2 2 2 3 2 2 2 2 2 3" xfId="40334" xr:uid="{00000000-0005-0000-0000-00005D380000}"/>
    <cellStyle name="Normal 2 3 2 2 2 3 2 2 2 2 3" xfId="21976" xr:uid="{00000000-0005-0000-0000-00005E380000}"/>
    <cellStyle name="Normal 2 3 2 2 2 3 2 2 2 2 4" xfId="34220" xr:uid="{00000000-0005-0000-0000-00005F380000}"/>
    <cellStyle name="Normal 2 3 2 2 2 3 2 2 2 2 5" xfId="46449" xr:uid="{00000000-0005-0000-0000-000060380000}"/>
    <cellStyle name="Normal 2 3 2 2 2 3 2 2 2 3" xfId="15837" xr:uid="{00000000-0005-0000-0000-000061380000}"/>
    <cellStyle name="Normal 2 3 2 2 2 3 2 2 2 3 2" xfId="28092" xr:uid="{00000000-0005-0000-0000-000062380000}"/>
    <cellStyle name="Normal 2 3 2 2 2 3 2 2 2 3 3" xfId="40333" xr:uid="{00000000-0005-0000-0000-000063380000}"/>
    <cellStyle name="Normal 2 3 2 2 2 3 2 2 2 4" xfId="21975" xr:uid="{00000000-0005-0000-0000-000064380000}"/>
    <cellStyle name="Normal 2 3 2 2 2 3 2 2 2 5" xfId="34219" xr:uid="{00000000-0005-0000-0000-000065380000}"/>
    <cellStyle name="Normal 2 3 2 2 2 3 2 2 2 6" xfId="46448" xr:uid="{00000000-0005-0000-0000-000066380000}"/>
    <cellStyle name="Normal 2 3 2 2 2 3 2 2 3" xfId="4828" xr:uid="{00000000-0005-0000-0000-000067380000}"/>
    <cellStyle name="Normal 2 3 2 2 2 3 2 2 3 2" xfId="15839" xr:uid="{00000000-0005-0000-0000-000068380000}"/>
    <cellStyle name="Normal 2 3 2 2 2 3 2 2 3 2 2" xfId="28094" xr:uid="{00000000-0005-0000-0000-000069380000}"/>
    <cellStyle name="Normal 2 3 2 2 2 3 2 2 3 2 3" xfId="40335" xr:uid="{00000000-0005-0000-0000-00006A380000}"/>
    <cellStyle name="Normal 2 3 2 2 2 3 2 2 3 3" xfId="21977" xr:uid="{00000000-0005-0000-0000-00006B380000}"/>
    <cellStyle name="Normal 2 3 2 2 2 3 2 2 3 4" xfId="34221" xr:uid="{00000000-0005-0000-0000-00006C380000}"/>
    <cellStyle name="Normal 2 3 2 2 2 3 2 2 3 5" xfId="46450" xr:uid="{00000000-0005-0000-0000-00006D380000}"/>
    <cellStyle name="Normal 2 3 2 2 2 3 2 2 4" xfId="15836" xr:uid="{00000000-0005-0000-0000-00006E380000}"/>
    <cellStyle name="Normal 2 3 2 2 2 3 2 2 4 2" xfId="28091" xr:uid="{00000000-0005-0000-0000-00006F380000}"/>
    <cellStyle name="Normal 2 3 2 2 2 3 2 2 4 3" xfId="40332" xr:uid="{00000000-0005-0000-0000-000070380000}"/>
    <cellStyle name="Normal 2 3 2 2 2 3 2 2 5" xfId="21974" xr:uid="{00000000-0005-0000-0000-000071380000}"/>
    <cellStyle name="Normal 2 3 2 2 2 3 2 2 6" xfId="34218" xr:uid="{00000000-0005-0000-0000-000072380000}"/>
    <cellStyle name="Normal 2 3 2 2 2 3 2 2 7" xfId="46447" xr:uid="{00000000-0005-0000-0000-000073380000}"/>
    <cellStyle name="Normal 2 3 2 2 2 3 2 3" xfId="4829" xr:uid="{00000000-0005-0000-0000-000074380000}"/>
    <cellStyle name="Normal 2 3 2 2 2 3 2 3 2" xfId="4830" xr:uid="{00000000-0005-0000-0000-000075380000}"/>
    <cellStyle name="Normal 2 3 2 2 2 3 2 3 2 2" xfId="15841" xr:uid="{00000000-0005-0000-0000-000076380000}"/>
    <cellStyle name="Normal 2 3 2 2 2 3 2 3 2 2 2" xfId="28096" xr:uid="{00000000-0005-0000-0000-000077380000}"/>
    <cellStyle name="Normal 2 3 2 2 2 3 2 3 2 2 3" xfId="40337" xr:uid="{00000000-0005-0000-0000-000078380000}"/>
    <cellStyle name="Normal 2 3 2 2 2 3 2 3 2 3" xfId="21979" xr:uid="{00000000-0005-0000-0000-000079380000}"/>
    <cellStyle name="Normal 2 3 2 2 2 3 2 3 2 4" xfId="34223" xr:uid="{00000000-0005-0000-0000-00007A380000}"/>
    <cellStyle name="Normal 2 3 2 2 2 3 2 3 2 5" xfId="46452" xr:uid="{00000000-0005-0000-0000-00007B380000}"/>
    <cellStyle name="Normal 2 3 2 2 2 3 2 3 3" xfId="15840" xr:uid="{00000000-0005-0000-0000-00007C380000}"/>
    <cellStyle name="Normal 2 3 2 2 2 3 2 3 3 2" xfId="28095" xr:uid="{00000000-0005-0000-0000-00007D380000}"/>
    <cellStyle name="Normal 2 3 2 2 2 3 2 3 3 3" xfId="40336" xr:uid="{00000000-0005-0000-0000-00007E380000}"/>
    <cellStyle name="Normal 2 3 2 2 2 3 2 3 4" xfId="21978" xr:uid="{00000000-0005-0000-0000-00007F380000}"/>
    <cellStyle name="Normal 2 3 2 2 2 3 2 3 5" xfId="34222" xr:uid="{00000000-0005-0000-0000-000080380000}"/>
    <cellStyle name="Normal 2 3 2 2 2 3 2 3 6" xfId="46451" xr:uid="{00000000-0005-0000-0000-000081380000}"/>
    <cellStyle name="Normal 2 3 2 2 2 3 2 4" xfId="4831" xr:uid="{00000000-0005-0000-0000-000082380000}"/>
    <cellStyle name="Normal 2 3 2 2 2 3 2 4 2" xfId="15842" xr:uid="{00000000-0005-0000-0000-000083380000}"/>
    <cellStyle name="Normal 2 3 2 2 2 3 2 4 2 2" xfId="28097" xr:uid="{00000000-0005-0000-0000-000084380000}"/>
    <cellStyle name="Normal 2 3 2 2 2 3 2 4 2 3" xfId="40338" xr:uid="{00000000-0005-0000-0000-000085380000}"/>
    <cellStyle name="Normal 2 3 2 2 2 3 2 4 3" xfId="21980" xr:uid="{00000000-0005-0000-0000-000086380000}"/>
    <cellStyle name="Normal 2 3 2 2 2 3 2 4 4" xfId="34224" xr:uid="{00000000-0005-0000-0000-000087380000}"/>
    <cellStyle name="Normal 2 3 2 2 2 3 2 4 5" xfId="46453" xr:uid="{00000000-0005-0000-0000-000088380000}"/>
    <cellStyle name="Normal 2 3 2 2 2 3 2 5" xfId="15835" xr:uid="{00000000-0005-0000-0000-000089380000}"/>
    <cellStyle name="Normal 2 3 2 2 2 3 2 5 2" xfId="28090" xr:uid="{00000000-0005-0000-0000-00008A380000}"/>
    <cellStyle name="Normal 2 3 2 2 2 3 2 5 3" xfId="40331" xr:uid="{00000000-0005-0000-0000-00008B380000}"/>
    <cellStyle name="Normal 2 3 2 2 2 3 2 6" xfId="21973" xr:uid="{00000000-0005-0000-0000-00008C380000}"/>
    <cellStyle name="Normal 2 3 2 2 2 3 2 7" xfId="34217" xr:uid="{00000000-0005-0000-0000-00008D380000}"/>
    <cellStyle name="Normal 2 3 2 2 2 3 2 8" xfId="46446" xr:uid="{00000000-0005-0000-0000-00008E380000}"/>
    <cellStyle name="Normal 2 3 2 2 2 3 3" xfId="4832" xr:uid="{00000000-0005-0000-0000-00008F380000}"/>
    <cellStyle name="Normal 2 3 2 2 2 3 3 2" xfId="4833" xr:uid="{00000000-0005-0000-0000-000090380000}"/>
    <cellStyle name="Normal 2 3 2 2 2 3 3 2 2" xfId="4834" xr:uid="{00000000-0005-0000-0000-000091380000}"/>
    <cellStyle name="Normal 2 3 2 2 2 3 3 2 2 2" xfId="15845" xr:uid="{00000000-0005-0000-0000-000092380000}"/>
    <cellStyle name="Normal 2 3 2 2 2 3 3 2 2 2 2" xfId="28100" xr:uid="{00000000-0005-0000-0000-000093380000}"/>
    <cellStyle name="Normal 2 3 2 2 2 3 3 2 2 2 3" xfId="40341" xr:uid="{00000000-0005-0000-0000-000094380000}"/>
    <cellStyle name="Normal 2 3 2 2 2 3 3 2 2 3" xfId="21983" xr:uid="{00000000-0005-0000-0000-000095380000}"/>
    <cellStyle name="Normal 2 3 2 2 2 3 3 2 2 4" xfId="34227" xr:uid="{00000000-0005-0000-0000-000096380000}"/>
    <cellStyle name="Normal 2 3 2 2 2 3 3 2 2 5" xfId="46456" xr:uid="{00000000-0005-0000-0000-000097380000}"/>
    <cellStyle name="Normal 2 3 2 2 2 3 3 2 3" xfId="15844" xr:uid="{00000000-0005-0000-0000-000098380000}"/>
    <cellStyle name="Normal 2 3 2 2 2 3 3 2 3 2" xfId="28099" xr:uid="{00000000-0005-0000-0000-000099380000}"/>
    <cellStyle name="Normal 2 3 2 2 2 3 3 2 3 3" xfId="40340" xr:uid="{00000000-0005-0000-0000-00009A380000}"/>
    <cellStyle name="Normal 2 3 2 2 2 3 3 2 4" xfId="21982" xr:uid="{00000000-0005-0000-0000-00009B380000}"/>
    <cellStyle name="Normal 2 3 2 2 2 3 3 2 5" xfId="34226" xr:uid="{00000000-0005-0000-0000-00009C380000}"/>
    <cellStyle name="Normal 2 3 2 2 2 3 3 2 6" xfId="46455" xr:uid="{00000000-0005-0000-0000-00009D380000}"/>
    <cellStyle name="Normal 2 3 2 2 2 3 3 3" xfId="4835" xr:uid="{00000000-0005-0000-0000-00009E380000}"/>
    <cellStyle name="Normal 2 3 2 2 2 3 3 3 2" xfId="15846" xr:uid="{00000000-0005-0000-0000-00009F380000}"/>
    <cellStyle name="Normal 2 3 2 2 2 3 3 3 2 2" xfId="28101" xr:uid="{00000000-0005-0000-0000-0000A0380000}"/>
    <cellStyle name="Normal 2 3 2 2 2 3 3 3 2 3" xfId="40342" xr:uid="{00000000-0005-0000-0000-0000A1380000}"/>
    <cellStyle name="Normal 2 3 2 2 2 3 3 3 3" xfId="21984" xr:uid="{00000000-0005-0000-0000-0000A2380000}"/>
    <cellStyle name="Normal 2 3 2 2 2 3 3 3 4" xfId="34228" xr:uid="{00000000-0005-0000-0000-0000A3380000}"/>
    <cellStyle name="Normal 2 3 2 2 2 3 3 3 5" xfId="46457" xr:uid="{00000000-0005-0000-0000-0000A4380000}"/>
    <cellStyle name="Normal 2 3 2 2 2 3 3 4" xfId="15843" xr:uid="{00000000-0005-0000-0000-0000A5380000}"/>
    <cellStyle name="Normal 2 3 2 2 2 3 3 4 2" xfId="28098" xr:uid="{00000000-0005-0000-0000-0000A6380000}"/>
    <cellStyle name="Normal 2 3 2 2 2 3 3 4 3" xfId="40339" xr:uid="{00000000-0005-0000-0000-0000A7380000}"/>
    <cellStyle name="Normal 2 3 2 2 2 3 3 5" xfId="21981" xr:uid="{00000000-0005-0000-0000-0000A8380000}"/>
    <cellStyle name="Normal 2 3 2 2 2 3 3 6" xfId="34225" xr:uid="{00000000-0005-0000-0000-0000A9380000}"/>
    <cellStyle name="Normal 2 3 2 2 2 3 3 7" xfId="46454" xr:uid="{00000000-0005-0000-0000-0000AA380000}"/>
    <cellStyle name="Normal 2 3 2 2 2 3 4" xfId="4836" xr:uid="{00000000-0005-0000-0000-0000AB380000}"/>
    <cellStyle name="Normal 2 3 2 2 2 3 4 2" xfId="4837" xr:uid="{00000000-0005-0000-0000-0000AC380000}"/>
    <cellStyle name="Normal 2 3 2 2 2 3 4 2 2" xfId="15848" xr:uid="{00000000-0005-0000-0000-0000AD380000}"/>
    <cellStyle name="Normal 2 3 2 2 2 3 4 2 2 2" xfId="28103" xr:uid="{00000000-0005-0000-0000-0000AE380000}"/>
    <cellStyle name="Normal 2 3 2 2 2 3 4 2 2 3" xfId="40344" xr:uid="{00000000-0005-0000-0000-0000AF380000}"/>
    <cellStyle name="Normal 2 3 2 2 2 3 4 2 3" xfId="21986" xr:uid="{00000000-0005-0000-0000-0000B0380000}"/>
    <cellStyle name="Normal 2 3 2 2 2 3 4 2 4" xfId="34230" xr:uid="{00000000-0005-0000-0000-0000B1380000}"/>
    <cellStyle name="Normal 2 3 2 2 2 3 4 2 5" xfId="46459" xr:uid="{00000000-0005-0000-0000-0000B2380000}"/>
    <cellStyle name="Normal 2 3 2 2 2 3 4 3" xfId="15847" xr:uid="{00000000-0005-0000-0000-0000B3380000}"/>
    <cellStyle name="Normal 2 3 2 2 2 3 4 3 2" xfId="28102" xr:uid="{00000000-0005-0000-0000-0000B4380000}"/>
    <cellStyle name="Normal 2 3 2 2 2 3 4 3 3" xfId="40343" xr:uid="{00000000-0005-0000-0000-0000B5380000}"/>
    <cellStyle name="Normal 2 3 2 2 2 3 4 4" xfId="21985" xr:uid="{00000000-0005-0000-0000-0000B6380000}"/>
    <cellStyle name="Normal 2 3 2 2 2 3 4 5" xfId="34229" xr:uid="{00000000-0005-0000-0000-0000B7380000}"/>
    <cellStyle name="Normal 2 3 2 2 2 3 4 6" xfId="46458" xr:uid="{00000000-0005-0000-0000-0000B8380000}"/>
    <cellStyle name="Normal 2 3 2 2 2 3 5" xfId="4838" xr:uid="{00000000-0005-0000-0000-0000B9380000}"/>
    <cellStyle name="Normal 2 3 2 2 2 3 5 2" xfId="15849" xr:uid="{00000000-0005-0000-0000-0000BA380000}"/>
    <cellStyle name="Normal 2 3 2 2 2 3 5 2 2" xfId="28104" xr:uid="{00000000-0005-0000-0000-0000BB380000}"/>
    <cellStyle name="Normal 2 3 2 2 2 3 5 2 3" xfId="40345" xr:uid="{00000000-0005-0000-0000-0000BC380000}"/>
    <cellStyle name="Normal 2 3 2 2 2 3 5 3" xfId="21987" xr:uid="{00000000-0005-0000-0000-0000BD380000}"/>
    <cellStyle name="Normal 2 3 2 2 2 3 5 4" xfId="34231" xr:uid="{00000000-0005-0000-0000-0000BE380000}"/>
    <cellStyle name="Normal 2 3 2 2 2 3 5 5" xfId="46460" xr:uid="{00000000-0005-0000-0000-0000BF380000}"/>
    <cellStyle name="Normal 2 3 2 2 2 3 6" xfId="15834" xr:uid="{00000000-0005-0000-0000-0000C0380000}"/>
    <cellStyle name="Normal 2 3 2 2 2 3 6 2" xfId="28089" xr:uid="{00000000-0005-0000-0000-0000C1380000}"/>
    <cellStyle name="Normal 2 3 2 2 2 3 6 3" xfId="40330" xr:uid="{00000000-0005-0000-0000-0000C2380000}"/>
    <cellStyle name="Normal 2 3 2 2 2 3 7" xfId="21972" xr:uid="{00000000-0005-0000-0000-0000C3380000}"/>
    <cellStyle name="Normal 2 3 2 2 2 3 8" xfId="34216" xr:uid="{00000000-0005-0000-0000-0000C4380000}"/>
    <cellStyle name="Normal 2 3 2 2 2 3 9" xfId="46445" xr:uid="{00000000-0005-0000-0000-0000C5380000}"/>
    <cellStyle name="Normal 2 3 2 2 2 4" xfId="4839" xr:uid="{00000000-0005-0000-0000-0000C6380000}"/>
    <cellStyle name="Normal 2 3 2 2 2 4 2" xfId="4840" xr:uid="{00000000-0005-0000-0000-0000C7380000}"/>
    <cellStyle name="Normal 2 3 2 2 2 4 2 2" xfId="4841" xr:uid="{00000000-0005-0000-0000-0000C8380000}"/>
    <cellStyle name="Normal 2 3 2 2 2 4 2 2 2" xfId="4842" xr:uid="{00000000-0005-0000-0000-0000C9380000}"/>
    <cellStyle name="Normal 2 3 2 2 2 4 2 2 2 2" xfId="15853" xr:uid="{00000000-0005-0000-0000-0000CA380000}"/>
    <cellStyle name="Normal 2 3 2 2 2 4 2 2 2 2 2" xfId="28108" xr:uid="{00000000-0005-0000-0000-0000CB380000}"/>
    <cellStyle name="Normal 2 3 2 2 2 4 2 2 2 2 3" xfId="40349" xr:uid="{00000000-0005-0000-0000-0000CC380000}"/>
    <cellStyle name="Normal 2 3 2 2 2 4 2 2 2 3" xfId="21991" xr:uid="{00000000-0005-0000-0000-0000CD380000}"/>
    <cellStyle name="Normal 2 3 2 2 2 4 2 2 2 4" xfId="34235" xr:uid="{00000000-0005-0000-0000-0000CE380000}"/>
    <cellStyle name="Normal 2 3 2 2 2 4 2 2 2 5" xfId="46464" xr:uid="{00000000-0005-0000-0000-0000CF380000}"/>
    <cellStyle name="Normal 2 3 2 2 2 4 2 2 3" xfId="15852" xr:uid="{00000000-0005-0000-0000-0000D0380000}"/>
    <cellStyle name="Normal 2 3 2 2 2 4 2 2 3 2" xfId="28107" xr:uid="{00000000-0005-0000-0000-0000D1380000}"/>
    <cellStyle name="Normal 2 3 2 2 2 4 2 2 3 3" xfId="40348" xr:uid="{00000000-0005-0000-0000-0000D2380000}"/>
    <cellStyle name="Normal 2 3 2 2 2 4 2 2 4" xfId="21990" xr:uid="{00000000-0005-0000-0000-0000D3380000}"/>
    <cellStyle name="Normal 2 3 2 2 2 4 2 2 5" xfId="34234" xr:uid="{00000000-0005-0000-0000-0000D4380000}"/>
    <cellStyle name="Normal 2 3 2 2 2 4 2 2 6" xfId="46463" xr:uid="{00000000-0005-0000-0000-0000D5380000}"/>
    <cellStyle name="Normal 2 3 2 2 2 4 2 3" xfId="4843" xr:uid="{00000000-0005-0000-0000-0000D6380000}"/>
    <cellStyle name="Normal 2 3 2 2 2 4 2 3 2" xfId="15854" xr:uid="{00000000-0005-0000-0000-0000D7380000}"/>
    <cellStyle name="Normal 2 3 2 2 2 4 2 3 2 2" xfId="28109" xr:uid="{00000000-0005-0000-0000-0000D8380000}"/>
    <cellStyle name="Normal 2 3 2 2 2 4 2 3 2 3" xfId="40350" xr:uid="{00000000-0005-0000-0000-0000D9380000}"/>
    <cellStyle name="Normal 2 3 2 2 2 4 2 3 3" xfId="21992" xr:uid="{00000000-0005-0000-0000-0000DA380000}"/>
    <cellStyle name="Normal 2 3 2 2 2 4 2 3 4" xfId="34236" xr:uid="{00000000-0005-0000-0000-0000DB380000}"/>
    <cellStyle name="Normal 2 3 2 2 2 4 2 3 5" xfId="46465" xr:uid="{00000000-0005-0000-0000-0000DC380000}"/>
    <cellStyle name="Normal 2 3 2 2 2 4 2 4" xfId="15851" xr:uid="{00000000-0005-0000-0000-0000DD380000}"/>
    <cellStyle name="Normal 2 3 2 2 2 4 2 4 2" xfId="28106" xr:uid="{00000000-0005-0000-0000-0000DE380000}"/>
    <cellStyle name="Normal 2 3 2 2 2 4 2 4 3" xfId="40347" xr:uid="{00000000-0005-0000-0000-0000DF380000}"/>
    <cellStyle name="Normal 2 3 2 2 2 4 2 5" xfId="21989" xr:uid="{00000000-0005-0000-0000-0000E0380000}"/>
    <cellStyle name="Normal 2 3 2 2 2 4 2 6" xfId="34233" xr:uid="{00000000-0005-0000-0000-0000E1380000}"/>
    <cellStyle name="Normal 2 3 2 2 2 4 2 7" xfId="46462" xr:uid="{00000000-0005-0000-0000-0000E2380000}"/>
    <cellStyle name="Normal 2 3 2 2 2 4 3" xfId="4844" xr:uid="{00000000-0005-0000-0000-0000E3380000}"/>
    <cellStyle name="Normal 2 3 2 2 2 4 3 2" xfId="4845" xr:uid="{00000000-0005-0000-0000-0000E4380000}"/>
    <cellStyle name="Normal 2 3 2 2 2 4 3 2 2" xfId="15856" xr:uid="{00000000-0005-0000-0000-0000E5380000}"/>
    <cellStyle name="Normal 2 3 2 2 2 4 3 2 2 2" xfId="28111" xr:uid="{00000000-0005-0000-0000-0000E6380000}"/>
    <cellStyle name="Normal 2 3 2 2 2 4 3 2 2 3" xfId="40352" xr:uid="{00000000-0005-0000-0000-0000E7380000}"/>
    <cellStyle name="Normal 2 3 2 2 2 4 3 2 3" xfId="21994" xr:uid="{00000000-0005-0000-0000-0000E8380000}"/>
    <cellStyle name="Normal 2 3 2 2 2 4 3 2 4" xfId="34238" xr:uid="{00000000-0005-0000-0000-0000E9380000}"/>
    <cellStyle name="Normal 2 3 2 2 2 4 3 2 5" xfId="46467" xr:uid="{00000000-0005-0000-0000-0000EA380000}"/>
    <cellStyle name="Normal 2 3 2 2 2 4 3 3" xfId="15855" xr:uid="{00000000-0005-0000-0000-0000EB380000}"/>
    <cellStyle name="Normal 2 3 2 2 2 4 3 3 2" xfId="28110" xr:uid="{00000000-0005-0000-0000-0000EC380000}"/>
    <cellStyle name="Normal 2 3 2 2 2 4 3 3 3" xfId="40351" xr:uid="{00000000-0005-0000-0000-0000ED380000}"/>
    <cellStyle name="Normal 2 3 2 2 2 4 3 4" xfId="21993" xr:uid="{00000000-0005-0000-0000-0000EE380000}"/>
    <cellStyle name="Normal 2 3 2 2 2 4 3 5" xfId="34237" xr:uid="{00000000-0005-0000-0000-0000EF380000}"/>
    <cellStyle name="Normal 2 3 2 2 2 4 3 6" xfId="46466" xr:uid="{00000000-0005-0000-0000-0000F0380000}"/>
    <cellStyle name="Normal 2 3 2 2 2 4 4" xfId="4846" xr:uid="{00000000-0005-0000-0000-0000F1380000}"/>
    <cellStyle name="Normal 2 3 2 2 2 4 4 2" xfId="15857" xr:uid="{00000000-0005-0000-0000-0000F2380000}"/>
    <cellStyle name="Normal 2 3 2 2 2 4 4 2 2" xfId="28112" xr:uid="{00000000-0005-0000-0000-0000F3380000}"/>
    <cellStyle name="Normal 2 3 2 2 2 4 4 2 3" xfId="40353" xr:uid="{00000000-0005-0000-0000-0000F4380000}"/>
    <cellStyle name="Normal 2 3 2 2 2 4 4 3" xfId="21995" xr:uid="{00000000-0005-0000-0000-0000F5380000}"/>
    <cellStyle name="Normal 2 3 2 2 2 4 4 4" xfId="34239" xr:uid="{00000000-0005-0000-0000-0000F6380000}"/>
    <cellStyle name="Normal 2 3 2 2 2 4 4 5" xfId="46468" xr:uid="{00000000-0005-0000-0000-0000F7380000}"/>
    <cellStyle name="Normal 2 3 2 2 2 4 5" xfId="15850" xr:uid="{00000000-0005-0000-0000-0000F8380000}"/>
    <cellStyle name="Normal 2 3 2 2 2 4 5 2" xfId="28105" xr:uid="{00000000-0005-0000-0000-0000F9380000}"/>
    <cellStyle name="Normal 2 3 2 2 2 4 5 3" xfId="40346" xr:uid="{00000000-0005-0000-0000-0000FA380000}"/>
    <cellStyle name="Normal 2 3 2 2 2 4 6" xfId="21988" xr:uid="{00000000-0005-0000-0000-0000FB380000}"/>
    <cellStyle name="Normal 2 3 2 2 2 4 7" xfId="34232" xr:uid="{00000000-0005-0000-0000-0000FC380000}"/>
    <cellStyle name="Normal 2 3 2 2 2 4 8" xfId="46461" xr:uid="{00000000-0005-0000-0000-0000FD380000}"/>
    <cellStyle name="Normal 2 3 2 2 2 5" xfId="4847" xr:uid="{00000000-0005-0000-0000-0000FE380000}"/>
    <cellStyle name="Normal 2 3 2 2 2 5 2" xfId="4848" xr:uid="{00000000-0005-0000-0000-0000FF380000}"/>
    <cellStyle name="Normal 2 3 2 2 2 5 2 2" xfId="4849" xr:uid="{00000000-0005-0000-0000-000000390000}"/>
    <cellStyle name="Normal 2 3 2 2 2 5 2 2 2" xfId="15860" xr:uid="{00000000-0005-0000-0000-000001390000}"/>
    <cellStyle name="Normal 2 3 2 2 2 5 2 2 2 2" xfId="28115" xr:uid="{00000000-0005-0000-0000-000002390000}"/>
    <cellStyle name="Normal 2 3 2 2 2 5 2 2 2 3" xfId="40356" xr:uid="{00000000-0005-0000-0000-000003390000}"/>
    <cellStyle name="Normal 2 3 2 2 2 5 2 2 3" xfId="21998" xr:uid="{00000000-0005-0000-0000-000004390000}"/>
    <cellStyle name="Normal 2 3 2 2 2 5 2 2 4" xfId="34242" xr:uid="{00000000-0005-0000-0000-000005390000}"/>
    <cellStyle name="Normal 2 3 2 2 2 5 2 2 5" xfId="46471" xr:uid="{00000000-0005-0000-0000-000006390000}"/>
    <cellStyle name="Normal 2 3 2 2 2 5 2 3" xfId="15859" xr:uid="{00000000-0005-0000-0000-000007390000}"/>
    <cellStyle name="Normal 2 3 2 2 2 5 2 3 2" xfId="28114" xr:uid="{00000000-0005-0000-0000-000008390000}"/>
    <cellStyle name="Normal 2 3 2 2 2 5 2 3 3" xfId="40355" xr:uid="{00000000-0005-0000-0000-000009390000}"/>
    <cellStyle name="Normal 2 3 2 2 2 5 2 4" xfId="21997" xr:uid="{00000000-0005-0000-0000-00000A390000}"/>
    <cellStyle name="Normal 2 3 2 2 2 5 2 5" xfId="34241" xr:uid="{00000000-0005-0000-0000-00000B390000}"/>
    <cellStyle name="Normal 2 3 2 2 2 5 2 6" xfId="46470" xr:uid="{00000000-0005-0000-0000-00000C390000}"/>
    <cellStyle name="Normal 2 3 2 2 2 5 3" xfId="4850" xr:uid="{00000000-0005-0000-0000-00000D390000}"/>
    <cellStyle name="Normal 2 3 2 2 2 5 3 2" xfId="15861" xr:uid="{00000000-0005-0000-0000-00000E390000}"/>
    <cellStyle name="Normal 2 3 2 2 2 5 3 2 2" xfId="28116" xr:uid="{00000000-0005-0000-0000-00000F390000}"/>
    <cellStyle name="Normal 2 3 2 2 2 5 3 2 3" xfId="40357" xr:uid="{00000000-0005-0000-0000-000010390000}"/>
    <cellStyle name="Normal 2 3 2 2 2 5 3 3" xfId="21999" xr:uid="{00000000-0005-0000-0000-000011390000}"/>
    <cellStyle name="Normal 2 3 2 2 2 5 3 4" xfId="34243" xr:uid="{00000000-0005-0000-0000-000012390000}"/>
    <cellStyle name="Normal 2 3 2 2 2 5 3 5" xfId="46472" xr:uid="{00000000-0005-0000-0000-000013390000}"/>
    <cellStyle name="Normal 2 3 2 2 2 5 4" xfId="15858" xr:uid="{00000000-0005-0000-0000-000014390000}"/>
    <cellStyle name="Normal 2 3 2 2 2 5 4 2" xfId="28113" xr:uid="{00000000-0005-0000-0000-000015390000}"/>
    <cellStyle name="Normal 2 3 2 2 2 5 4 3" xfId="40354" xr:uid="{00000000-0005-0000-0000-000016390000}"/>
    <cellStyle name="Normal 2 3 2 2 2 5 5" xfId="21996" xr:uid="{00000000-0005-0000-0000-000017390000}"/>
    <cellStyle name="Normal 2 3 2 2 2 5 6" xfId="34240" xr:uid="{00000000-0005-0000-0000-000018390000}"/>
    <cellStyle name="Normal 2 3 2 2 2 5 7" xfId="46469" xr:uid="{00000000-0005-0000-0000-000019390000}"/>
    <cellStyle name="Normal 2 3 2 2 2 6" xfId="4851" xr:uid="{00000000-0005-0000-0000-00001A390000}"/>
    <cellStyle name="Normal 2 3 2 2 2 6 2" xfId="4852" xr:uid="{00000000-0005-0000-0000-00001B390000}"/>
    <cellStyle name="Normal 2 3 2 2 2 6 2 2" xfId="15863" xr:uid="{00000000-0005-0000-0000-00001C390000}"/>
    <cellStyle name="Normal 2 3 2 2 2 6 2 2 2" xfId="28118" xr:uid="{00000000-0005-0000-0000-00001D390000}"/>
    <cellStyle name="Normal 2 3 2 2 2 6 2 2 3" xfId="40359" xr:uid="{00000000-0005-0000-0000-00001E390000}"/>
    <cellStyle name="Normal 2 3 2 2 2 6 2 3" xfId="22001" xr:uid="{00000000-0005-0000-0000-00001F390000}"/>
    <cellStyle name="Normal 2 3 2 2 2 6 2 4" xfId="34245" xr:uid="{00000000-0005-0000-0000-000020390000}"/>
    <cellStyle name="Normal 2 3 2 2 2 6 2 5" xfId="46474" xr:uid="{00000000-0005-0000-0000-000021390000}"/>
    <cellStyle name="Normal 2 3 2 2 2 6 3" xfId="15862" xr:uid="{00000000-0005-0000-0000-000022390000}"/>
    <cellStyle name="Normal 2 3 2 2 2 6 3 2" xfId="28117" xr:uid="{00000000-0005-0000-0000-000023390000}"/>
    <cellStyle name="Normal 2 3 2 2 2 6 3 3" xfId="40358" xr:uid="{00000000-0005-0000-0000-000024390000}"/>
    <cellStyle name="Normal 2 3 2 2 2 6 4" xfId="22000" xr:uid="{00000000-0005-0000-0000-000025390000}"/>
    <cellStyle name="Normal 2 3 2 2 2 6 5" xfId="34244" xr:uid="{00000000-0005-0000-0000-000026390000}"/>
    <cellStyle name="Normal 2 3 2 2 2 6 6" xfId="46473" xr:uid="{00000000-0005-0000-0000-000027390000}"/>
    <cellStyle name="Normal 2 3 2 2 2 7" xfId="4853" xr:uid="{00000000-0005-0000-0000-000028390000}"/>
    <cellStyle name="Normal 2 3 2 2 2 7 2" xfId="15864" xr:uid="{00000000-0005-0000-0000-000029390000}"/>
    <cellStyle name="Normal 2 3 2 2 2 7 2 2" xfId="28119" xr:uid="{00000000-0005-0000-0000-00002A390000}"/>
    <cellStyle name="Normal 2 3 2 2 2 7 2 3" xfId="40360" xr:uid="{00000000-0005-0000-0000-00002B390000}"/>
    <cellStyle name="Normal 2 3 2 2 2 7 3" xfId="22002" xr:uid="{00000000-0005-0000-0000-00002C390000}"/>
    <cellStyle name="Normal 2 3 2 2 2 7 4" xfId="34246" xr:uid="{00000000-0005-0000-0000-00002D390000}"/>
    <cellStyle name="Normal 2 3 2 2 2 7 5" xfId="46475" xr:uid="{00000000-0005-0000-0000-00002E390000}"/>
    <cellStyle name="Normal 2 3 2 2 2 8" xfId="15801" xr:uid="{00000000-0005-0000-0000-00002F390000}"/>
    <cellStyle name="Normal 2 3 2 2 2 8 2" xfId="28056" xr:uid="{00000000-0005-0000-0000-000030390000}"/>
    <cellStyle name="Normal 2 3 2 2 2 8 3" xfId="40297" xr:uid="{00000000-0005-0000-0000-000031390000}"/>
    <cellStyle name="Normal 2 3 2 2 2 9" xfId="21939" xr:uid="{00000000-0005-0000-0000-000032390000}"/>
    <cellStyle name="Normal 2 3 2 2 3" xfId="4854" xr:uid="{00000000-0005-0000-0000-000033390000}"/>
    <cellStyle name="Normal 2 3 2 2 3 10" xfId="46476" xr:uid="{00000000-0005-0000-0000-000034390000}"/>
    <cellStyle name="Normal 2 3 2 2 3 2" xfId="4855" xr:uid="{00000000-0005-0000-0000-000035390000}"/>
    <cellStyle name="Normal 2 3 2 2 3 2 2" xfId="4856" xr:uid="{00000000-0005-0000-0000-000036390000}"/>
    <cellStyle name="Normal 2 3 2 2 3 2 2 2" xfId="4857" xr:uid="{00000000-0005-0000-0000-000037390000}"/>
    <cellStyle name="Normal 2 3 2 2 3 2 2 2 2" xfId="4858" xr:uid="{00000000-0005-0000-0000-000038390000}"/>
    <cellStyle name="Normal 2 3 2 2 3 2 2 2 2 2" xfId="4859" xr:uid="{00000000-0005-0000-0000-000039390000}"/>
    <cellStyle name="Normal 2 3 2 2 3 2 2 2 2 2 2" xfId="15870" xr:uid="{00000000-0005-0000-0000-00003A390000}"/>
    <cellStyle name="Normal 2 3 2 2 3 2 2 2 2 2 2 2" xfId="28125" xr:uid="{00000000-0005-0000-0000-00003B390000}"/>
    <cellStyle name="Normal 2 3 2 2 3 2 2 2 2 2 2 3" xfId="40366" xr:uid="{00000000-0005-0000-0000-00003C390000}"/>
    <cellStyle name="Normal 2 3 2 2 3 2 2 2 2 2 3" xfId="22008" xr:uid="{00000000-0005-0000-0000-00003D390000}"/>
    <cellStyle name="Normal 2 3 2 2 3 2 2 2 2 2 4" xfId="34252" xr:uid="{00000000-0005-0000-0000-00003E390000}"/>
    <cellStyle name="Normal 2 3 2 2 3 2 2 2 2 2 5" xfId="46481" xr:uid="{00000000-0005-0000-0000-00003F390000}"/>
    <cellStyle name="Normal 2 3 2 2 3 2 2 2 2 3" xfId="15869" xr:uid="{00000000-0005-0000-0000-000040390000}"/>
    <cellStyle name="Normal 2 3 2 2 3 2 2 2 2 3 2" xfId="28124" xr:uid="{00000000-0005-0000-0000-000041390000}"/>
    <cellStyle name="Normal 2 3 2 2 3 2 2 2 2 3 3" xfId="40365" xr:uid="{00000000-0005-0000-0000-000042390000}"/>
    <cellStyle name="Normal 2 3 2 2 3 2 2 2 2 4" xfId="22007" xr:uid="{00000000-0005-0000-0000-000043390000}"/>
    <cellStyle name="Normal 2 3 2 2 3 2 2 2 2 5" xfId="34251" xr:uid="{00000000-0005-0000-0000-000044390000}"/>
    <cellStyle name="Normal 2 3 2 2 3 2 2 2 2 6" xfId="46480" xr:uid="{00000000-0005-0000-0000-000045390000}"/>
    <cellStyle name="Normal 2 3 2 2 3 2 2 2 3" xfId="4860" xr:uid="{00000000-0005-0000-0000-000046390000}"/>
    <cellStyle name="Normal 2 3 2 2 3 2 2 2 3 2" xfId="15871" xr:uid="{00000000-0005-0000-0000-000047390000}"/>
    <cellStyle name="Normal 2 3 2 2 3 2 2 2 3 2 2" xfId="28126" xr:uid="{00000000-0005-0000-0000-000048390000}"/>
    <cellStyle name="Normal 2 3 2 2 3 2 2 2 3 2 3" xfId="40367" xr:uid="{00000000-0005-0000-0000-000049390000}"/>
    <cellStyle name="Normal 2 3 2 2 3 2 2 2 3 3" xfId="22009" xr:uid="{00000000-0005-0000-0000-00004A390000}"/>
    <cellStyle name="Normal 2 3 2 2 3 2 2 2 3 4" xfId="34253" xr:uid="{00000000-0005-0000-0000-00004B390000}"/>
    <cellStyle name="Normal 2 3 2 2 3 2 2 2 3 5" xfId="46482" xr:uid="{00000000-0005-0000-0000-00004C390000}"/>
    <cellStyle name="Normal 2 3 2 2 3 2 2 2 4" xfId="15868" xr:uid="{00000000-0005-0000-0000-00004D390000}"/>
    <cellStyle name="Normal 2 3 2 2 3 2 2 2 4 2" xfId="28123" xr:uid="{00000000-0005-0000-0000-00004E390000}"/>
    <cellStyle name="Normal 2 3 2 2 3 2 2 2 4 3" xfId="40364" xr:uid="{00000000-0005-0000-0000-00004F390000}"/>
    <cellStyle name="Normal 2 3 2 2 3 2 2 2 5" xfId="22006" xr:uid="{00000000-0005-0000-0000-000050390000}"/>
    <cellStyle name="Normal 2 3 2 2 3 2 2 2 6" xfId="34250" xr:uid="{00000000-0005-0000-0000-000051390000}"/>
    <cellStyle name="Normal 2 3 2 2 3 2 2 2 7" xfId="46479" xr:uid="{00000000-0005-0000-0000-000052390000}"/>
    <cellStyle name="Normal 2 3 2 2 3 2 2 3" xfId="4861" xr:uid="{00000000-0005-0000-0000-000053390000}"/>
    <cellStyle name="Normal 2 3 2 2 3 2 2 3 2" xfId="4862" xr:uid="{00000000-0005-0000-0000-000054390000}"/>
    <cellStyle name="Normal 2 3 2 2 3 2 2 3 2 2" xfId="15873" xr:uid="{00000000-0005-0000-0000-000055390000}"/>
    <cellStyle name="Normal 2 3 2 2 3 2 2 3 2 2 2" xfId="28128" xr:uid="{00000000-0005-0000-0000-000056390000}"/>
    <cellStyle name="Normal 2 3 2 2 3 2 2 3 2 2 3" xfId="40369" xr:uid="{00000000-0005-0000-0000-000057390000}"/>
    <cellStyle name="Normal 2 3 2 2 3 2 2 3 2 3" xfId="22011" xr:uid="{00000000-0005-0000-0000-000058390000}"/>
    <cellStyle name="Normal 2 3 2 2 3 2 2 3 2 4" xfId="34255" xr:uid="{00000000-0005-0000-0000-000059390000}"/>
    <cellStyle name="Normal 2 3 2 2 3 2 2 3 2 5" xfId="46484" xr:uid="{00000000-0005-0000-0000-00005A390000}"/>
    <cellStyle name="Normal 2 3 2 2 3 2 2 3 3" xfId="15872" xr:uid="{00000000-0005-0000-0000-00005B390000}"/>
    <cellStyle name="Normal 2 3 2 2 3 2 2 3 3 2" xfId="28127" xr:uid="{00000000-0005-0000-0000-00005C390000}"/>
    <cellStyle name="Normal 2 3 2 2 3 2 2 3 3 3" xfId="40368" xr:uid="{00000000-0005-0000-0000-00005D390000}"/>
    <cellStyle name="Normal 2 3 2 2 3 2 2 3 4" xfId="22010" xr:uid="{00000000-0005-0000-0000-00005E390000}"/>
    <cellStyle name="Normal 2 3 2 2 3 2 2 3 5" xfId="34254" xr:uid="{00000000-0005-0000-0000-00005F390000}"/>
    <cellStyle name="Normal 2 3 2 2 3 2 2 3 6" xfId="46483" xr:uid="{00000000-0005-0000-0000-000060390000}"/>
    <cellStyle name="Normal 2 3 2 2 3 2 2 4" xfId="4863" xr:uid="{00000000-0005-0000-0000-000061390000}"/>
    <cellStyle name="Normal 2 3 2 2 3 2 2 4 2" xfId="15874" xr:uid="{00000000-0005-0000-0000-000062390000}"/>
    <cellStyle name="Normal 2 3 2 2 3 2 2 4 2 2" xfId="28129" xr:uid="{00000000-0005-0000-0000-000063390000}"/>
    <cellStyle name="Normal 2 3 2 2 3 2 2 4 2 3" xfId="40370" xr:uid="{00000000-0005-0000-0000-000064390000}"/>
    <cellStyle name="Normal 2 3 2 2 3 2 2 4 3" xfId="22012" xr:uid="{00000000-0005-0000-0000-000065390000}"/>
    <cellStyle name="Normal 2 3 2 2 3 2 2 4 4" xfId="34256" xr:uid="{00000000-0005-0000-0000-000066390000}"/>
    <cellStyle name="Normal 2 3 2 2 3 2 2 4 5" xfId="46485" xr:uid="{00000000-0005-0000-0000-000067390000}"/>
    <cellStyle name="Normal 2 3 2 2 3 2 2 5" xfId="15867" xr:uid="{00000000-0005-0000-0000-000068390000}"/>
    <cellStyle name="Normal 2 3 2 2 3 2 2 5 2" xfId="28122" xr:uid="{00000000-0005-0000-0000-000069390000}"/>
    <cellStyle name="Normal 2 3 2 2 3 2 2 5 3" xfId="40363" xr:uid="{00000000-0005-0000-0000-00006A390000}"/>
    <cellStyle name="Normal 2 3 2 2 3 2 2 6" xfId="22005" xr:uid="{00000000-0005-0000-0000-00006B390000}"/>
    <cellStyle name="Normal 2 3 2 2 3 2 2 7" xfId="34249" xr:uid="{00000000-0005-0000-0000-00006C390000}"/>
    <cellStyle name="Normal 2 3 2 2 3 2 2 8" xfId="46478" xr:uid="{00000000-0005-0000-0000-00006D390000}"/>
    <cellStyle name="Normal 2 3 2 2 3 2 3" xfId="4864" xr:uid="{00000000-0005-0000-0000-00006E390000}"/>
    <cellStyle name="Normal 2 3 2 2 3 2 3 2" xfId="4865" xr:uid="{00000000-0005-0000-0000-00006F390000}"/>
    <cellStyle name="Normal 2 3 2 2 3 2 3 2 2" xfId="4866" xr:uid="{00000000-0005-0000-0000-000070390000}"/>
    <cellStyle name="Normal 2 3 2 2 3 2 3 2 2 2" xfId="15877" xr:uid="{00000000-0005-0000-0000-000071390000}"/>
    <cellStyle name="Normal 2 3 2 2 3 2 3 2 2 2 2" xfId="28132" xr:uid="{00000000-0005-0000-0000-000072390000}"/>
    <cellStyle name="Normal 2 3 2 2 3 2 3 2 2 2 3" xfId="40373" xr:uid="{00000000-0005-0000-0000-000073390000}"/>
    <cellStyle name="Normal 2 3 2 2 3 2 3 2 2 3" xfId="22015" xr:uid="{00000000-0005-0000-0000-000074390000}"/>
    <cellStyle name="Normal 2 3 2 2 3 2 3 2 2 4" xfId="34259" xr:uid="{00000000-0005-0000-0000-000075390000}"/>
    <cellStyle name="Normal 2 3 2 2 3 2 3 2 2 5" xfId="46488" xr:uid="{00000000-0005-0000-0000-000076390000}"/>
    <cellStyle name="Normal 2 3 2 2 3 2 3 2 3" xfId="15876" xr:uid="{00000000-0005-0000-0000-000077390000}"/>
    <cellStyle name="Normal 2 3 2 2 3 2 3 2 3 2" xfId="28131" xr:uid="{00000000-0005-0000-0000-000078390000}"/>
    <cellStyle name="Normal 2 3 2 2 3 2 3 2 3 3" xfId="40372" xr:uid="{00000000-0005-0000-0000-000079390000}"/>
    <cellStyle name="Normal 2 3 2 2 3 2 3 2 4" xfId="22014" xr:uid="{00000000-0005-0000-0000-00007A390000}"/>
    <cellStyle name="Normal 2 3 2 2 3 2 3 2 5" xfId="34258" xr:uid="{00000000-0005-0000-0000-00007B390000}"/>
    <cellStyle name="Normal 2 3 2 2 3 2 3 2 6" xfId="46487" xr:uid="{00000000-0005-0000-0000-00007C390000}"/>
    <cellStyle name="Normal 2 3 2 2 3 2 3 3" xfId="4867" xr:uid="{00000000-0005-0000-0000-00007D390000}"/>
    <cellStyle name="Normal 2 3 2 2 3 2 3 3 2" xfId="15878" xr:uid="{00000000-0005-0000-0000-00007E390000}"/>
    <cellStyle name="Normal 2 3 2 2 3 2 3 3 2 2" xfId="28133" xr:uid="{00000000-0005-0000-0000-00007F390000}"/>
    <cellStyle name="Normal 2 3 2 2 3 2 3 3 2 3" xfId="40374" xr:uid="{00000000-0005-0000-0000-000080390000}"/>
    <cellStyle name="Normal 2 3 2 2 3 2 3 3 3" xfId="22016" xr:uid="{00000000-0005-0000-0000-000081390000}"/>
    <cellStyle name="Normal 2 3 2 2 3 2 3 3 4" xfId="34260" xr:uid="{00000000-0005-0000-0000-000082390000}"/>
    <cellStyle name="Normal 2 3 2 2 3 2 3 3 5" xfId="46489" xr:uid="{00000000-0005-0000-0000-000083390000}"/>
    <cellStyle name="Normal 2 3 2 2 3 2 3 4" xfId="15875" xr:uid="{00000000-0005-0000-0000-000084390000}"/>
    <cellStyle name="Normal 2 3 2 2 3 2 3 4 2" xfId="28130" xr:uid="{00000000-0005-0000-0000-000085390000}"/>
    <cellStyle name="Normal 2 3 2 2 3 2 3 4 3" xfId="40371" xr:uid="{00000000-0005-0000-0000-000086390000}"/>
    <cellStyle name="Normal 2 3 2 2 3 2 3 5" xfId="22013" xr:uid="{00000000-0005-0000-0000-000087390000}"/>
    <cellStyle name="Normal 2 3 2 2 3 2 3 6" xfId="34257" xr:uid="{00000000-0005-0000-0000-000088390000}"/>
    <cellStyle name="Normal 2 3 2 2 3 2 3 7" xfId="46486" xr:uid="{00000000-0005-0000-0000-000089390000}"/>
    <cellStyle name="Normal 2 3 2 2 3 2 4" xfId="4868" xr:uid="{00000000-0005-0000-0000-00008A390000}"/>
    <cellStyle name="Normal 2 3 2 2 3 2 4 2" xfId="4869" xr:uid="{00000000-0005-0000-0000-00008B390000}"/>
    <cellStyle name="Normal 2 3 2 2 3 2 4 2 2" xfId="15880" xr:uid="{00000000-0005-0000-0000-00008C390000}"/>
    <cellStyle name="Normal 2 3 2 2 3 2 4 2 2 2" xfId="28135" xr:uid="{00000000-0005-0000-0000-00008D390000}"/>
    <cellStyle name="Normal 2 3 2 2 3 2 4 2 2 3" xfId="40376" xr:uid="{00000000-0005-0000-0000-00008E390000}"/>
    <cellStyle name="Normal 2 3 2 2 3 2 4 2 3" xfId="22018" xr:uid="{00000000-0005-0000-0000-00008F390000}"/>
    <cellStyle name="Normal 2 3 2 2 3 2 4 2 4" xfId="34262" xr:uid="{00000000-0005-0000-0000-000090390000}"/>
    <cellStyle name="Normal 2 3 2 2 3 2 4 2 5" xfId="46491" xr:uid="{00000000-0005-0000-0000-000091390000}"/>
    <cellStyle name="Normal 2 3 2 2 3 2 4 3" xfId="15879" xr:uid="{00000000-0005-0000-0000-000092390000}"/>
    <cellStyle name="Normal 2 3 2 2 3 2 4 3 2" xfId="28134" xr:uid="{00000000-0005-0000-0000-000093390000}"/>
    <cellStyle name="Normal 2 3 2 2 3 2 4 3 3" xfId="40375" xr:uid="{00000000-0005-0000-0000-000094390000}"/>
    <cellStyle name="Normal 2 3 2 2 3 2 4 4" xfId="22017" xr:uid="{00000000-0005-0000-0000-000095390000}"/>
    <cellStyle name="Normal 2 3 2 2 3 2 4 5" xfId="34261" xr:uid="{00000000-0005-0000-0000-000096390000}"/>
    <cellStyle name="Normal 2 3 2 2 3 2 4 6" xfId="46490" xr:uid="{00000000-0005-0000-0000-000097390000}"/>
    <cellStyle name="Normal 2 3 2 2 3 2 5" xfId="4870" xr:uid="{00000000-0005-0000-0000-000098390000}"/>
    <cellStyle name="Normal 2 3 2 2 3 2 5 2" xfId="15881" xr:uid="{00000000-0005-0000-0000-000099390000}"/>
    <cellStyle name="Normal 2 3 2 2 3 2 5 2 2" xfId="28136" xr:uid="{00000000-0005-0000-0000-00009A390000}"/>
    <cellStyle name="Normal 2 3 2 2 3 2 5 2 3" xfId="40377" xr:uid="{00000000-0005-0000-0000-00009B390000}"/>
    <cellStyle name="Normal 2 3 2 2 3 2 5 3" xfId="22019" xr:uid="{00000000-0005-0000-0000-00009C390000}"/>
    <cellStyle name="Normal 2 3 2 2 3 2 5 4" xfId="34263" xr:uid="{00000000-0005-0000-0000-00009D390000}"/>
    <cellStyle name="Normal 2 3 2 2 3 2 5 5" xfId="46492" xr:uid="{00000000-0005-0000-0000-00009E390000}"/>
    <cellStyle name="Normal 2 3 2 2 3 2 6" xfId="15866" xr:uid="{00000000-0005-0000-0000-00009F390000}"/>
    <cellStyle name="Normal 2 3 2 2 3 2 6 2" xfId="28121" xr:uid="{00000000-0005-0000-0000-0000A0390000}"/>
    <cellStyle name="Normal 2 3 2 2 3 2 6 3" xfId="40362" xr:uid="{00000000-0005-0000-0000-0000A1390000}"/>
    <cellStyle name="Normal 2 3 2 2 3 2 7" xfId="22004" xr:uid="{00000000-0005-0000-0000-0000A2390000}"/>
    <cellStyle name="Normal 2 3 2 2 3 2 8" xfId="34248" xr:uid="{00000000-0005-0000-0000-0000A3390000}"/>
    <cellStyle name="Normal 2 3 2 2 3 2 9" xfId="46477" xr:uid="{00000000-0005-0000-0000-0000A4390000}"/>
    <cellStyle name="Normal 2 3 2 2 3 3" xfId="4871" xr:uid="{00000000-0005-0000-0000-0000A5390000}"/>
    <cellStyle name="Normal 2 3 2 2 3 3 2" xfId="4872" xr:uid="{00000000-0005-0000-0000-0000A6390000}"/>
    <cellStyle name="Normal 2 3 2 2 3 3 2 2" xfId="4873" xr:uid="{00000000-0005-0000-0000-0000A7390000}"/>
    <cellStyle name="Normal 2 3 2 2 3 3 2 2 2" xfId="4874" xr:uid="{00000000-0005-0000-0000-0000A8390000}"/>
    <cellStyle name="Normal 2 3 2 2 3 3 2 2 2 2" xfId="15885" xr:uid="{00000000-0005-0000-0000-0000A9390000}"/>
    <cellStyle name="Normal 2 3 2 2 3 3 2 2 2 2 2" xfId="28140" xr:uid="{00000000-0005-0000-0000-0000AA390000}"/>
    <cellStyle name="Normal 2 3 2 2 3 3 2 2 2 2 3" xfId="40381" xr:uid="{00000000-0005-0000-0000-0000AB390000}"/>
    <cellStyle name="Normal 2 3 2 2 3 3 2 2 2 3" xfId="22023" xr:uid="{00000000-0005-0000-0000-0000AC390000}"/>
    <cellStyle name="Normal 2 3 2 2 3 3 2 2 2 4" xfId="34267" xr:uid="{00000000-0005-0000-0000-0000AD390000}"/>
    <cellStyle name="Normal 2 3 2 2 3 3 2 2 2 5" xfId="46496" xr:uid="{00000000-0005-0000-0000-0000AE390000}"/>
    <cellStyle name="Normal 2 3 2 2 3 3 2 2 3" xfId="15884" xr:uid="{00000000-0005-0000-0000-0000AF390000}"/>
    <cellStyle name="Normal 2 3 2 2 3 3 2 2 3 2" xfId="28139" xr:uid="{00000000-0005-0000-0000-0000B0390000}"/>
    <cellStyle name="Normal 2 3 2 2 3 3 2 2 3 3" xfId="40380" xr:uid="{00000000-0005-0000-0000-0000B1390000}"/>
    <cellStyle name="Normal 2 3 2 2 3 3 2 2 4" xfId="22022" xr:uid="{00000000-0005-0000-0000-0000B2390000}"/>
    <cellStyle name="Normal 2 3 2 2 3 3 2 2 5" xfId="34266" xr:uid="{00000000-0005-0000-0000-0000B3390000}"/>
    <cellStyle name="Normal 2 3 2 2 3 3 2 2 6" xfId="46495" xr:uid="{00000000-0005-0000-0000-0000B4390000}"/>
    <cellStyle name="Normal 2 3 2 2 3 3 2 3" xfId="4875" xr:uid="{00000000-0005-0000-0000-0000B5390000}"/>
    <cellStyle name="Normal 2 3 2 2 3 3 2 3 2" xfId="15886" xr:uid="{00000000-0005-0000-0000-0000B6390000}"/>
    <cellStyle name="Normal 2 3 2 2 3 3 2 3 2 2" xfId="28141" xr:uid="{00000000-0005-0000-0000-0000B7390000}"/>
    <cellStyle name="Normal 2 3 2 2 3 3 2 3 2 3" xfId="40382" xr:uid="{00000000-0005-0000-0000-0000B8390000}"/>
    <cellStyle name="Normal 2 3 2 2 3 3 2 3 3" xfId="22024" xr:uid="{00000000-0005-0000-0000-0000B9390000}"/>
    <cellStyle name="Normal 2 3 2 2 3 3 2 3 4" xfId="34268" xr:uid="{00000000-0005-0000-0000-0000BA390000}"/>
    <cellStyle name="Normal 2 3 2 2 3 3 2 3 5" xfId="46497" xr:uid="{00000000-0005-0000-0000-0000BB390000}"/>
    <cellStyle name="Normal 2 3 2 2 3 3 2 4" xfId="15883" xr:uid="{00000000-0005-0000-0000-0000BC390000}"/>
    <cellStyle name="Normal 2 3 2 2 3 3 2 4 2" xfId="28138" xr:uid="{00000000-0005-0000-0000-0000BD390000}"/>
    <cellStyle name="Normal 2 3 2 2 3 3 2 4 3" xfId="40379" xr:uid="{00000000-0005-0000-0000-0000BE390000}"/>
    <cellStyle name="Normal 2 3 2 2 3 3 2 5" xfId="22021" xr:uid="{00000000-0005-0000-0000-0000BF390000}"/>
    <cellStyle name="Normal 2 3 2 2 3 3 2 6" xfId="34265" xr:uid="{00000000-0005-0000-0000-0000C0390000}"/>
    <cellStyle name="Normal 2 3 2 2 3 3 2 7" xfId="46494" xr:uid="{00000000-0005-0000-0000-0000C1390000}"/>
    <cellStyle name="Normal 2 3 2 2 3 3 3" xfId="4876" xr:uid="{00000000-0005-0000-0000-0000C2390000}"/>
    <cellStyle name="Normal 2 3 2 2 3 3 3 2" xfId="4877" xr:uid="{00000000-0005-0000-0000-0000C3390000}"/>
    <cellStyle name="Normal 2 3 2 2 3 3 3 2 2" xfId="15888" xr:uid="{00000000-0005-0000-0000-0000C4390000}"/>
    <cellStyle name="Normal 2 3 2 2 3 3 3 2 2 2" xfId="28143" xr:uid="{00000000-0005-0000-0000-0000C5390000}"/>
    <cellStyle name="Normal 2 3 2 2 3 3 3 2 2 3" xfId="40384" xr:uid="{00000000-0005-0000-0000-0000C6390000}"/>
    <cellStyle name="Normal 2 3 2 2 3 3 3 2 3" xfId="22026" xr:uid="{00000000-0005-0000-0000-0000C7390000}"/>
    <cellStyle name="Normal 2 3 2 2 3 3 3 2 4" xfId="34270" xr:uid="{00000000-0005-0000-0000-0000C8390000}"/>
    <cellStyle name="Normal 2 3 2 2 3 3 3 2 5" xfId="46499" xr:uid="{00000000-0005-0000-0000-0000C9390000}"/>
    <cellStyle name="Normal 2 3 2 2 3 3 3 3" xfId="15887" xr:uid="{00000000-0005-0000-0000-0000CA390000}"/>
    <cellStyle name="Normal 2 3 2 2 3 3 3 3 2" xfId="28142" xr:uid="{00000000-0005-0000-0000-0000CB390000}"/>
    <cellStyle name="Normal 2 3 2 2 3 3 3 3 3" xfId="40383" xr:uid="{00000000-0005-0000-0000-0000CC390000}"/>
    <cellStyle name="Normal 2 3 2 2 3 3 3 4" xfId="22025" xr:uid="{00000000-0005-0000-0000-0000CD390000}"/>
    <cellStyle name="Normal 2 3 2 2 3 3 3 5" xfId="34269" xr:uid="{00000000-0005-0000-0000-0000CE390000}"/>
    <cellStyle name="Normal 2 3 2 2 3 3 3 6" xfId="46498" xr:uid="{00000000-0005-0000-0000-0000CF390000}"/>
    <cellStyle name="Normal 2 3 2 2 3 3 4" xfId="4878" xr:uid="{00000000-0005-0000-0000-0000D0390000}"/>
    <cellStyle name="Normal 2 3 2 2 3 3 4 2" xfId="15889" xr:uid="{00000000-0005-0000-0000-0000D1390000}"/>
    <cellStyle name="Normal 2 3 2 2 3 3 4 2 2" xfId="28144" xr:uid="{00000000-0005-0000-0000-0000D2390000}"/>
    <cellStyle name="Normal 2 3 2 2 3 3 4 2 3" xfId="40385" xr:uid="{00000000-0005-0000-0000-0000D3390000}"/>
    <cellStyle name="Normal 2 3 2 2 3 3 4 3" xfId="22027" xr:uid="{00000000-0005-0000-0000-0000D4390000}"/>
    <cellStyle name="Normal 2 3 2 2 3 3 4 4" xfId="34271" xr:uid="{00000000-0005-0000-0000-0000D5390000}"/>
    <cellStyle name="Normal 2 3 2 2 3 3 4 5" xfId="46500" xr:uid="{00000000-0005-0000-0000-0000D6390000}"/>
    <cellStyle name="Normal 2 3 2 2 3 3 5" xfId="15882" xr:uid="{00000000-0005-0000-0000-0000D7390000}"/>
    <cellStyle name="Normal 2 3 2 2 3 3 5 2" xfId="28137" xr:uid="{00000000-0005-0000-0000-0000D8390000}"/>
    <cellStyle name="Normal 2 3 2 2 3 3 5 3" xfId="40378" xr:uid="{00000000-0005-0000-0000-0000D9390000}"/>
    <cellStyle name="Normal 2 3 2 2 3 3 6" xfId="22020" xr:uid="{00000000-0005-0000-0000-0000DA390000}"/>
    <cellStyle name="Normal 2 3 2 2 3 3 7" xfId="34264" xr:uid="{00000000-0005-0000-0000-0000DB390000}"/>
    <cellStyle name="Normal 2 3 2 2 3 3 8" xfId="46493" xr:uid="{00000000-0005-0000-0000-0000DC390000}"/>
    <cellStyle name="Normal 2 3 2 2 3 4" xfId="4879" xr:uid="{00000000-0005-0000-0000-0000DD390000}"/>
    <cellStyle name="Normal 2 3 2 2 3 4 2" xfId="4880" xr:uid="{00000000-0005-0000-0000-0000DE390000}"/>
    <cellStyle name="Normal 2 3 2 2 3 4 2 2" xfId="4881" xr:uid="{00000000-0005-0000-0000-0000DF390000}"/>
    <cellStyle name="Normal 2 3 2 2 3 4 2 2 2" xfId="15892" xr:uid="{00000000-0005-0000-0000-0000E0390000}"/>
    <cellStyle name="Normal 2 3 2 2 3 4 2 2 2 2" xfId="28147" xr:uid="{00000000-0005-0000-0000-0000E1390000}"/>
    <cellStyle name="Normal 2 3 2 2 3 4 2 2 2 3" xfId="40388" xr:uid="{00000000-0005-0000-0000-0000E2390000}"/>
    <cellStyle name="Normal 2 3 2 2 3 4 2 2 3" xfId="22030" xr:uid="{00000000-0005-0000-0000-0000E3390000}"/>
    <cellStyle name="Normal 2 3 2 2 3 4 2 2 4" xfId="34274" xr:uid="{00000000-0005-0000-0000-0000E4390000}"/>
    <cellStyle name="Normal 2 3 2 2 3 4 2 2 5" xfId="46503" xr:uid="{00000000-0005-0000-0000-0000E5390000}"/>
    <cellStyle name="Normal 2 3 2 2 3 4 2 3" xfId="15891" xr:uid="{00000000-0005-0000-0000-0000E6390000}"/>
    <cellStyle name="Normal 2 3 2 2 3 4 2 3 2" xfId="28146" xr:uid="{00000000-0005-0000-0000-0000E7390000}"/>
    <cellStyle name="Normal 2 3 2 2 3 4 2 3 3" xfId="40387" xr:uid="{00000000-0005-0000-0000-0000E8390000}"/>
    <cellStyle name="Normal 2 3 2 2 3 4 2 4" xfId="22029" xr:uid="{00000000-0005-0000-0000-0000E9390000}"/>
    <cellStyle name="Normal 2 3 2 2 3 4 2 5" xfId="34273" xr:uid="{00000000-0005-0000-0000-0000EA390000}"/>
    <cellStyle name="Normal 2 3 2 2 3 4 2 6" xfId="46502" xr:uid="{00000000-0005-0000-0000-0000EB390000}"/>
    <cellStyle name="Normal 2 3 2 2 3 4 3" xfId="4882" xr:uid="{00000000-0005-0000-0000-0000EC390000}"/>
    <cellStyle name="Normal 2 3 2 2 3 4 3 2" xfId="15893" xr:uid="{00000000-0005-0000-0000-0000ED390000}"/>
    <cellStyle name="Normal 2 3 2 2 3 4 3 2 2" xfId="28148" xr:uid="{00000000-0005-0000-0000-0000EE390000}"/>
    <cellStyle name="Normal 2 3 2 2 3 4 3 2 3" xfId="40389" xr:uid="{00000000-0005-0000-0000-0000EF390000}"/>
    <cellStyle name="Normal 2 3 2 2 3 4 3 3" xfId="22031" xr:uid="{00000000-0005-0000-0000-0000F0390000}"/>
    <cellStyle name="Normal 2 3 2 2 3 4 3 4" xfId="34275" xr:uid="{00000000-0005-0000-0000-0000F1390000}"/>
    <cellStyle name="Normal 2 3 2 2 3 4 3 5" xfId="46504" xr:uid="{00000000-0005-0000-0000-0000F2390000}"/>
    <cellStyle name="Normal 2 3 2 2 3 4 4" xfId="15890" xr:uid="{00000000-0005-0000-0000-0000F3390000}"/>
    <cellStyle name="Normal 2 3 2 2 3 4 4 2" xfId="28145" xr:uid="{00000000-0005-0000-0000-0000F4390000}"/>
    <cellStyle name="Normal 2 3 2 2 3 4 4 3" xfId="40386" xr:uid="{00000000-0005-0000-0000-0000F5390000}"/>
    <cellStyle name="Normal 2 3 2 2 3 4 5" xfId="22028" xr:uid="{00000000-0005-0000-0000-0000F6390000}"/>
    <cellStyle name="Normal 2 3 2 2 3 4 6" xfId="34272" xr:uid="{00000000-0005-0000-0000-0000F7390000}"/>
    <cellStyle name="Normal 2 3 2 2 3 4 7" xfId="46501" xr:uid="{00000000-0005-0000-0000-0000F8390000}"/>
    <cellStyle name="Normal 2 3 2 2 3 5" xfId="4883" xr:uid="{00000000-0005-0000-0000-0000F9390000}"/>
    <cellStyle name="Normal 2 3 2 2 3 5 2" xfId="4884" xr:uid="{00000000-0005-0000-0000-0000FA390000}"/>
    <cellStyle name="Normal 2 3 2 2 3 5 2 2" xfId="15895" xr:uid="{00000000-0005-0000-0000-0000FB390000}"/>
    <cellStyle name="Normal 2 3 2 2 3 5 2 2 2" xfId="28150" xr:uid="{00000000-0005-0000-0000-0000FC390000}"/>
    <cellStyle name="Normal 2 3 2 2 3 5 2 2 3" xfId="40391" xr:uid="{00000000-0005-0000-0000-0000FD390000}"/>
    <cellStyle name="Normal 2 3 2 2 3 5 2 3" xfId="22033" xr:uid="{00000000-0005-0000-0000-0000FE390000}"/>
    <cellStyle name="Normal 2 3 2 2 3 5 2 4" xfId="34277" xr:uid="{00000000-0005-0000-0000-0000FF390000}"/>
    <cellStyle name="Normal 2 3 2 2 3 5 2 5" xfId="46506" xr:uid="{00000000-0005-0000-0000-0000003A0000}"/>
    <cellStyle name="Normal 2 3 2 2 3 5 3" xfId="15894" xr:uid="{00000000-0005-0000-0000-0000013A0000}"/>
    <cellStyle name="Normal 2 3 2 2 3 5 3 2" xfId="28149" xr:uid="{00000000-0005-0000-0000-0000023A0000}"/>
    <cellStyle name="Normal 2 3 2 2 3 5 3 3" xfId="40390" xr:uid="{00000000-0005-0000-0000-0000033A0000}"/>
    <cellStyle name="Normal 2 3 2 2 3 5 4" xfId="22032" xr:uid="{00000000-0005-0000-0000-0000043A0000}"/>
    <cellStyle name="Normal 2 3 2 2 3 5 5" xfId="34276" xr:uid="{00000000-0005-0000-0000-0000053A0000}"/>
    <cellStyle name="Normal 2 3 2 2 3 5 6" xfId="46505" xr:uid="{00000000-0005-0000-0000-0000063A0000}"/>
    <cellStyle name="Normal 2 3 2 2 3 6" xfId="4885" xr:uid="{00000000-0005-0000-0000-0000073A0000}"/>
    <cellStyle name="Normal 2 3 2 2 3 6 2" xfId="15896" xr:uid="{00000000-0005-0000-0000-0000083A0000}"/>
    <cellStyle name="Normal 2 3 2 2 3 6 2 2" xfId="28151" xr:uid="{00000000-0005-0000-0000-0000093A0000}"/>
    <cellStyle name="Normal 2 3 2 2 3 6 2 3" xfId="40392" xr:uid="{00000000-0005-0000-0000-00000A3A0000}"/>
    <cellStyle name="Normal 2 3 2 2 3 6 3" xfId="22034" xr:uid="{00000000-0005-0000-0000-00000B3A0000}"/>
    <cellStyle name="Normal 2 3 2 2 3 6 4" xfId="34278" xr:uid="{00000000-0005-0000-0000-00000C3A0000}"/>
    <cellStyle name="Normal 2 3 2 2 3 6 5" xfId="46507" xr:uid="{00000000-0005-0000-0000-00000D3A0000}"/>
    <cellStyle name="Normal 2 3 2 2 3 7" xfId="15865" xr:uid="{00000000-0005-0000-0000-00000E3A0000}"/>
    <cellStyle name="Normal 2 3 2 2 3 7 2" xfId="28120" xr:uid="{00000000-0005-0000-0000-00000F3A0000}"/>
    <cellStyle name="Normal 2 3 2 2 3 7 3" xfId="40361" xr:uid="{00000000-0005-0000-0000-0000103A0000}"/>
    <cellStyle name="Normal 2 3 2 2 3 8" xfId="22003" xr:uid="{00000000-0005-0000-0000-0000113A0000}"/>
    <cellStyle name="Normal 2 3 2 2 3 9" xfId="34247" xr:uid="{00000000-0005-0000-0000-0000123A0000}"/>
    <cellStyle name="Normal 2 3 2 2 4" xfId="4886" xr:uid="{00000000-0005-0000-0000-0000133A0000}"/>
    <cellStyle name="Normal 2 3 2 2 4 2" xfId="4887" xr:uid="{00000000-0005-0000-0000-0000143A0000}"/>
    <cellStyle name="Normal 2 3 2 2 4 2 2" xfId="4888" xr:uid="{00000000-0005-0000-0000-0000153A0000}"/>
    <cellStyle name="Normal 2 3 2 2 4 2 2 2" xfId="4889" xr:uid="{00000000-0005-0000-0000-0000163A0000}"/>
    <cellStyle name="Normal 2 3 2 2 4 2 2 2 2" xfId="4890" xr:uid="{00000000-0005-0000-0000-0000173A0000}"/>
    <cellStyle name="Normal 2 3 2 2 4 2 2 2 2 2" xfId="15901" xr:uid="{00000000-0005-0000-0000-0000183A0000}"/>
    <cellStyle name="Normal 2 3 2 2 4 2 2 2 2 2 2" xfId="28156" xr:uid="{00000000-0005-0000-0000-0000193A0000}"/>
    <cellStyle name="Normal 2 3 2 2 4 2 2 2 2 2 3" xfId="40397" xr:uid="{00000000-0005-0000-0000-00001A3A0000}"/>
    <cellStyle name="Normal 2 3 2 2 4 2 2 2 2 3" xfId="22039" xr:uid="{00000000-0005-0000-0000-00001B3A0000}"/>
    <cellStyle name="Normal 2 3 2 2 4 2 2 2 2 4" xfId="34283" xr:uid="{00000000-0005-0000-0000-00001C3A0000}"/>
    <cellStyle name="Normal 2 3 2 2 4 2 2 2 2 5" xfId="46512" xr:uid="{00000000-0005-0000-0000-00001D3A0000}"/>
    <cellStyle name="Normal 2 3 2 2 4 2 2 2 3" xfId="15900" xr:uid="{00000000-0005-0000-0000-00001E3A0000}"/>
    <cellStyle name="Normal 2 3 2 2 4 2 2 2 3 2" xfId="28155" xr:uid="{00000000-0005-0000-0000-00001F3A0000}"/>
    <cellStyle name="Normal 2 3 2 2 4 2 2 2 3 3" xfId="40396" xr:uid="{00000000-0005-0000-0000-0000203A0000}"/>
    <cellStyle name="Normal 2 3 2 2 4 2 2 2 4" xfId="22038" xr:uid="{00000000-0005-0000-0000-0000213A0000}"/>
    <cellStyle name="Normal 2 3 2 2 4 2 2 2 5" xfId="34282" xr:uid="{00000000-0005-0000-0000-0000223A0000}"/>
    <cellStyle name="Normal 2 3 2 2 4 2 2 2 6" xfId="46511" xr:uid="{00000000-0005-0000-0000-0000233A0000}"/>
    <cellStyle name="Normal 2 3 2 2 4 2 2 3" xfId="4891" xr:uid="{00000000-0005-0000-0000-0000243A0000}"/>
    <cellStyle name="Normal 2 3 2 2 4 2 2 3 2" xfId="15902" xr:uid="{00000000-0005-0000-0000-0000253A0000}"/>
    <cellStyle name="Normal 2 3 2 2 4 2 2 3 2 2" xfId="28157" xr:uid="{00000000-0005-0000-0000-0000263A0000}"/>
    <cellStyle name="Normal 2 3 2 2 4 2 2 3 2 3" xfId="40398" xr:uid="{00000000-0005-0000-0000-0000273A0000}"/>
    <cellStyle name="Normal 2 3 2 2 4 2 2 3 3" xfId="22040" xr:uid="{00000000-0005-0000-0000-0000283A0000}"/>
    <cellStyle name="Normal 2 3 2 2 4 2 2 3 4" xfId="34284" xr:uid="{00000000-0005-0000-0000-0000293A0000}"/>
    <cellStyle name="Normal 2 3 2 2 4 2 2 3 5" xfId="46513" xr:uid="{00000000-0005-0000-0000-00002A3A0000}"/>
    <cellStyle name="Normal 2 3 2 2 4 2 2 4" xfId="15899" xr:uid="{00000000-0005-0000-0000-00002B3A0000}"/>
    <cellStyle name="Normal 2 3 2 2 4 2 2 4 2" xfId="28154" xr:uid="{00000000-0005-0000-0000-00002C3A0000}"/>
    <cellStyle name="Normal 2 3 2 2 4 2 2 4 3" xfId="40395" xr:uid="{00000000-0005-0000-0000-00002D3A0000}"/>
    <cellStyle name="Normal 2 3 2 2 4 2 2 5" xfId="22037" xr:uid="{00000000-0005-0000-0000-00002E3A0000}"/>
    <cellStyle name="Normal 2 3 2 2 4 2 2 6" xfId="34281" xr:uid="{00000000-0005-0000-0000-00002F3A0000}"/>
    <cellStyle name="Normal 2 3 2 2 4 2 2 7" xfId="46510" xr:uid="{00000000-0005-0000-0000-0000303A0000}"/>
    <cellStyle name="Normal 2 3 2 2 4 2 3" xfId="4892" xr:uid="{00000000-0005-0000-0000-0000313A0000}"/>
    <cellStyle name="Normal 2 3 2 2 4 2 3 2" xfId="4893" xr:uid="{00000000-0005-0000-0000-0000323A0000}"/>
    <cellStyle name="Normal 2 3 2 2 4 2 3 2 2" xfId="15904" xr:uid="{00000000-0005-0000-0000-0000333A0000}"/>
    <cellStyle name="Normal 2 3 2 2 4 2 3 2 2 2" xfId="28159" xr:uid="{00000000-0005-0000-0000-0000343A0000}"/>
    <cellStyle name="Normal 2 3 2 2 4 2 3 2 2 3" xfId="40400" xr:uid="{00000000-0005-0000-0000-0000353A0000}"/>
    <cellStyle name="Normal 2 3 2 2 4 2 3 2 3" xfId="22042" xr:uid="{00000000-0005-0000-0000-0000363A0000}"/>
    <cellStyle name="Normal 2 3 2 2 4 2 3 2 4" xfId="34286" xr:uid="{00000000-0005-0000-0000-0000373A0000}"/>
    <cellStyle name="Normal 2 3 2 2 4 2 3 2 5" xfId="46515" xr:uid="{00000000-0005-0000-0000-0000383A0000}"/>
    <cellStyle name="Normal 2 3 2 2 4 2 3 3" xfId="15903" xr:uid="{00000000-0005-0000-0000-0000393A0000}"/>
    <cellStyle name="Normal 2 3 2 2 4 2 3 3 2" xfId="28158" xr:uid="{00000000-0005-0000-0000-00003A3A0000}"/>
    <cellStyle name="Normal 2 3 2 2 4 2 3 3 3" xfId="40399" xr:uid="{00000000-0005-0000-0000-00003B3A0000}"/>
    <cellStyle name="Normal 2 3 2 2 4 2 3 4" xfId="22041" xr:uid="{00000000-0005-0000-0000-00003C3A0000}"/>
    <cellStyle name="Normal 2 3 2 2 4 2 3 5" xfId="34285" xr:uid="{00000000-0005-0000-0000-00003D3A0000}"/>
    <cellStyle name="Normal 2 3 2 2 4 2 3 6" xfId="46514" xr:uid="{00000000-0005-0000-0000-00003E3A0000}"/>
    <cellStyle name="Normal 2 3 2 2 4 2 4" xfId="4894" xr:uid="{00000000-0005-0000-0000-00003F3A0000}"/>
    <cellStyle name="Normal 2 3 2 2 4 2 4 2" xfId="15905" xr:uid="{00000000-0005-0000-0000-0000403A0000}"/>
    <cellStyle name="Normal 2 3 2 2 4 2 4 2 2" xfId="28160" xr:uid="{00000000-0005-0000-0000-0000413A0000}"/>
    <cellStyle name="Normal 2 3 2 2 4 2 4 2 3" xfId="40401" xr:uid="{00000000-0005-0000-0000-0000423A0000}"/>
    <cellStyle name="Normal 2 3 2 2 4 2 4 3" xfId="22043" xr:uid="{00000000-0005-0000-0000-0000433A0000}"/>
    <cellStyle name="Normal 2 3 2 2 4 2 4 4" xfId="34287" xr:uid="{00000000-0005-0000-0000-0000443A0000}"/>
    <cellStyle name="Normal 2 3 2 2 4 2 4 5" xfId="46516" xr:uid="{00000000-0005-0000-0000-0000453A0000}"/>
    <cellStyle name="Normal 2 3 2 2 4 2 5" xfId="15898" xr:uid="{00000000-0005-0000-0000-0000463A0000}"/>
    <cellStyle name="Normal 2 3 2 2 4 2 5 2" xfId="28153" xr:uid="{00000000-0005-0000-0000-0000473A0000}"/>
    <cellStyle name="Normal 2 3 2 2 4 2 5 3" xfId="40394" xr:uid="{00000000-0005-0000-0000-0000483A0000}"/>
    <cellStyle name="Normal 2 3 2 2 4 2 6" xfId="22036" xr:uid="{00000000-0005-0000-0000-0000493A0000}"/>
    <cellStyle name="Normal 2 3 2 2 4 2 7" xfId="34280" xr:uid="{00000000-0005-0000-0000-00004A3A0000}"/>
    <cellStyle name="Normal 2 3 2 2 4 2 8" xfId="46509" xr:uid="{00000000-0005-0000-0000-00004B3A0000}"/>
    <cellStyle name="Normal 2 3 2 2 4 3" xfId="4895" xr:uid="{00000000-0005-0000-0000-00004C3A0000}"/>
    <cellStyle name="Normal 2 3 2 2 4 3 2" xfId="4896" xr:uid="{00000000-0005-0000-0000-00004D3A0000}"/>
    <cellStyle name="Normal 2 3 2 2 4 3 2 2" xfId="4897" xr:uid="{00000000-0005-0000-0000-00004E3A0000}"/>
    <cellStyle name="Normal 2 3 2 2 4 3 2 2 2" xfId="15908" xr:uid="{00000000-0005-0000-0000-00004F3A0000}"/>
    <cellStyle name="Normal 2 3 2 2 4 3 2 2 2 2" xfId="28163" xr:uid="{00000000-0005-0000-0000-0000503A0000}"/>
    <cellStyle name="Normal 2 3 2 2 4 3 2 2 2 3" xfId="40404" xr:uid="{00000000-0005-0000-0000-0000513A0000}"/>
    <cellStyle name="Normal 2 3 2 2 4 3 2 2 3" xfId="22046" xr:uid="{00000000-0005-0000-0000-0000523A0000}"/>
    <cellStyle name="Normal 2 3 2 2 4 3 2 2 4" xfId="34290" xr:uid="{00000000-0005-0000-0000-0000533A0000}"/>
    <cellStyle name="Normal 2 3 2 2 4 3 2 2 5" xfId="46519" xr:uid="{00000000-0005-0000-0000-0000543A0000}"/>
    <cellStyle name="Normal 2 3 2 2 4 3 2 3" xfId="15907" xr:uid="{00000000-0005-0000-0000-0000553A0000}"/>
    <cellStyle name="Normal 2 3 2 2 4 3 2 3 2" xfId="28162" xr:uid="{00000000-0005-0000-0000-0000563A0000}"/>
    <cellStyle name="Normal 2 3 2 2 4 3 2 3 3" xfId="40403" xr:uid="{00000000-0005-0000-0000-0000573A0000}"/>
    <cellStyle name="Normal 2 3 2 2 4 3 2 4" xfId="22045" xr:uid="{00000000-0005-0000-0000-0000583A0000}"/>
    <cellStyle name="Normal 2 3 2 2 4 3 2 5" xfId="34289" xr:uid="{00000000-0005-0000-0000-0000593A0000}"/>
    <cellStyle name="Normal 2 3 2 2 4 3 2 6" xfId="46518" xr:uid="{00000000-0005-0000-0000-00005A3A0000}"/>
    <cellStyle name="Normal 2 3 2 2 4 3 3" xfId="4898" xr:uid="{00000000-0005-0000-0000-00005B3A0000}"/>
    <cellStyle name="Normal 2 3 2 2 4 3 3 2" xfId="15909" xr:uid="{00000000-0005-0000-0000-00005C3A0000}"/>
    <cellStyle name="Normal 2 3 2 2 4 3 3 2 2" xfId="28164" xr:uid="{00000000-0005-0000-0000-00005D3A0000}"/>
    <cellStyle name="Normal 2 3 2 2 4 3 3 2 3" xfId="40405" xr:uid="{00000000-0005-0000-0000-00005E3A0000}"/>
    <cellStyle name="Normal 2 3 2 2 4 3 3 3" xfId="22047" xr:uid="{00000000-0005-0000-0000-00005F3A0000}"/>
    <cellStyle name="Normal 2 3 2 2 4 3 3 4" xfId="34291" xr:uid="{00000000-0005-0000-0000-0000603A0000}"/>
    <cellStyle name="Normal 2 3 2 2 4 3 3 5" xfId="46520" xr:uid="{00000000-0005-0000-0000-0000613A0000}"/>
    <cellStyle name="Normal 2 3 2 2 4 3 4" xfId="15906" xr:uid="{00000000-0005-0000-0000-0000623A0000}"/>
    <cellStyle name="Normal 2 3 2 2 4 3 4 2" xfId="28161" xr:uid="{00000000-0005-0000-0000-0000633A0000}"/>
    <cellStyle name="Normal 2 3 2 2 4 3 4 3" xfId="40402" xr:uid="{00000000-0005-0000-0000-0000643A0000}"/>
    <cellStyle name="Normal 2 3 2 2 4 3 5" xfId="22044" xr:uid="{00000000-0005-0000-0000-0000653A0000}"/>
    <cellStyle name="Normal 2 3 2 2 4 3 6" xfId="34288" xr:uid="{00000000-0005-0000-0000-0000663A0000}"/>
    <cellStyle name="Normal 2 3 2 2 4 3 7" xfId="46517" xr:uid="{00000000-0005-0000-0000-0000673A0000}"/>
    <cellStyle name="Normal 2 3 2 2 4 4" xfId="4899" xr:uid="{00000000-0005-0000-0000-0000683A0000}"/>
    <cellStyle name="Normal 2 3 2 2 4 4 2" xfId="4900" xr:uid="{00000000-0005-0000-0000-0000693A0000}"/>
    <cellStyle name="Normal 2 3 2 2 4 4 2 2" xfId="15911" xr:uid="{00000000-0005-0000-0000-00006A3A0000}"/>
    <cellStyle name="Normal 2 3 2 2 4 4 2 2 2" xfId="28166" xr:uid="{00000000-0005-0000-0000-00006B3A0000}"/>
    <cellStyle name="Normal 2 3 2 2 4 4 2 2 3" xfId="40407" xr:uid="{00000000-0005-0000-0000-00006C3A0000}"/>
    <cellStyle name="Normal 2 3 2 2 4 4 2 3" xfId="22049" xr:uid="{00000000-0005-0000-0000-00006D3A0000}"/>
    <cellStyle name="Normal 2 3 2 2 4 4 2 4" xfId="34293" xr:uid="{00000000-0005-0000-0000-00006E3A0000}"/>
    <cellStyle name="Normal 2 3 2 2 4 4 2 5" xfId="46522" xr:uid="{00000000-0005-0000-0000-00006F3A0000}"/>
    <cellStyle name="Normal 2 3 2 2 4 4 3" xfId="15910" xr:uid="{00000000-0005-0000-0000-0000703A0000}"/>
    <cellStyle name="Normal 2 3 2 2 4 4 3 2" xfId="28165" xr:uid="{00000000-0005-0000-0000-0000713A0000}"/>
    <cellStyle name="Normal 2 3 2 2 4 4 3 3" xfId="40406" xr:uid="{00000000-0005-0000-0000-0000723A0000}"/>
    <cellStyle name="Normal 2 3 2 2 4 4 4" xfId="22048" xr:uid="{00000000-0005-0000-0000-0000733A0000}"/>
    <cellStyle name="Normal 2 3 2 2 4 4 5" xfId="34292" xr:uid="{00000000-0005-0000-0000-0000743A0000}"/>
    <cellStyle name="Normal 2 3 2 2 4 4 6" xfId="46521" xr:uid="{00000000-0005-0000-0000-0000753A0000}"/>
    <cellStyle name="Normal 2 3 2 2 4 5" xfId="4901" xr:uid="{00000000-0005-0000-0000-0000763A0000}"/>
    <cellStyle name="Normal 2 3 2 2 4 5 2" xfId="15912" xr:uid="{00000000-0005-0000-0000-0000773A0000}"/>
    <cellStyle name="Normal 2 3 2 2 4 5 2 2" xfId="28167" xr:uid="{00000000-0005-0000-0000-0000783A0000}"/>
    <cellStyle name="Normal 2 3 2 2 4 5 2 3" xfId="40408" xr:uid="{00000000-0005-0000-0000-0000793A0000}"/>
    <cellStyle name="Normal 2 3 2 2 4 5 3" xfId="22050" xr:uid="{00000000-0005-0000-0000-00007A3A0000}"/>
    <cellStyle name="Normal 2 3 2 2 4 5 4" xfId="34294" xr:uid="{00000000-0005-0000-0000-00007B3A0000}"/>
    <cellStyle name="Normal 2 3 2 2 4 5 5" xfId="46523" xr:uid="{00000000-0005-0000-0000-00007C3A0000}"/>
    <cellStyle name="Normal 2 3 2 2 4 6" xfId="15897" xr:uid="{00000000-0005-0000-0000-00007D3A0000}"/>
    <cellStyle name="Normal 2 3 2 2 4 6 2" xfId="28152" xr:uid="{00000000-0005-0000-0000-00007E3A0000}"/>
    <cellStyle name="Normal 2 3 2 2 4 6 3" xfId="40393" xr:uid="{00000000-0005-0000-0000-00007F3A0000}"/>
    <cellStyle name="Normal 2 3 2 2 4 7" xfId="22035" xr:uid="{00000000-0005-0000-0000-0000803A0000}"/>
    <cellStyle name="Normal 2 3 2 2 4 8" xfId="34279" xr:uid="{00000000-0005-0000-0000-0000813A0000}"/>
    <cellStyle name="Normal 2 3 2 2 4 9" xfId="46508" xr:uid="{00000000-0005-0000-0000-0000823A0000}"/>
    <cellStyle name="Normal 2 3 2 2 5" xfId="4902" xr:uid="{00000000-0005-0000-0000-0000833A0000}"/>
    <cellStyle name="Normal 2 3 2 2 5 2" xfId="4903" xr:uid="{00000000-0005-0000-0000-0000843A0000}"/>
    <cellStyle name="Normal 2 3 2 2 5 2 2" xfId="4904" xr:uid="{00000000-0005-0000-0000-0000853A0000}"/>
    <cellStyle name="Normal 2 3 2 2 5 2 2 2" xfId="4905" xr:uid="{00000000-0005-0000-0000-0000863A0000}"/>
    <cellStyle name="Normal 2 3 2 2 5 2 2 2 2" xfId="15916" xr:uid="{00000000-0005-0000-0000-0000873A0000}"/>
    <cellStyle name="Normal 2 3 2 2 5 2 2 2 2 2" xfId="28171" xr:uid="{00000000-0005-0000-0000-0000883A0000}"/>
    <cellStyle name="Normal 2 3 2 2 5 2 2 2 2 3" xfId="40412" xr:uid="{00000000-0005-0000-0000-0000893A0000}"/>
    <cellStyle name="Normal 2 3 2 2 5 2 2 2 3" xfId="22054" xr:uid="{00000000-0005-0000-0000-00008A3A0000}"/>
    <cellStyle name="Normal 2 3 2 2 5 2 2 2 4" xfId="34298" xr:uid="{00000000-0005-0000-0000-00008B3A0000}"/>
    <cellStyle name="Normal 2 3 2 2 5 2 2 2 5" xfId="46527" xr:uid="{00000000-0005-0000-0000-00008C3A0000}"/>
    <cellStyle name="Normal 2 3 2 2 5 2 2 3" xfId="15915" xr:uid="{00000000-0005-0000-0000-00008D3A0000}"/>
    <cellStyle name="Normal 2 3 2 2 5 2 2 3 2" xfId="28170" xr:uid="{00000000-0005-0000-0000-00008E3A0000}"/>
    <cellStyle name="Normal 2 3 2 2 5 2 2 3 3" xfId="40411" xr:uid="{00000000-0005-0000-0000-00008F3A0000}"/>
    <cellStyle name="Normal 2 3 2 2 5 2 2 4" xfId="22053" xr:uid="{00000000-0005-0000-0000-0000903A0000}"/>
    <cellStyle name="Normal 2 3 2 2 5 2 2 5" xfId="34297" xr:uid="{00000000-0005-0000-0000-0000913A0000}"/>
    <cellStyle name="Normal 2 3 2 2 5 2 2 6" xfId="46526" xr:uid="{00000000-0005-0000-0000-0000923A0000}"/>
    <cellStyle name="Normal 2 3 2 2 5 2 3" xfId="4906" xr:uid="{00000000-0005-0000-0000-0000933A0000}"/>
    <cellStyle name="Normal 2 3 2 2 5 2 3 2" xfId="15917" xr:uid="{00000000-0005-0000-0000-0000943A0000}"/>
    <cellStyle name="Normal 2 3 2 2 5 2 3 2 2" xfId="28172" xr:uid="{00000000-0005-0000-0000-0000953A0000}"/>
    <cellStyle name="Normal 2 3 2 2 5 2 3 2 3" xfId="40413" xr:uid="{00000000-0005-0000-0000-0000963A0000}"/>
    <cellStyle name="Normal 2 3 2 2 5 2 3 3" xfId="22055" xr:uid="{00000000-0005-0000-0000-0000973A0000}"/>
    <cellStyle name="Normal 2 3 2 2 5 2 3 4" xfId="34299" xr:uid="{00000000-0005-0000-0000-0000983A0000}"/>
    <cellStyle name="Normal 2 3 2 2 5 2 3 5" xfId="46528" xr:uid="{00000000-0005-0000-0000-0000993A0000}"/>
    <cellStyle name="Normal 2 3 2 2 5 2 4" xfId="15914" xr:uid="{00000000-0005-0000-0000-00009A3A0000}"/>
    <cellStyle name="Normal 2 3 2 2 5 2 4 2" xfId="28169" xr:uid="{00000000-0005-0000-0000-00009B3A0000}"/>
    <cellStyle name="Normal 2 3 2 2 5 2 4 3" xfId="40410" xr:uid="{00000000-0005-0000-0000-00009C3A0000}"/>
    <cellStyle name="Normal 2 3 2 2 5 2 5" xfId="22052" xr:uid="{00000000-0005-0000-0000-00009D3A0000}"/>
    <cellStyle name="Normal 2 3 2 2 5 2 6" xfId="34296" xr:uid="{00000000-0005-0000-0000-00009E3A0000}"/>
    <cellStyle name="Normal 2 3 2 2 5 2 7" xfId="46525" xr:uid="{00000000-0005-0000-0000-00009F3A0000}"/>
    <cellStyle name="Normal 2 3 2 2 5 3" xfId="4907" xr:uid="{00000000-0005-0000-0000-0000A03A0000}"/>
    <cellStyle name="Normal 2 3 2 2 5 3 2" xfId="4908" xr:uid="{00000000-0005-0000-0000-0000A13A0000}"/>
    <cellStyle name="Normal 2 3 2 2 5 3 2 2" xfId="15919" xr:uid="{00000000-0005-0000-0000-0000A23A0000}"/>
    <cellStyle name="Normal 2 3 2 2 5 3 2 2 2" xfId="28174" xr:uid="{00000000-0005-0000-0000-0000A33A0000}"/>
    <cellStyle name="Normal 2 3 2 2 5 3 2 2 3" xfId="40415" xr:uid="{00000000-0005-0000-0000-0000A43A0000}"/>
    <cellStyle name="Normal 2 3 2 2 5 3 2 3" xfId="22057" xr:uid="{00000000-0005-0000-0000-0000A53A0000}"/>
    <cellStyle name="Normal 2 3 2 2 5 3 2 4" xfId="34301" xr:uid="{00000000-0005-0000-0000-0000A63A0000}"/>
    <cellStyle name="Normal 2 3 2 2 5 3 2 5" xfId="46530" xr:uid="{00000000-0005-0000-0000-0000A73A0000}"/>
    <cellStyle name="Normal 2 3 2 2 5 3 3" xfId="15918" xr:uid="{00000000-0005-0000-0000-0000A83A0000}"/>
    <cellStyle name="Normal 2 3 2 2 5 3 3 2" xfId="28173" xr:uid="{00000000-0005-0000-0000-0000A93A0000}"/>
    <cellStyle name="Normal 2 3 2 2 5 3 3 3" xfId="40414" xr:uid="{00000000-0005-0000-0000-0000AA3A0000}"/>
    <cellStyle name="Normal 2 3 2 2 5 3 4" xfId="22056" xr:uid="{00000000-0005-0000-0000-0000AB3A0000}"/>
    <cellStyle name="Normal 2 3 2 2 5 3 5" xfId="34300" xr:uid="{00000000-0005-0000-0000-0000AC3A0000}"/>
    <cellStyle name="Normal 2 3 2 2 5 3 6" xfId="46529" xr:uid="{00000000-0005-0000-0000-0000AD3A0000}"/>
    <cellStyle name="Normal 2 3 2 2 5 4" xfId="4909" xr:uid="{00000000-0005-0000-0000-0000AE3A0000}"/>
    <cellStyle name="Normal 2 3 2 2 5 4 2" xfId="15920" xr:uid="{00000000-0005-0000-0000-0000AF3A0000}"/>
    <cellStyle name="Normal 2 3 2 2 5 4 2 2" xfId="28175" xr:uid="{00000000-0005-0000-0000-0000B03A0000}"/>
    <cellStyle name="Normal 2 3 2 2 5 4 2 3" xfId="40416" xr:uid="{00000000-0005-0000-0000-0000B13A0000}"/>
    <cellStyle name="Normal 2 3 2 2 5 4 3" xfId="22058" xr:uid="{00000000-0005-0000-0000-0000B23A0000}"/>
    <cellStyle name="Normal 2 3 2 2 5 4 4" xfId="34302" xr:uid="{00000000-0005-0000-0000-0000B33A0000}"/>
    <cellStyle name="Normal 2 3 2 2 5 4 5" xfId="46531" xr:uid="{00000000-0005-0000-0000-0000B43A0000}"/>
    <cellStyle name="Normal 2 3 2 2 5 5" xfId="15913" xr:uid="{00000000-0005-0000-0000-0000B53A0000}"/>
    <cellStyle name="Normal 2 3 2 2 5 5 2" xfId="28168" xr:uid="{00000000-0005-0000-0000-0000B63A0000}"/>
    <cellStyle name="Normal 2 3 2 2 5 5 3" xfId="40409" xr:uid="{00000000-0005-0000-0000-0000B73A0000}"/>
    <cellStyle name="Normal 2 3 2 2 5 6" xfId="22051" xr:uid="{00000000-0005-0000-0000-0000B83A0000}"/>
    <cellStyle name="Normal 2 3 2 2 5 7" xfId="34295" xr:uid="{00000000-0005-0000-0000-0000B93A0000}"/>
    <cellStyle name="Normal 2 3 2 2 5 8" xfId="46524" xr:uid="{00000000-0005-0000-0000-0000BA3A0000}"/>
    <cellStyle name="Normal 2 3 2 2 6" xfId="4910" xr:uid="{00000000-0005-0000-0000-0000BB3A0000}"/>
    <cellStyle name="Normal 2 3 2 2 6 2" xfId="4911" xr:uid="{00000000-0005-0000-0000-0000BC3A0000}"/>
    <cellStyle name="Normal 2 3 2 2 6 2 2" xfId="4912" xr:uid="{00000000-0005-0000-0000-0000BD3A0000}"/>
    <cellStyle name="Normal 2 3 2 2 6 2 2 2" xfId="15923" xr:uid="{00000000-0005-0000-0000-0000BE3A0000}"/>
    <cellStyle name="Normal 2 3 2 2 6 2 2 2 2" xfId="28178" xr:uid="{00000000-0005-0000-0000-0000BF3A0000}"/>
    <cellStyle name="Normal 2 3 2 2 6 2 2 2 3" xfId="40419" xr:uid="{00000000-0005-0000-0000-0000C03A0000}"/>
    <cellStyle name="Normal 2 3 2 2 6 2 2 3" xfId="22061" xr:uid="{00000000-0005-0000-0000-0000C13A0000}"/>
    <cellStyle name="Normal 2 3 2 2 6 2 2 4" xfId="34305" xr:uid="{00000000-0005-0000-0000-0000C23A0000}"/>
    <cellStyle name="Normal 2 3 2 2 6 2 2 5" xfId="46534" xr:uid="{00000000-0005-0000-0000-0000C33A0000}"/>
    <cellStyle name="Normal 2 3 2 2 6 2 3" xfId="15922" xr:uid="{00000000-0005-0000-0000-0000C43A0000}"/>
    <cellStyle name="Normal 2 3 2 2 6 2 3 2" xfId="28177" xr:uid="{00000000-0005-0000-0000-0000C53A0000}"/>
    <cellStyle name="Normal 2 3 2 2 6 2 3 3" xfId="40418" xr:uid="{00000000-0005-0000-0000-0000C63A0000}"/>
    <cellStyle name="Normal 2 3 2 2 6 2 4" xfId="22060" xr:uid="{00000000-0005-0000-0000-0000C73A0000}"/>
    <cellStyle name="Normal 2 3 2 2 6 2 5" xfId="34304" xr:uid="{00000000-0005-0000-0000-0000C83A0000}"/>
    <cellStyle name="Normal 2 3 2 2 6 2 6" xfId="46533" xr:uid="{00000000-0005-0000-0000-0000C93A0000}"/>
    <cellStyle name="Normal 2 3 2 2 6 3" xfId="4913" xr:uid="{00000000-0005-0000-0000-0000CA3A0000}"/>
    <cellStyle name="Normal 2 3 2 2 6 3 2" xfId="15924" xr:uid="{00000000-0005-0000-0000-0000CB3A0000}"/>
    <cellStyle name="Normal 2 3 2 2 6 3 2 2" xfId="28179" xr:uid="{00000000-0005-0000-0000-0000CC3A0000}"/>
    <cellStyle name="Normal 2 3 2 2 6 3 2 3" xfId="40420" xr:uid="{00000000-0005-0000-0000-0000CD3A0000}"/>
    <cellStyle name="Normal 2 3 2 2 6 3 3" xfId="22062" xr:uid="{00000000-0005-0000-0000-0000CE3A0000}"/>
    <cellStyle name="Normal 2 3 2 2 6 3 4" xfId="34306" xr:uid="{00000000-0005-0000-0000-0000CF3A0000}"/>
    <cellStyle name="Normal 2 3 2 2 6 3 5" xfId="46535" xr:uid="{00000000-0005-0000-0000-0000D03A0000}"/>
    <cellStyle name="Normal 2 3 2 2 6 4" xfId="15921" xr:uid="{00000000-0005-0000-0000-0000D13A0000}"/>
    <cellStyle name="Normal 2 3 2 2 6 4 2" xfId="28176" xr:uid="{00000000-0005-0000-0000-0000D23A0000}"/>
    <cellStyle name="Normal 2 3 2 2 6 4 3" xfId="40417" xr:uid="{00000000-0005-0000-0000-0000D33A0000}"/>
    <cellStyle name="Normal 2 3 2 2 6 5" xfId="22059" xr:uid="{00000000-0005-0000-0000-0000D43A0000}"/>
    <cellStyle name="Normal 2 3 2 2 6 6" xfId="34303" xr:uid="{00000000-0005-0000-0000-0000D53A0000}"/>
    <cellStyle name="Normal 2 3 2 2 6 7" xfId="46532" xr:uid="{00000000-0005-0000-0000-0000D63A0000}"/>
    <cellStyle name="Normal 2 3 2 2 7" xfId="4914" xr:uid="{00000000-0005-0000-0000-0000D73A0000}"/>
    <cellStyle name="Normal 2 3 2 2 7 2" xfId="4915" xr:uid="{00000000-0005-0000-0000-0000D83A0000}"/>
    <cellStyle name="Normal 2 3 2 2 7 2 2" xfId="4916" xr:uid="{00000000-0005-0000-0000-0000D93A0000}"/>
    <cellStyle name="Normal 2 3 2 2 7 2 2 2" xfId="15927" xr:uid="{00000000-0005-0000-0000-0000DA3A0000}"/>
    <cellStyle name="Normal 2 3 2 2 7 2 2 2 2" xfId="28182" xr:uid="{00000000-0005-0000-0000-0000DB3A0000}"/>
    <cellStyle name="Normal 2 3 2 2 7 2 2 2 3" xfId="40423" xr:uid="{00000000-0005-0000-0000-0000DC3A0000}"/>
    <cellStyle name="Normal 2 3 2 2 7 2 2 3" xfId="22065" xr:uid="{00000000-0005-0000-0000-0000DD3A0000}"/>
    <cellStyle name="Normal 2 3 2 2 7 2 2 4" xfId="34309" xr:uid="{00000000-0005-0000-0000-0000DE3A0000}"/>
    <cellStyle name="Normal 2 3 2 2 7 2 2 5" xfId="46538" xr:uid="{00000000-0005-0000-0000-0000DF3A0000}"/>
    <cellStyle name="Normal 2 3 2 2 7 2 3" xfId="15926" xr:uid="{00000000-0005-0000-0000-0000E03A0000}"/>
    <cellStyle name="Normal 2 3 2 2 7 2 3 2" xfId="28181" xr:uid="{00000000-0005-0000-0000-0000E13A0000}"/>
    <cellStyle name="Normal 2 3 2 2 7 2 3 3" xfId="40422" xr:uid="{00000000-0005-0000-0000-0000E23A0000}"/>
    <cellStyle name="Normal 2 3 2 2 7 2 4" xfId="22064" xr:uid="{00000000-0005-0000-0000-0000E33A0000}"/>
    <cellStyle name="Normal 2 3 2 2 7 2 5" xfId="34308" xr:uid="{00000000-0005-0000-0000-0000E43A0000}"/>
    <cellStyle name="Normal 2 3 2 2 7 2 6" xfId="46537" xr:uid="{00000000-0005-0000-0000-0000E53A0000}"/>
    <cellStyle name="Normal 2 3 2 2 7 3" xfId="4917" xr:uid="{00000000-0005-0000-0000-0000E63A0000}"/>
    <cellStyle name="Normal 2 3 2 2 7 3 2" xfId="15928" xr:uid="{00000000-0005-0000-0000-0000E73A0000}"/>
    <cellStyle name="Normal 2 3 2 2 7 3 2 2" xfId="28183" xr:uid="{00000000-0005-0000-0000-0000E83A0000}"/>
    <cellStyle name="Normal 2 3 2 2 7 3 2 3" xfId="40424" xr:uid="{00000000-0005-0000-0000-0000E93A0000}"/>
    <cellStyle name="Normal 2 3 2 2 7 3 3" xfId="22066" xr:uid="{00000000-0005-0000-0000-0000EA3A0000}"/>
    <cellStyle name="Normal 2 3 2 2 7 3 4" xfId="34310" xr:uid="{00000000-0005-0000-0000-0000EB3A0000}"/>
    <cellStyle name="Normal 2 3 2 2 7 3 5" xfId="46539" xr:uid="{00000000-0005-0000-0000-0000EC3A0000}"/>
    <cellStyle name="Normal 2 3 2 2 7 4" xfId="15925" xr:uid="{00000000-0005-0000-0000-0000ED3A0000}"/>
    <cellStyle name="Normal 2 3 2 2 7 4 2" xfId="28180" xr:uid="{00000000-0005-0000-0000-0000EE3A0000}"/>
    <cellStyle name="Normal 2 3 2 2 7 4 3" xfId="40421" xr:uid="{00000000-0005-0000-0000-0000EF3A0000}"/>
    <cellStyle name="Normal 2 3 2 2 7 5" xfId="22063" xr:uid="{00000000-0005-0000-0000-0000F03A0000}"/>
    <cellStyle name="Normal 2 3 2 2 7 6" xfId="34307" xr:uid="{00000000-0005-0000-0000-0000F13A0000}"/>
    <cellStyle name="Normal 2 3 2 2 7 7" xfId="46536" xr:uid="{00000000-0005-0000-0000-0000F23A0000}"/>
    <cellStyle name="Normal 2 3 2 2 8" xfId="4918" xr:uid="{00000000-0005-0000-0000-0000F33A0000}"/>
    <cellStyle name="Normal 2 3 2 2 8 2" xfId="4919" xr:uid="{00000000-0005-0000-0000-0000F43A0000}"/>
    <cellStyle name="Normal 2 3 2 2 8 2 2" xfId="15930" xr:uid="{00000000-0005-0000-0000-0000F53A0000}"/>
    <cellStyle name="Normal 2 3 2 2 8 2 2 2" xfId="28185" xr:uid="{00000000-0005-0000-0000-0000F63A0000}"/>
    <cellStyle name="Normal 2 3 2 2 8 2 2 3" xfId="40426" xr:uid="{00000000-0005-0000-0000-0000F73A0000}"/>
    <cellStyle name="Normal 2 3 2 2 8 2 3" xfId="22068" xr:uid="{00000000-0005-0000-0000-0000F83A0000}"/>
    <cellStyle name="Normal 2 3 2 2 8 2 4" xfId="34312" xr:uid="{00000000-0005-0000-0000-0000F93A0000}"/>
    <cellStyle name="Normal 2 3 2 2 8 2 5" xfId="46541" xr:uid="{00000000-0005-0000-0000-0000FA3A0000}"/>
    <cellStyle name="Normal 2 3 2 2 8 3" xfId="15929" xr:uid="{00000000-0005-0000-0000-0000FB3A0000}"/>
    <cellStyle name="Normal 2 3 2 2 8 3 2" xfId="28184" xr:uid="{00000000-0005-0000-0000-0000FC3A0000}"/>
    <cellStyle name="Normal 2 3 2 2 8 3 3" xfId="40425" xr:uid="{00000000-0005-0000-0000-0000FD3A0000}"/>
    <cellStyle name="Normal 2 3 2 2 8 4" xfId="22067" xr:uid="{00000000-0005-0000-0000-0000FE3A0000}"/>
    <cellStyle name="Normal 2 3 2 2 8 5" xfId="34311" xr:uid="{00000000-0005-0000-0000-0000FF3A0000}"/>
    <cellStyle name="Normal 2 3 2 2 8 6" xfId="46540" xr:uid="{00000000-0005-0000-0000-0000003B0000}"/>
    <cellStyle name="Normal 2 3 2 2 9" xfId="4920" xr:uid="{00000000-0005-0000-0000-0000013B0000}"/>
    <cellStyle name="Normal 2 3 2 2 9 2" xfId="15931" xr:uid="{00000000-0005-0000-0000-0000023B0000}"/>
    <cellStyle name="Normal 2 3 2 2 9 2 2" xfId="28186" xr:uid="{00000000-0005-0000-0000-0000033B0000}"/>
    <cellStyle name="Normal 2 3 2 2 9 2 3" xfId="40427" xr:uid="{00000000-0005-0000-0000-0000043B0000}"/>
    <cellStyle name="Normal 2 3 2 2 9 3" xfId="22069" xr:uid="{00000000-0005-0000-0000-0000053B0000}"/>
    <cellStyle name="Normal 2 3 2 2 9 4" xfId="34313" xr:uid="{00000000-0005-0000-0000-0000063B0000}"/>
    <cellStyle name="Normal 2 3 2 2 9 5" xfId="46542" xr:uid="{00000000-0005-0000-0000-0000073B0000}"/>
    <cellStyle name="Normal 2 3 2 3" xfId="4921" xr:uid="{00000000-0005-0000-0000-0000083B0000}"/>
    <cellStyle name="Normal 2 3 2 3 10" xfId="34314" xr:uid="{00000000-0005-0000-0000-0000093B0000}"/>
    <cellStyle name="Normal 2 3 2 3 11" xfId="46543" xr:uid="{00000000-0005-0000-0000-00000A3B0000}"/>
    <cellStyle name="Normal 2 3 2 3 2" xfId="4922" xr:uid="{00000000-0005-0000-0000-00000B3B0000}"/>
    <cellStyle name="Normal 2 3 2 3 2 10" xfId="46544" xr:uid="{00000000-0005-0000-0000-00000C3B0000}"/>
    <cellStyle name="Normal 2 3 2 3 2 2" xfId="4923" xr:uid="{00000000-0005-0000-0000-00000D3B0000}"/>
    <cellStyle name="Normal 2 3 2 3 2 2 2" xfId="4924" xr:uid="{00000000-0005-0000-0000-00000E3B0000}"/>
    <cellStyle name="Normal 2 3 2 3 2 2 2 2" xfId="4925" xr:uid="{00000000-0005-0000-0000-00000F3B0000}"/>
    <cellStyle name="Normal 2 3 2 3 2 2 2 2 2" xfId="4926" xr:uid="{00000000-0005-0000-0000-0000103B0000}"/>
    <cellStyle name="Normal 2 3 2 3 2 2 2 2 2 2" xfId="4927" xr:uid="{00000000-0005-0000-0000-0000113B0000}"/>
    <cellStyle name="Normal 2 3 2 3 2 2 2 2 2 2 2" xfId="15938" xr:uid="{00000000-0005-0000-0000-0000123B0000}"/>
    <cellStyle name="Normal 2 3 2 3 2 2 2 2 2 2 2 2" xfId="28193" xr:uid="{00000000-0005-0000-0000-0000133B0000}"/>
    <cellStyle name="Normal 2 3 2 3 2 2 2 2 2 2 2 3" xfId="40434" xr:uid="{00000000-0005-0000-0000-0000143B0000}"/>
    <cellStyle name="Normal 2 3 2 3 2 2 2 2 2 2 3" xfId="22076" xr:uid="{00000000-0005-0000-0000-0000153B0000}"/>
    <cellStyle name="Normal 2 3 2 3 2 2 2 2 2 2 4" xfId="34320" xr:uid="{00000000-0005-0000-0000-0000163B0000}"/>
    <cellStyle name="Normal 2 3 2 3 2 2 2 2 2 2 5" xfId="46549" xr:uid="{00000000-0005-0000-0000-0000173B0000}"/>
    <cellStyle name="Normal 2 3 2 3 2 2 2 2 2 3" xfId="15937" xr:uid="{00000000-0005-0000-0000-0000183B0000}"/>
    <cellStyle name="Normal 2 3 2 3 2 2 2 2 2 3 2" xfId="28192" xr:uid="{00000000-0005-0000-0000-0000193B0000}"/>
    <cellStyle name="Normal 2 3 2 3 2 2 2 2 2 3 3" xfId="40433" xr:uid="{00000000-0005-0000-0000-00001A3B0000}"/>
    <cellStyle name="Normal 2 3 2 3 2 2 2 2 2 4" xfId="22075" xr:uid="{00000000-0005-0000-0000-00001B3B0000}"/>
    <cellStyle name="Normal 2 3 2 3 2 2 2 2 2 5" xfId="34319" xr:uid="{00000000-0005-0000-0000-00001C3B0000}"/>
    <cellStyle name="Normal 2 3 2 3 2 2 2 2 2 6" xfId="46548" xr:uid="{00000000-0005-0000-0000-00001D3B0000}"/>
    <cellStyle name="Normal 2 3 2 3 2 2 2 2 3" xfId="4928" xr:uid="{00000000-0005-0000-0000-00001E3B0000}"/>
    <cellStyle name="Normal 2 3 2 3 2 2 2 2 3 2" xfId="15939" xr:uid="{00000000-0005-0000-0000-00001F3B0000}"/>
    <cellStyle name="Normal 2 3 2 3 2 2 2 2 3 2 2" xfId="28194" xr:uid="{00000000-0005-0000-0000-0000203B0000}"/>
    <cellStyle name="Normal 2 3 2 3 2 2 2 2 3 2 3" xfId="40435" xr:uid="{00000000-0005-0000-0000-0000213B0000}"/>
    <cellStyle name="Normal 2 3 2 3 2 2 2 2 3 3" xfId="22077" xr:uid="{00000000-0005-0000-0000-0000223B0000}"/>
    <cellStyle name="Normal 2 3 2 3 2 2 2 2 3 4" xfId="34321" xr:uid="{00000000-0005-0000-0000-0000233B0000}"/>
    <cellStyle name="Normal 2 3 2 3 2 2 2 2 3 5" xfId="46550" xr:uid="{00000000-0005-0000-0000-0000243B0000}"/>
    <cellStyle name="Normal 2 3 2 3 2 2 2 2 4" xfId="15936" xr:uid="{00000000-0005-0000-0000-0000253B0000}"/>
    <cellStyle name="Normal 2 3 2 3 2 2 2 2 4 2" xfId="28191" xr:uid="{00000000-0005-0000-0000-0000263B0000}"/>
    <cellStyle name="Normal 2 3 2 3 2 2 2 2 4 3" xfId="40432" xr:uid="{00000000-0005-0000-0000-0000273B0000}"/>
    <cellStyle name="Normal 2 3 2 3 2 2 2 2 5" xfId="22074" xr:uid="{00000000-0005-0000-0000-0000283B0000}"/>
    <cellStyle name="Normal 2 3 2 3 2 2 2 2 6" xfId="34318" xr:uid="{00000000-0005-0000-0000-0000293B0000}"/>
    <cellStyle name="Normal 2 3 2 3 2 2 2 2 7" xfId="46547" xr:uid="{00000000-0005-0000-0000-00002A3B0000}"/>
    <cellStyle name="Normal 2 3 2 3 2 2 2 3" xfId="4929" xr:uid="{00000000-0005-0000-0000-00002B3B0000}"/>
    <cellStyle name="Normal 2 3 2 3 2 2 2 3 2" xfId="4930" xr:uid="{00000000-0005-0000-0000-00002C3B0000}"/>
    <cellStyle name="Normal 2 3 2 3 2 2 2 3 2 2" xfId="15941" xr:uid="{00000000-0005-0000-0000-00002D3B0000}"/>
    <cellStyle name="Normal 2 3 2 3 2 2 2 3 2 2 2" xfId="28196" xr:uid="{00000000-0005-0000-0000-00002E3B0000}"/>
    <cellStyle name="Normal 2 3 2 3 2 2 2 3 2 2 3" xfId="40437" xr:uid="{00000000-0005-0000-0000-00002F3B0000}"/>
    <cellStyle name="Normal 2 3 2 3 2 2 2 3 2 3" xfId="22079" xr:uid="{00000000-0005-0000-0000-0000303B0000}"/>
    <cellStyle name="Normal 2 3 2 3 2 2 2 3 2 4" xfId="34323" xr:uid="{00000000-0005-0000-0000-0000313B0000}"/>
    <cellStyle name="Normal 2 3 2 3 2 2 2 3 2 5" xfId="46552" xr:uid="{00000000-0005-0000-0000-0000323B0000}"/>
    <cellStyle name="Normal 2 3 2 3 2 2 2 3 3" xfId="15940" xr:uid="{00000000-0005-0000-0000-0000333B0000}"/>
    <cellStyle name="Normal 2 3 2 3 2 2 2 3 3 2" xfId="28195" xr:uid="{00000000-0005-0000-0000-0000343B0000}"/>
    <cellStyle name="Normal 2 3 2 3 2 2 2 3 3 3" xfId="40436" xr:uid="{00000000-0005-0000-0000-0000353B0000}"/>
    <cellStyle name="Normal 2 3 2 3 2 2 2 3 4" xfId="22078" xr:uid="{00000000-0005-0000-0000-0000363B0000}"/>
    <cellStyle name="Normal 2 3 2 3 2 2 2 3 5" xfId="34322" xr:uid="{00000000-0005-0000-0000-0000373B0000}"/>
    <cellStyle name="Normal 2 3 2 3 2 2 2 3 6" xfId="46551" xr:uid="{00000000-0005-0000-0000-0000383B0000}"/>
    <cellStyle name="Normal 2 3 2 3 2 2 2 4" xfId="4931" xr:uid="{00000000-0005-0000-0000-0000393B0000}"/>
    <cellStyle name="Normal 2 3 2 3 2 2 2 4 2" xfId="15942" xr:uid="{00000000-0005-0000-0000-00003A3B0000}"/>
    <cellStyle name="Normal 2 3 2 3 2 2 2 4 2 2" xfId="28197" xr:uid="{00000000-0005-0000-0000-00003B3B0000}"/>
    <cellStyle name="Normal 2 3 2 3 2 2 2 4 2 3" xfId="40438" xr:uid="{00000000-0005-0000-0000-00003C3B0000}"/>
    <cellStyle name="Normal 2 3 2 3 2 2 2 4 3" xfId="22080" xr:uid="{00000000-0005-0000-0000-00003D3B0000}"/>
    <cellStyle name="Normal 2 3 2 3 2 2 2 4 4" xfId="34324" xr:uid="{00000000-0005-0000-0000-00003E3B0000}"/>
    <cellStyle name="Normal 2 3 2 3 2 2 2 4 5" xfId="46553" xr:uid="{00000000-0005-0000-0000-00003F3B0000}"/>
    <cellStyle name="Normal 2 3 2 3 2 2 2 5" xfId="15935" xr:uid="{00000000-0005-0000-0000-0000403B0000}"/>
    <cellStyle name="Normal 2 3 2 3 2 2 2 5 2" xfId="28190" xr:uid="{00000000-0005-0000-0000-0000413B0000}"/>
    <cellStyle name="Normal 2 3 2 3 2 2 2 5 3" xfId="40431" xr:uid="{00000000-0005-0000-0000-0000423B0000}"/>
    <cellStyle name="Normal 2 3 2 3 2 2 2 6" xfId="22073" xr:uid="{00000000-0005-0000-0000-0000433B0000}"/>
    <cellStyle name="Normal 2 3 2 3 2 2 2 7" xfId="34317" xr:uid="{00000000-0005-0000-0000-0000443B0000}"/>
    <cellStyle name="Normal 2 3 2 3 2 2 2 8" xfId="46546" xr:uid="{00000000-0005-0000-0000-0000453B0000}"/>
    <cellStyle name="Normal 2 3 2 3 2 2 3" xfId="4932" xr:uid="{00000000-0005-0000-0000-0000463B0000}"/>
    <cellStyle name="Normal 2 3 2 3 2 2 3 2" xfId="4933" xr:uid="{00000000-0005-0000-0000-0000473B0000}"/>
    <cellStyle name="Normal 2 3 2 3 2 2 3 2 2" xfId="4934" xr:uid="{00000000-0005-0000-0000-0000483B0000}"/>
    <cellStyle name="Normal 2 3 2 3 2 2 3 2 2 2" xfId="15945" xr:uid="{00000000-0005-0000-0000-0000493B0000}"/>
    <cellStyle name="Normal 2 3 2 3 2 2 3 2 2 2 2" xfId="28200" xr:uid="{00000000-0005-0000-0000-00004A3B0000}"/>
    <cellStyle name="Normal 2 3 2 3 2 2 3 2 2 2 3" xfId="40441" xr:uid="{00000000-0005-0000-0000-00004B3B0000}"/>
    <cellStyle name="Normal 2 3 2 3 2 2 3 2 2 3" xfId="22083" xr:uid="{00000000-0005-0000-0000-00004C3B0000}"/>
    <cellStyle name="Normal 2 3 2 3 2 2 3 2 2 4" xfId="34327" xr:uid="{00000000-0005-0000-0000-00004D3B0000}"/>
    <cellStyle name="Normal 2 3 2 3 2 2 3 2 2 5" xfId="46556" xr:uid="{00000000-0005-0000-0000-00004E3B0000}"/>
    <cellStyle name="Normal 2 3 2 3 2 2 3 2 3" xfId="15944" xr:uid="{00000000-0005-0000-0000-00004F3B0000}"/>
    <cellStyle name="Normal 2 3 2 3 2 2 3 2 3 2" xfId="28199" xr:uid="{00000000-0005-0000-0000-0000503B0000}"/>
    <cellStyle name="Normal 2 3 2 3 2 2 3 2 3 3" xfId="40440" xr:uid="{00000000-0005-0000-0000-0000513B0000}"/>
    <cellStyle name="Normal 2 3 2 3 2 2 3 2 4" xfId="22082" xr:uid="{00000000-0005-0000-0000-0000523B0000}"/>
    <cellStyle name="Normal 2 3 2 3 2 2 3 2 5" xfId="34326" xr:uid="{00000000-0005-0000-0000-0000533B0000}"/>
    <cellStyle name="Normal 2 3 2 3 2 2 3 2 6" xfId="46555" xr:uid="{00000000-0005-0000-0000-0000543B0000}"/>
    <cellStyle name="Normal 2 3 2 3 2 2 3 3" xfId="4935" xr:uid="{00000000-0005-0000-0000-0000553B0000}"/>
    <cellStyle name="Normal 2 3 2 3 2 2 3 3 2" xfId="15946" xr:uid="{00000000-0005-0000-0000-0000563B0000}"/>
    <cellStyle name="Normal 2 3 2 3 2 2 3 3 2 2" xfId="28201" xr:uid="{00000000-0005-0000-0000-0000573B0000}"/>
    <cellStyle name="Normal 2 3 2 3 2 2 3 3 2 3" xfId="40442" xr:uid="{00000000-0005-0000-0000-0000583B0000}"/>
    <cellStyle name="Normal 2 3 2 3 2 2 3 3 3" xfId="22084" xr:uid="{00000000-0005-0000-0000-0000593B0000}"/>
    <cellStyle name="Normal 2 3 2 3 2 2 3 3 4" xfId="34328" xr:uid="{00000000-0005-0000-0000-00005A3B0000}"/>
    <cellStyle name="Normal 2 3 2 3 2 2 3 3 5" xfId="46557" xr:uid="{00000000-0005-0000-0000-00005B3B0000}"/>
    <cellStyle name="Normal 2 3 2 3 2 2 3 4" xfId="15943" xr:uid="{00000000-0005-0000-0000-00005C3B0000}"/>
    <cellStyle name="Normal 2 3 2 3 2 2 3 4 2" xfId="28198" xr:uid="{00000000-0005-0000-0000-00005D3B0000}"/>
    <cellStyle name="Normal 2 3 2 3 2 2 3 4 3" xfId="40439" xr:uid="{00000000-0005-0000-0000-00005E3B0000}"/>
    <cellStyle name="Normal 2 3 2 3 2 2 3 5" xfId="22081" xr:uid="{00000000-0005-0000-0000-00005F3B0000}"/>
    <cellStyle name="Normal 2 3 2 3 2 2 3 6" xfId="34325" xr:uid="{00000000-0005-0000-0000-0000603B0000}"/>
    <cellStyle name="Normal 2 3 2 3 2 2 3 7" xfId="46554" xr:uid="{00000000-0005-0000-0000-0000613B0000}"/>
    <cellStyle name="Normal 2 3 2 3 2 2 4" xfId="4936" xr:uid="{00000000-0005-0000-0000-0000623B0000}"/>
    <cellStyle name="Normal 2 3 2 3 2 2 4 2" xfId="4937" xr:uid="{00000000-0005-0000-0000-0000633B0000}"/>
    <cellStyle name="Normal 2 3 2 3 2 2 4 2 2" xfId="15948" xr:uid="{00000000-0005-0000-0000-0000643B0000}"/>
    <cellStyle name="Normal 2 3 2 3 2 2 4 2 2 2" xfId="28203" xr:uid="{00000000-0005-0000-0000-0000653B0000}"/>
    <cellStyle name="Normal 2 3 2 3 2 2 4 2 2 3" xfId="40444" xr:uid="{00000000-0005-0000-0000-0000663B0000}"/>
    <cellStyle name="Normal 2 3 2 3 2 2 4 2 3" xfId="22086" xr:uid="{00000000-0005-0000-0000-0000673B0000}"/>
    <cellStyle name="Normal 2 3 2 3 2 2 4 2 4" xfId="34330" xr:uid="{00000000-0005-0000-0000-0000683B0000}"/>
    <cellStyle name="Normal 2 3 2 3 2 2 4 2 5" xfId="46559" xr:uid="{00000000-0005-0000-0000-0000693B0000}"/>
    <cellStyle name="Normal 2 3 2 3 2 2 4 3" xfId="15947" xr:uid="{00000000-0005-0000-0000-00006A3B0000}"/>
    <cellStyle name="Normal 2 3 2 3 2 2 4 3 2" xfId="28202" xr:uid="{00000000-0005-0000-0000-00006B3B0000}"/>
    <cellStyle name="Normal 2 3 2 3 2 2 4 3 3" xfId="40443" xr:uid="{00000000-0005-0000-0000-00006C3B0000}"/>
    <cellStyle name="Normal 2 3 2 3 2 2 4 4" xfId="22085" xr:uid="{00000000-0005-0000-0000-00006D3B0000}"/>
    <cellStyle name="Normal 2 3 2 3 2 2 4 5" xfId="34329" xr:uid="{00000000-0005-0000-0000-00006E3B0000}"/>
    <cellStyle name="Normal 2 3 2 3 2 2 4 6" xfId="46558" xr:uid="{00000000-0005-0000-0000-00006F3B0000}"/>
    <cellStyle name="Normal 2 3 2 3 2 2 5" xfId="4938" xr:uid="{00000000-0005-0000-0000-0000703B0000}"/>
    <cellStyle name="Normal 2 3 2 3 2 2 5 2" xfId="15949" xr:uid="{00000000-0005-0000-0000-0000713B0000}"/>
    <cellStyle name="Normal 2 3 2 3 2 2 5 2 2" xfId="28204" xr:uid="{00000000-0005-0000-0000-0000723B0000}"/>
    <cellStyle name="Normal 2 3 2 3 2 2 5 2 3" xfId="40445" xr:uid="{00000000-0005-0000-0000-0000733B0000}"/>
    <cellStyle name="Normal 2 3 2 3 2 2 5 3" xfId="22087" xr:uid="{00000000-0005-0000-0000-0000743B0000}"/>
    <cellStyle name="Normal 2 3 2 3 2 2 5 4" xfId="34331" xr:uid="{00000000-0005-0000-0000-0000753B0000}"/>
    <cellStyle name="Normal 2 3 2 3 2 2 5 5" xfId="46560" xr:uid="{00000000-0005-0000-0000-0000763B0000}"/>
    <cellStyle name="Normal 2 3 2 3 2 2 6" xfId="15934" xr:uid="{00000000-0005-0000-0000-0000773B0000}"/>
    <cellStyle name="Normal 2 3 2 3 2 2 6 2" xfId="28189" xr:uid="{00000000-0005-0000-0000-0000783B0000}"/>
    <cellStyle name="Normal 2 3 2 3 2 2 6 3" xfId="40430" xr:uid="{00000000-0005-0000-0000-0000793B0000}"/>
    <cellStyle name="Normal 2 3 2 3 2 2 7" xfId="22072" xr:uid="{00000000-0005-0000-0000-00007A3B0000}"/>
    <cellStyle name="Normal 2 3 2 3 2 2 8" xfId="34316" xr:uid="{00000000-0005-0000-0000-00007B3B0000}"/>
    <cellStyle name="Normal 2 3 2 3 2 2 9" xfId="46545" xr:uid="{00000000-0005-0000-0000-00007C3B0000}"/>
    <cellStyle name="Normal 2 3 2 3 2 3" xfId="4939" xr:uid="{00000000-0005-0000-0000-00007D3B0000}"/>
    <cellStyle name="Normal 2 3 2 3 2 3 2" xfId="4940" xr:uid="{00000000-0005-0000-0000-00007E3B0000}"/>
    <cellStyle name="Normal 2 3 2 3 2 3 2 2" xfId="4941" xr:uid="{00000000-0005-0000-0000-00007F3B0000}"/>
    <cellStyle name="Normal 2 3 2 3 2 3 2 2 2" xfId="4942" xr:uid="{00000000-0005-0000-0000-0000803B0000}"/>
    <cellStyle name="Normal 2 3 2 3 2 3 2 2 2 2" xfId="15953" xr:uid="{00000000-0005-0000-0000-0000813B0000}"/>
    <cellStyle name="Normal 2 3 2 3 2 3 2 2 2 2 2" xfId="28208" xr:uid="{00000000-0005-0000-0000-0000823B0000}"/>
    <cellStyle name="Normal 2 3 2 3 2 3 2 2 2 2 3" xfId="40449" xr:uid="{00000000-0005-0000-0000-0000833B0000}"/>
    <cellStyle name="Normal 2 3 2 3 2 3 2 2 2 3" xfId="22091" xr:uid="{00000000-0005-0000-0000-0000843B0000}"/>
    <cellStyle name="Normal 2 3 2 3 2 3 2 2 2 4" xfId="34335" xr:uid="{00000000-0005-0000-0000-0000853B0000}"/>
    <cellStyle name="Normal 2 3 2 3 2 3 2 2 2 5" xfId="46564" xr:uid="{00000000-0005-0000-0000-0000863B0000}"/>
    <cellStyle name="Normal 2 3 2 3 2 3 2 2 3" xfId="15952" xr:uid="{00000000-0005-0000-0000-0000873B0000}"/>
    <cellStyle name="Normal 2 3 2 3 2 3 2 2 3 2" xfId="28207" xr:uid="{00000000-0005-0000-0000-0000883B0000}"/>
    <cellStyle name="Normal 2 3 2 3 2 3 2 2 3 3" xfId="40448" xr:uid="{00000000-0005-0000-0000-0000893B0000}"/>
    <cellStyle name="Normal 2 3 2 3 2 3 2 2 4" xfId="22090" xr:uid="{00000000-0005-0000-0000-00008A3B0000}"/>
    <cellStyle name="Normal 2 3 2 3 2 3 2 2 5" xfId="34334" xr:uid="{00000000-0005-0000-0000-00008B3B0000}"/>
    <cellStyle name="Normal 2 3 2 3 2 3 2 2 6" xfId="46563" xr:uid="{00000000-0005-0000-0000-00008C3B0000}"/>
    <cellStyle name="Normal 2 3 2 3 2 3 2 3" xfId="4943" xr:uid="{00000000-0005-0000-0000-00008D3B0000}"/>
    <cellStyle name="Normal 2 3 2 3 2 3 2 3 2" xfId="15954" xr:uid="{00000000-0005-0000-0000-00008E3B0000}"/>
    <cellStyle name="Normal 2 3 2 3 2 3 2 3 2 2" xfId="28209" xr:uid="{00000000-0005-0000-0000-00008F3B0000}"/>
    <cellStyle name="Normal 2 3 2 3 2 3 2 3 2 3" xfId="40450" xr:uid="{00000000-0005-0000-0000-0000903B0000}"/>
    <cellStyle name="Normal 2 3 2 3 2 3 2 3 3" xfId="22092" xr:uid="{00000000-0005-0000-0000-0000913B0000}"/>
    <cellStyle name="Normal 2 3 2 3 2 3 2 3 4" xfId="34336" xr:uid="{00000000-0005-0000-0000-0000923B0000}"/>
    <cellStyle name="Normal 2 3 2 3 2 3 2 3 5" xfId="46565" xr:uid="{00000000-0005-0000-0000-0000933B0000}"/>
    <cellStyle name="Normal 2 3 2 3 2 3 2 4" xfId="15951" xr:uid="{00000000-0005-0000-0000-0000943B0000}"/>
    <cellStyle name="Normal 2 3 2 3 2 3 2 4 2" xfId="28206" xr:uid="{00000000-0005-0000-0000-0000953B0000}"/>
    <cellStyle name="Normal 2 3 2 3 2 3 2 4 3" xfId="40447" xr:uid="{00000000-0005-0000-0000-0000963B0000}"/>
    <cellStyle name="Normal 2 3 2 3 2 3 2 5" xfId="22089" xr:uid="{00000000-0005-0000-0000-0000973B0000}"/>
    <cellStyle name="Normal 2 3 2 3 2 3 2 6" xfId="34333" xr:uid="{00000000-0005-0000-0000-0000983B0000}"/>
    <cellStyle name="Normal 2 3 2 3 2 3 2 7" xfId="46562" xr:uid="{00000000-0005-0000-0000-0000993B0000}"/>
    <cellStyle name="Normal 2 3 2 3 2 3 3" xfId="4944" xr:uid="{00000000-0005-0000-0000-00009A3B0000}"/>
    <cellStyle name="Normal 2 3 2 3 2 3 3 2" xfId="4945" xr:uid="{00000000-0005-0000-0000-00009B3B0000}"/>
    <cellStyle name="Normal 2 3 2 3 2 3 3 2 2" xfId="15956" xr:uid="{00000000-0005-0000-0000-00009C3B0000}"/>
    <cellStyle name="Normal 2 3 2 3 2 3 3 2 2 2" xfId="28211" xr:uid="{00000000-0005-0000-0000-00009D3B0000}"/>
    <cellStyle name="Normal 2 3 2 3 2 3 3 2 2 3" xfId="40452" xr:uid="{00000000-0005-0000-0000-00009E3B0000}"/>
    <cellStyle name="Normal 2 3 2 3 2 3 3 2 3" xfId="22094" xr:uid="{00000000-0005-0000-0000-00009F3B0000}"/>
    <cellStyle name="Normal 2 3 2 3 2 3 3 2 4" xfId="34338" xr:uid="{00000000-0005-0000-0000-0000A03B0000}"/>
    <cellStyle name="Normal 2 3 2 3 2 3 3 2 5" xfId="46567" xr:uid="{00000000-0005-0000-0000-0000A13B0000}"/>
    <cellStyle name="Normal 2 3 2 3 2 3 3 3" xfId="15955" xr:uid="{00000000-0005-0000-0000-0000A23B0000}"/>
    <cellStyle name="Normal 2 3 2 3 2 3 3 3 2" xfId="28210" xr:uid="{00000000-0005-0000-0000-0000A33B0000}"/>
    <cellStyle name="Normal 2 3 2 3 2 3 3 3 3" xfId="40451" xr:uid="{00000000-0005-0000-0000-0000A43B0000}"/>
    <cellStyle name="Normal 2 3 2 3 2 3 3 4" xfId="22093" xr:uid="{00000000-0005-0000-0000-0000A53B0000}"/>
    <cellStyle name="Normal 2 3 2 3 2 3 3 5" xfId="34337" xr:uid="{00000000-0005-0000-0000-0000A63B0000}"/>
    <cellStyle name="Normal 2 3 2 3 2 3 3 6" xfId="46566" xr:uid="{00000000-0005-0000-0000-0000A73B0000}"/>
    <cellStyle name="Normal 2 3 2 3 2 3 4" xfId="4946" xr:uid="{00000000-0005-0000-0000-0000A83B0000}"/>
    <cellStyle name="Normal 2 3 2 3 2 3 4 2" xfId="15957" xr:uid="{00000000-0005-0000-0000-0000A93B0000}"/>
    <cellStyle name="Normal 2 3 2 3 2 3 4 2 2" xfId="28212" xr:uid="{00000000-0005-0000-0000-0000AA3B0000}"/>
    <cellStyle name="Normal 2 3 2 3 2 3 4 2 3" xfId="40453" xr:uid="{00000000-0005-0000-0000-0000AB3B0000}"/>
    <cellStyle name="Normal 2 3 2 3 2 3 4 3" xfId="22095" xr:uid="{00000000-0005-0000-0000-0000AC3B0000}"/>
    <cellStyle name="Normal 2 3 2 3 2 3 4 4" xfId="34339" xr:uid="{00000000-0005-0000-0000-0000AD3B0000}"/>
    <cellStyle name="Normal 2 3 2 3 2 3 4 5" xfId="46568" xr:uid="{00000000-0005-0000-0000-0000AE3B0000}"/>
    <cellStyle name="Normal 2 3 2 3 2 3 5" xfId="15950" xr:uid="{00000000-0005-0000-0000-0000AF3B0000}"/>
    <cellStyle name="Normal 2 3 2 3 2 3 5 2" xfId="28205" xr:uid="{00000000-0005-0000-0000-0000B03B0000}"/>
    <cellStyle name="Normal 2 3 2 3 2 3 5 3" xfId="40446" xr:uid="{00000000-0005-0000-0000-0000B13B0000}"/>
    <cellStyle name="Normal 2 3 2 3 2 3 6" xfId="22088" xr:uid="{00000000-0005-0000-0000-0000B23B0000}"/>
    <cellStyle name="Normal 2 3 2 3 2 3 7" xfId="34332" xr:uid="{00000000-0005-0000-0000-0000B33B0000}"/>
    <cellStyle name="Normal 2 3 2 3 2 3 8" xfId="46561" xr:uid="{00000000-0005-0000-0000-0000B43B0000}"/>
    <cellStyle name="Normal 2 3 2 3 2 4" xfId="4947" xr:uid="{00000000-0005-0000-0000-0000B53B0000}"/>
    <cellStyle name="Normal 2 3 2 3 2 4 2" xfId="4948" xr:uid="{00000000-0005-0000-0000-0000B63B0000}"/>
    <cellStyle name="Normal 2 3 2 3 2 4 2 2" xfId="4949" xr:uid="{00000000-0005-0000-0000-0000B73B0000}"/>
    <cellStyle name="Normal 2 3 2 3 2 4 2 2 2" xfId="15960" xr:uid="{00000000-0005-0000-0000-0000B83B0000}"/>
    <cellStyle name="Normal 2 3 2 3 2 4 2 2 2 2" xfId="28215" xr:uid="{00000000-0005-0000-0000-0000B93B0000}"/>
    <cellStyle name="Normal 2 3 2 3 2 4 2 2 2 3" xfId="40456" xr:uid="{00000000-0005-0000-0000-0000BA3B0000}"/>
    <cellStyle name="Normal 2 3 2 3 2 4 2 2 3" xfId="22098" xr:uid="{00000000-0005-0000-0000-0000BB3B0000}"/>
    <cellStyle name="Normal 2 3 2 3 2 4 2 2 4" xfId="34342" xr:uid="{00000000-0005-0000-0000-0000BC3B0000}"/>
    <cellStyle name="Normal 2 3 2 3 2 4 2 2 5" xfId="46571" xr:uid="{00000000-0005-0000-0000-0000BD3B0000}"/>
    <cellStyle name="Normal 2 3 2 3 2 4 2 3" xfId="15959" xr:uid="{00000000-0005-0000-0000-0000BE3B0000}"/>
    <cellStyle name="Normal 2 3 2 3 2 4 2 3 2" xfId="28214" xr:uid="{00000000-0005-0000-0000-0000BF3B0000}"/>
    <cellStyle name="Normal 2 3 2 3 2 4 2 3 3" xfId="40455" xr:uid="{00000000-0005-0000-0000-0000C03B0000}"/>
    <cellStyle name="Normal 2 3 2 3 2 4 2 4" xfId="22097" xr:uid="{00000000-0005-0000-0000-0000C13B0000}"/>
    <cellStyle name="Normal 2 3 2 3 2 4 2 5" xfId="34341" xr:uid="{00000000-0005-0000-0000-0000C23B0000}"/>
    <cellStyle name="Normal 2 3 2 3 2 4 2 6" xfId="46570" xr:uid="{00000000-0005-0000-0000-0000C33B0000}"/>
    <cellStyle name="Normal 2 3 2 3 2 4 3" xfId="4950" xr:uid="{00000000-0005-0000-0000-0000C43B0000}"/>
    <cellStyle name="Normal 2 3 2 3 2 4 3 2" xfId="15961" xr:uid="{00000000-0005-0000-0000-0000C53B0000}"/>
    <cellStyle name="Normal 2 3 2 3 2 4 3 2 2" xfId="28216" xr:uid="{00000000-0005-0000-0000-0000C63B0000}"/>
    <cellStyle name="Normal 2 3 2 3 2 4 3 2 3" xfId="40457" xr:uid="{00000000-0005-0000-0000-0000C73B0000}"/>
    <cellStyle name="Normal 2 3 2 3 2 4 3 3" xfId="22099" xr:uid="{00000000-0005-0000-0000-0000C83B0000}"/>
    <cellStyle name="Normal 2 3 2 3 2 4 3 4" xfId="34343" xr:uid="{00000000-0005-0000-0000-0000C93B0000}"/>
    <cellStyle name="Normal 2 3 2 3 2 4 3 5" xfId="46572" xr:uid="{00000000-0005-0000-0000-0000CA3B0000}"/>
    <cellStyle name="Normal 2 3 2 3 2 4 4" xfId="15958" xr:uid="{00000000-0005-0000-0000-0000CB3B0000}"/>
    <cellStyle name="Normal 2 3 2 3 2 4 4 2" xfId="28213" xr:uid="{00000000-0005-0000-0000-0000CC3B0000}"/>
    <cellStyle name="Normal 2 3 2 3 2 4 4 3" xfId="40454" xr:uid="{00000000-0005-0000-0000-0000CD3B0000}"/>
    <cellStyle name="Normal 2 3 2 3 2 4 5" xfId="22096" xr:uid="{00000000-0005-0000-0000-0000CE3B0000}"/>
    <cellStyle name="Normal 2 3 2 3 2 4 6" xfId="34340" xr:uid="{00000000-0005-0000-0000-0000CF3B0000}"/>
    <cellStyle name="Normal 2 3 2 3 2 4 7" xfId="46569" xr:uid="{00000000-0005-0000-0000-0000D03B0000}"/>
    <cellStyle name="Normal 2 3 2 3 2 5" xfId="4951" xr:uid="{00000000-0005-0000-0000-0000D13B0000}"/>
    <cellStyle name="Normal 2 3 2 3 2 5 2" xfId="4952" xr:uid="{00000000-0005-0000-0000-0000D23B0000}"/>
    <cellStyle name="Normal 2 3 2 3 2 5 2 2" xfId="15963" xr:uid="{00000000-0005-0000-0000-0000D33B0000}"/>
    <cellStyle name="Normal 2 3 2 3 2 5 2 2 2" xfId="28218" xr:uid="{00000000-0005-0000-0000-0000D43B0000}"/>
    <cellStyle name="Normal 2 3 2 3 2 5 2 2 3" xfId="40459" xr:uid="{00000000-0005-0000-0000-0000D53B0000}"/>
    <cellStyle name="Normal 2 3 2 3 2 5 2 3" xfId="22101" xr:uid="{00000000-0005-0000-0000-0000D63B0000}"/>
    <cellStyle name="Normal 2 3 2 3 2 5 2 4" xfId="34345" xr:uid="{00000000-0005-0000-0000-0000D73B0000}"/>
    <cellStyle name="Normal 2 3 2 3 2 5 2 5" xfId="46574" xr:uid="{00000000-0005-0000-0000-0000D83B0000}"/>
    <cellStyle name="Normal 2 3 2 3 2 5 3" xfId="15962" xr:uid="{00000000-0005-0000-0000-0000D93B0000}"/>
    <cellStyle name="Normal 2 3 2 3 2 5 3 2" xfId="28217" xr:uid="{00000000-0005-0000-0000-0000DA3B0000}"/>
    <cellStyle name="Normal 2 3 2 3 2 5 3 3" xfId="40458" xr:uid="{00000000-0005-0000-0000-0000DB3B0000}"/>
    <cellStyle name="Normal 2 3 2 3 2 5 4" xfId="22100" xr:uid="{00000000-0005-0000-0000-0000DC3B0000}"/>
    <cellStyle name="Normal 2 3 2 3 2 5 5" xfId="34344" xr:uid="{00000000-0005-0000-0000-0000DD3B0000}"/>
    <cellStyle name="Normal 2 3 2 3 2 5 6" xfId="46573" xr:uid="{00000000-0005-0000-0000-0000DE3B0000}"/>
    <cellStyle name="Normal 2 3 2 3 2 6" xfId="4953" xr:uid="{00000000-0005-0000-0000-0000DF3B0000}"/>
    <cellStyle name="Normal 2 3 2 3 2 6 2" xfId="15964" xr:uid="{00000000-0005-0000-0000-0000E03B0000}"/>
    <cellStyle name="Normal 2 3 2 3 2 6 2 2" xfId="28219" xr:uid="{00000000-0005-0000-0000-0000E13B0000}"/>
    <cellStyle name="Normal 2 3 2 3 2 6 2 3" xfId="40460" xr:uid="{00000000-0005-0000-0000-0000E23B0000}"/>
    <cellStyle name="Normal 2 3 2 3 2 6 3" xfId="22102" xr:uid="{00000000-0005-0000-0000-0000E33B0000}"/>
    <cellStyle name="Normal 2 3 2 3 2 6 4" xfId="34346" xr:uid="{00000000-0005-0000-0000-0000E43B0000}"/>
    <cellStyle name="Normal 2 3 2 3 2 6 5" xfId="46575" xr:uid="{00000000-0005-0000-0000-0000E53B0000}"/>
    <cellStyle name="Normal 2 3 2 3 2 7" xfId="15933" xr:uid="{00000000-0005-0000-0000-0000E63B0000}"/>
    <cellStyle name="Normal 2 3 2 3 2 7 2" xfId="28188" xr:uid="{00000000-0005-0000-0000-0000E73B0000}"/>
    <cellStyle name="Normal 2 3 2 3 2 7 3" xfId="40429" xr:uid="{00000000-0005-0000-0000-0000E83B0000}"/>
    <cellStyle name="Normal 2 3 2 3 2 8" xfId="22071" xr:uid="{00000000-0005-0000-0000-0000E93B0000}"/>
    <cellStyle name="Normal 2 3 2 3 2 9" xfId="34315" xr:uid="{00000000-0005-0000-0000-0000EA3B0000}"/>
    <cellStyle name="Normal 2 3 2 3 3" xfId="4954" xr:uid="{00000000-0005-0000-0000-0000EB3B0000}"/>
    <cellStyle name="Normal 2 3 2 3 3 2" xfId="4955" xr:uid="{00000000-0005-0000-0000-0000EC3B0000}"/>
    <cellStyle name="Normal 2 3 2 3 3 2 2" xfId="4956" xr:uid="{00000000-0005-0000-0000-0000ED3B0000}"/>
    <cellStyle name="Normal 2 3 2 3 3 2 2 2" xfId="4957" xr:uid="{00000000-0005-0000-0000-0000EE3B0000}"/>
    <cellStyle name="Normal 2 3 2 3 3 2 2 2 2" xfId="4958" xr:uid="{00000000-0005-0000-0000-0000EF3B0000}"/>
    <cellStyle name="Normal 2 3 2 3 3 2 2 2 2 2" xfId="15969" xr:uid="{00000000-0005-0000-0000-0000F03B0000}"/>
    <cellStyle name="Normal 2 3 2 3 3 2 2 2 2 2 2" xfId="28224" xr:uid="{00000000-0005-0000-0000-0000F13B0000}"/>
    <cellStyle name="Normal 2 3 2 3 3 2 2 2 2 2 3" xfId="40465" xr:uid="{00000000-0005-0000-0000-0000F23B0000}"/>
    <cellStyle name="Normal 2 3 2 3 3 2 2 2 2 3" xfId="22107" xr:uid="{00000000-0005-0000-0000-0000F33B0000}"/>
    <cellStyle name="Normal 2 3 2 3 3 2 2 2 2 4" xfId="34351" xr:uid="{00000000-0005-0000-0000-0000F43B0000}"/>
    <cellStyle name="Normal 2 3 2 3 3 2 2 2 2 5" xfId="46580" xr:uid="{00000000-0005-0000-0000-0000F53B0000}"/>
    <cellStyle name="Normal 2 3 2 3 3 2 2 2 3" xfId="15968" xr:uid="{00000000-0005-0000-0000-0000F63B0000}"/>
    <cellStyle name="Normal 2 3 2 3 3 2 2 2 3 2" xfId="28223" xr:uid="{00000000-0005-0000-0000-0000F73B0000}"/>
    <cellStyle name="Normal 2 3 2 3 3 2 2 2 3 3" xfId="40464" xr:uid="{00000000-0005-0000-0000-0000F83B0000}"/>
    <cellStyle name="Normal 2 3 2 3 3 2 2 2 4" xfId="22106" xr:uid="{00000000-0005-0000-0000-0000F93B0000}"/>
    <cellStyle name="Normal 2 3 2 3 3 2 2 2 5" xfId="34350" xr:uid="{00000000-0005-0000-0000-0000FA3B0000}"/>
    <cellStyle name="Normal 2 3 2 3 3 2 2 2 6" xfId="46579" xr:uid="{00000000-0005-0000-0000-0000FB3B0000}"/>
    <cellStyle name="Normal 2 3 2 3 3 2 2 3" xfId="4959" xr:uid="{00000000-0005-0000-0000-0000FC3B0000}"/>
    <cellStyle name="Normal 2 3 2 3 3 2 2 3 2" xfId="15970" xr:uid="{00000000-0005-0000-0000-0000FD3B0000}"/>
    <cellStyle name="Normal 2 3 2 3 3 2 2 3 2 2" xfId="28225" xr:uid="{00000000-0005-0000-0000-0000FE3B0000}"/>
    <cellStyle name="Normal 2 3 2 3 3 2 2 3 2 3" xfId="40466" xr:uid="{00000000-0005-0000-0000-0000FF3B0000}"/>
    <cellStyle name="Normal 2 3 2 3 3 2 2 3 3" xfId="22108" xr:uid="{00000000-0005-0000-0000-0000003C0000}"/>
    <cellStyle name="Normal 2 3 2 3 3 2 2 3 4" xfId="34352" xr:uid="{00000000-0005-0000-0000-0000013C0000}"/>
    <cellStyle name="Normal 2 3 2 3 3 2 2 3 5" xfId="46581" xr:uid="{00000000-0005-0000-0000-0000023C0000}"/>
    <cellStyle name="Normal 2 3 2 3 3 2 2 4" xfId="15967" xr:uid="{00000000-0005-0000-0000-0000033C0000}"/>
    <cellStyle name="Normal 2 3 2 3 3 2 2 4 2" xfId="28222" xr:uid="{00000000-0005-0000-0000-0000043C0000}"/>
    <cellStyle name="Normal 2 3 2 3 3 2 2 4 3" xfId="40463" xr:uid="{00000000-0005-0000-0000-0000053C0000}"/>
    <cellStyle name="Normal 2 3 2 3 3 2 2 5" xfId="22105" xr:uid="{00000000-0005-0000-0000-0000063C0000}"/>
    <cellStyle name="Normal 2 3 2 3 3 2 2 6" xfId="34349" xr:uid="{00000000-0005-0000-0000-0000073C0000}"/>
    <cellStyle name="Normal 2 3 2 3 3 2 2 7" xfId="46578" xr:uid="{00000000-0005-0000-0000-0000083C0000}"/>
    <cellStyle name="Normal 2 3 2 3 3 2 3" xfId="4960" xr:uid="{00000000-0005-0000-0000-0000093C0000}"/>
    <cellStyle name="Normal 2 3 2 3 3 2 3 2" xfId="4961" xr:uid="{00000000-0005-0000-0000-00000A3C0000}"/>
    <cellStyle name="Normal 2 3 2 3 3 2 3 2 2" xfId="15972" xr:uid="{00000000-0005-0000-0000-00000B3C0000}"/>
    <cellStyle name="Normal 2 3 2 3 3 2 3 2 2 2" xfId="28227" xr:uid="{00000000-0005-0000-0000-00000C3C0000}"/>
    <cellStyle name="Normal 2 3 2 3 3 2 3 2 2 3" xfId="40468" xr:uid="{00000000-0005-0000-0000-00000D3C0000}"/>
    <cellStyle name="Normal 2 3 2 3 3 2 3 2 3" xfId="22110" xr:uid="{00000000-0005-0000-0000-00000E3C0000}"/>
    <cellStyle name="Normal 2 3 2 3 3 2 3 2 4" xfId="34354" xr:uid="{00000000-0005-0000-0000-00000F3C0000}"/>
    <cellStyle name="Normal 2 3 2 3 3 2 3 2 5" xfId="46583" xr:uid="{00000000-0005-0000-0000-0000103C0000}"/>
    <cellStyle name="Normal 2 3 2 3 3 2 3 3" xfId="15971" xr:uid="{00000000-0005-0000-0000-0000113C0000}"/>
    <cellStyle name="Normal 2 3 2 3 3 2 3 3 2" xfId="28226" xr:uid="{00000000-0005-0000-0000-0000123C0000}"/>
    <cellStyle name="Normal 2 3 2 3 3 2 3 3 3" xfId="40467" xr:uid="{00000000-0005-0000-0000-0000133C0000}"/>
    <cellStyle name="Normal 2 3 2 3 3 2 3 4" xfId="22109" xr:uid="{00000000-0005-0000-0000-0000143C0000}"/>
    <cellStyle name="Normal 2 3 2 3 3 2 3 5" xfId="34353" xr:uid="{00000000-0005-0000-0000-0000153C0000}"/>
    <cellStyle name="Normal 2 3 2 3 3 2 3 6" xfId="46582" xr:uid="{00000000-0005-0000-0000-0000163C0000}"/>
    <cellStyle name="Normal 2 3 2 3 3 2 4" xfId="4962" xr:uid="{00000000-0005-0000-0000-0000173C0000}"/>
    <cellStyle name="Normal 2 3 2 3 3 2 4 2" xfId="15973" xr:uid="{00000000-0005-0000-0000-0000183C0000}"/>
    <cellStyle name="Normal 2 3 2 3 3 2 4 2 2" xfId="28228" xr:uid="{00000000-0005-0000-0000-0000193C0000}"/>
    <cellStyle name="Normal 2 3 2 3 3 2 4 2 3" xfId="40469" xr:uid="{00000000-0005-0000-0000-00001A3C0000}"/>
    <cellStyle name="Normal 2 3 2 3 3 2 4 3" xfId="22111" xr:uid="{00000000-0005-0000-0000-00001B3C0000}"/>
    <cellStyle name="Normal 2 3 2 3 3 2 4 4" xfId="34355" xr:uid="{00000000-0005-0000-0000-00001C3C0000}"/>
    <cellStyle name="Normal 2 3 2 3 3 2 4 5" xfId="46584" xr:uid="{00000000-0005-0000-0000-00001D3C0000}"/>
    <cellStyle name="Normal 2 3 2 3 3 2 5" xfId="15966" xr:uid="{00000000-0005-0000-0000-00001E3C0000}"/>
    <cellStyle name="Normal 2 3 2 3 3 2 5 2" xfId="28221" xr:uid="{00000000-0005-0000-0000-00001F3C0000}"/>
    <cellStyle name="Normal 2 3 2 3 3 2 5 3" xfId="40462" xr:uid="{00000000-0005-0000-0000-0000203C0000}"/>
    <cellStyle name="Normal 2 3 2 3 3 2 6" xfId="22104" xr:uid="{00000000-0005-0000-0000-0000213C0000}"/>
    <cellStyle name="Normal 2 3 2 3 3 2 7" xfId="34348" xr:uid="{00000000-0005-0000-0000-0000223C0000}"/>
    <cellStyle name="Normal 2 3 2 3 3 2 8" xfId="46577" xr:uid="{00000000-0005-0000-0000-0000233C0000}"/>
    <cellStyle name="Normal 2 3 2 3 3 3" xfId="4963" xr:uid="{00000000-0005-0000-0000-0000243C0000}"/>
    <cellStyle name="Normal 2 3 2 3 3 3 2" xfId="4964" xr:uid="{00000000-0005-0000-0000-0000253C0000}"/>
    <cellStyle name="Normal 2 3 2 3 3 3 2 2" xfId="4965" xr:uid="{00000000-0005-0000-0000-0000263C0000}"/>
    <cellStyle name="Normal 2 3 2 3 3 3 2 2 2" xfId="15976" xr:uid="{00000000-0005-0000-0000-0000273C0000}"/>
    <cellStyle name="Normal 2 3 2 3 3 3 2 2 2 2" xfId="28231" xr:uid="{00000000-0005-0000-0000-0000283C0000}"/>
    <cellStyle name="Normal 2 3 2 3 3 3 2 2 2 3" xfId="40472" xr:uid="{00000000-0005-0000-0000-0000293C0000}"/>
    <cellStyle name="Normal 2 3 2 3 3 3 2 2 3" xfId="22114" xr:uid="{00000000-0005-0000-0000-00002A3C0000}"/>
    <cellStyle name="Normal 2 3 2 3 3 3 2 2 4" xfId="34358" xr:uid="{00000000-0005-0000-0000-00002B3C0000}"/>
    <cellStyle name="Normal 2 3 2 3 3 3 2 2 5" xfId="46587" xr:uid="{00000000-0005-0000-0000-00002C3C0000}"/>
    <cellStyle name="Normal 2 3 2 3 3 3 2 3" xfId="15975" xr:uid="{00000000-0005-0000-0000-00002D3C0000}"/>
    <cellStyle name="Normal 2 3 2 3 3 3 2 3 2" xfId="28230" xr:uid="{00000000-0005-0000-0000-00002E3C0000}"/>
    <cellStyle name="Normal 2 3 2 3 3 3 2 3 3" xfId="40471" xr:uid="{00000000-0005-0000-0000-00002F3C0000}"/>
    <cellStyle name="Normal 2 3 2 3 3 3 2 4" xfId="22113" xr:uid="{00000000-0005-0000-0000-0000303C0000}"/>
    <cellStyle name="Normal 2 3 2 3 3 3 2 5" xfId="34357" xr:uid="{00000000-0005-0000-0000-0000313C0000}"/>
    <cellStyle name="Normal 2 3 2 3 3 3 2 6" xfId="46586" xr:uid="{00000000-0005-0000-0000-0000323C0000}"/>
    <cellStyle name="Normal 2 3 2 3 3 3 3" xfId="4966" xr:uid="{00000000-0005-0000-0000-0000333C0000}"/>
    <cellStyle name="Normal 2 3 2 3 3 3 3 2" xfId="15977" xr:uid="{00000000-0005-0000-0000-0000343C0000}"/>
    <cellStyle name="Normal 2 3 2 3 3 3 3 2 2" xfId="28232" xr:uid="{00000000-0005-0000-0000-0000353C0000}"/>
    <cellStyle name="Normal 2 3 2 3 3 3 3 2 3" xfId="40473" xr:uid="{00000000-0005-0000-0000-0000363C0000}"/>
    <cellStyle name="Normal 2 3 2 3 3 3 3 3" xfId="22115" xr:uid="{00000000-0005-0000-0000-0000373C0000}"/>
    <cellStyle name="Normal 2 3 2 3 3 3 3 4" xfId="34359" xr:uid="{00000000-0005-0000-0000-0000383C0000}"/>
    <cellStyle name="Normal 2 3 2 3 3 3 3 5" xfId="46588" xr:uid="{00000000-0005-0000-0000-0000393C0000}"/>
    <cellStyle name="Normal 2 3 2 3 3 3 4" xfId="15974" xr:uid="{00000000-0005-0000-0000-00003A3C0000}"/>
    <cellStyle name="Normal 2 3 2 3 3 3 4 2" xfId="28229" xr:uid="{00000000-0005-0000-0000-00003B3C0000}"/>
    <cellStyle name="Normal 2 3 2 3 3 3 4 3" xfId="40470" xr:uid="{00000000-0005-0000-0000-00003C3C0000}"/>
    <cellStyle name="Normal 2 3 2 3 3 3 5" xfId="22112" xr:uid="{00000000-0005-0000-0000-00003D3C0000}"/>
    <cellStyle name="Normal 2 3 2 3 3 3 6" xfId="34356" xr:uid="{00000000-0005-0000-0000-00003E3C0000}"/>
    <cellStyle name="Normal 2 3 2 3 3 3 7" xfId="46585" xr:uid="{00000000-0005-0000-0000-00003F3C0000}"/>
    <cellStyle name="Normal 2 3 2 3 3 4" xfId="4967" xr:uid="{00000000-0005-0000-0000-0000403C0000}"/>
    <cellStyle name="Normal 2 3 2 3 3 4 2" xfId="4968" xr:uid="{00000000-0005-0000-0000-0000413C0000}"/>
    <cellStyle name="Normal 2 3 2 3 3 4 2 2" xfId="15979" xr:uid="{00000000-0005-0000-0000-0000423C0000}"/>
    <cellStyle name="Normal 2 3 2 3 3 4 2 2 2" xfId="28234" xr:uid="{00000000-0005-0000-0000-0000433C0000}"/>
    <cellStyle name="Normal 2 3 2 3 3 4 2 2 3" xfId="40475" xr:uid="{00000000-0005-0000-0000-0000443C0000}"/>
    <cellStyle name="Normal 2 3 2 3 3 4 2 3" xfId="22117" xr:uid="{00000000-0005-0000-0000-0000453C0000}"/>
    <cellStyle name="Normal 2 3 2 3 3 4 2 4" xfId="34361" xr:uid="{00000000-0005-0000-0000-0000463C0000}"/>
    <cellStyle name="Normal 2 3 2 3 3 4 2 5" xfId="46590" xr:uid="{00000000-0005-0000-0000-0000473C0000}"/>
    <cellStyle name="Normal 2 3 2 3 3 4 3" xfId="15978" xr:uid="{00000000-0005-0000-0000-0000483C0000}"/>
    <cellStyle name="Normal 2 3 2 3 3 4 3 2" xfId="28233" xr:uid="{00000000-0005-0000-0000-0000493C0000}"/>
    <cellStyle name="Normal 2 3 2 3 3 4 3 3" xfId="40474" xr:uid="{00000000-0005-0000-0000-00004A3C0000}"/>
    <cellStyle name="Normal 2 3 2 3 3 4 4" xfId="22116" xr:uid="{00000000-0005-0000-0000-00004B3C0000}"/>
    <cellStyle name="Normal 2 3 2 3 3 4 5" xfId="34360" xr:uid="{00000000-0005-0000-0000-00004C3C0000}"/>
    <cellStyle name="Normal 2 3 2 3 3 4 6" xfId="46589" xr:uid="{00000000-0005-0000-0000-00004D3C0000}"/>
    <cellStyle name="Normal 2 3 2 3 3 5" xfId="4969" xr:uid="{00000000-0005-0000-0000-00004E3C0000}"/>
    <cellStyle name="Normal 2 3 2 3 3 5 2" xfId="15980" xr:uid="{00000000-0005-0000-0000-00004F3C0000}"/>
    <cellStyle name="Normal 2 3 2 3 3 5 2 2" xfId="28235" xr:uid="{00000000-0005-0000-0000-0000503C0000}"/>
    <cellStyle name="Normal 2 3 2 3 3 5 2 3" xfId="40476" xr:uid="{00000000-0005-0000-0000-0000513C0000}"/>
    <cellStyle name="Normal 2 3 2 3 3 5 3" xfId="22118" xr:uid="{00000000-0005-0000-0000-0000523C0000}"/>
    <cellStyle name="Normal 2 3 2 3 3 5 4" xfId="34362" xr:uid="{00000000-0005-0000-0000-0000533C0000}"/>
    <cellStyle name="Normal 2 3 2 3 3 5 5" xfId="46591" xr:uid="{00000000-0005-0000-0000-0000543C0000}"/>
    <cellStyle name="Normal 2 3 2 3 3 6" xfId="15965" xr:uid="{00000000-0005-0000-0000-0000553C0000}"/>
    <cellStyle name="Normal 2 3 2 3 3 6 2" xfId="28220" xr:uid="{00000000-0005-0000-0000-0000563C0000}"/>
    <cellStyle name="Normal 2 3 2 3 3 6 3" xfId="40461" xr:uid="{00000000-0005-0000-0000-0000573C0000}"/>
    <cellStyle name="Normal 2 3 2 3 3 7" xfId="22103" xr:uid="{00000000-0005-0000-0000-0000583C0000}"/>
    <cellStyle name="Normal 2 3 2 3 3 8" xfId="34347" xr:uid="{00000000-0005-0000-0000-0000593C0000}"/>
    <cellStyle name="Normal 2 3 2 3 3 9" xfId="46576" xr:uid="{00000000-0005-0000-0000-00005A3C0000}"/>
    <cellStyle name="Normal 2 3 2 3 4" xfId="4970" xr:uid="{00000000-0005-0000-0000-00005B3C0000}"/>
    <cellStyle name="Normal 2 3 2 3 4 2" xfId="4971" xr:uid="{00000000-0005-0000-0000-00005C3C0000}"/>
    <cellStyle name="Normal 2 3 2 3 4 2 2" xfId="4972" xr:uid="{00000000-0005-0000-0000-00005D3C0000}"/>
    <cellStyle name="Normal 2 3 2 3 4 2 2 2" xfId="4973" xr:uid="{00000000-0005-0000-0000-00005E3C0000}"/>
    <cellStyle name="Normal 2 3 2 3 4 2 2 2 2" xfId="15984" xr:uid="{00000000-0005-0000-0000-00005F3C0000}"/>
    <cellStyle name="Normal 2 3 2 3 4 2 2 2 2 2" xfId="28239" xr:uid="{00000000-0005-0000-0000-0000603C0000}"/>
    <cellStyle name="Normal 2 3 2 3 4 2 2 2 2 3" xfId="40480" xr:uid="{00000000-0005-0000-0000-0000613C0000}"/>
    <cellStyle name="Normal 2 3 2 3 4 2 2 2 3" xfId="22122" xr:uid="{00000000-0005-0000-0000-0000623C0000}"/>
    <cellStyle name="Normal 2 3 2 3 4 2 2 2 4" xfId="34366" xr:uid="{00000000-0005-0000-0000-0000633C0000}"/>
    <cellStyle name="Normal 2 3 2 3 4 2 2 2 5" xfId="46595" xr:uid="{00000000-0005-0000-0000-0000643C0000}"/>
    <cellStyle name="Normal 2 3 2 3 4 2 2 3" xfId="15983" xr:uid="{00000000-0005-0000-0000-0000653C0000}"/>
    <cellStyle name="Normal 2 3 2 3 4 2 2 3 2" xfId="28238" xr:uid="{00000000-0005-0000-0000-0000663C0000}"/>
    <cellStyle name="Normal 2 3 2 3 4 2 2 3 3" xfId="40479" xr:uid="{00000000-0005-0000-0000-0000673C0000}"/>
    <cellStyle name="Normal 2 3 2 3 4 2 2 4" xfId="22121" xr:uid="{00000000-0005-0000-0000-0000683C0000}"/>
    <cellStyle name="Normal 2 3 2 3 4 2 2 5" xfId="34365" xr:uid="{00000000-0005-0000-0000-0000693C0000}"/>
    <cellStyle name="Normal 2 3 2 3 4 2 2 6" xfId="46594" xr:uid="{00000000-0005-0000-0000-00006A3C0000}"/>
    <cellStyle name="Normal 2 3 2 3 4 2 3" xfId="4974" xr:uid="{00000000-0005-0000-0000-00006B3C0000}"/>
    <cellStyle name="Normal 2 3 2 3 4 2 3 2" xfId="15985" xr:uid="{00000000-0005-0000-0000-00006C3C0000}"/>
    <cellStyle name="Normal 2 3 2 3 4 2 3 2 2" xfId="28240" xr:uid="{00000000-0005-0000-0000-00006D3C0000}"/>
    <cellStyle name="Normal 2 3 2 3 4 2 3 2 3" xfId="40481" xr:uid="{00000000-0005-0000-0000-00006E3C0000}"/>
    <cellStyle name="Normal 2 3 2 3 4 2 3 3" xfId="22123" xr:uid="{00000000-0005-0000-0000-00006F3C0000}"/>
    <cellStyle name="Normal 2 3 2 3 4 2 3 4" xfId="34367" xr:uid="{00000000-0005-0000-0000-0000703C0000}"/>
    <cellStyle name="Normal 2 3 2 3 4 2 3 5" xfId="46596" xr:uid="{00000000-0005-0000-0000-0000713C0000}"/>
    <cellStyle name="Normal 2 3 2 3 4 2 4" xfId="15982" xr:uid="{00000000-0005-0000-0000-0000723C0000}"/>
    <cellStyle name="Normal 2 3 2 3 4 2 4 2" xfId="28237" xr:uid="{00000000-0005-0000-0000-0000733C0000}"/>
    <cellStyle name="Normal 2 3 2 3 4 2 4 3" xfId="40478" xr:uid="{00000000-0005-0000-0000-0000743C0000}"/>
    <cellStyle name="Normal 2 3 2 3 4 2 5" xfId="22120" xr:uid="{00000000-0005-0000-0000-0000753C0000}"/>
    <cellStyle name="Normal 2 3 2 3 4 2 6" xfId="34364" xr:uid="{00000000-0005-0000-0000-0000763C0000}"/>
    <cellStyle name="Normal 2 3 2 3 4 2 7" xfId="46593" xr:uid="{00000000-0005-0000-0000-0000773C0000}"/>
    <cellStyle name="Normal 2 3 2 3 4 3" xfId="4975" xr:uid="{00000000-0005-0000-0000-0000783C0000}"/>
    <cellStyle name="Normal 2 3 2 3 4 3 2" xfId="4976" xr:uid="{00000000-0005-0000-0000-0000793C0000}"/>
    <cellStyle name="Normal 2 3 2 3 4 3 2 2" xfId="15987" xr:uid="{00000000-0005-0000-0000-00007A3C0000}"/>
    <cellStyle name="Normal 2 3 2 3 4 3 2 2 2" xfId="28242" xr:uid="{00000000-0005-0000-0000-00007B3C0000}"/>
    <cellStyle name="Normal 2 3 2 3 4 3 2 2 3" xfId="40483" xr:uid="{00000000-0005-0000-0000-00007C3C0000}"/>
    <cellStyle name="Normal 2 3 2 3 4 3 2 3" xfId="22125" xr:uid="{00000000-0005-0000-0000-00007D3C0000}"/>
    <cellStyle name="Normal 2 3 2 3 4 3 2 4" xfId="34369" xr:uid="{00000000-0005-0000-0000-00007E3C0000}"/>
    <cellStyle name="Normal 2 3 2 3 4 3 2 5" xfId="46598" xr:uid="{00000000-0005-0000-0000-00007F3C0000}"/>
    <cellStyle name="Normal 2 3 2 3 4 3 3" xfId="15986" xr:uid="{00000000-0005-0000-0000-0000803C0000}"/>
    <cellStyle name="Normal 2 3 2 3 4 3 3 2" xfId="28241" xr:uid="{00000000-0005-0000-0000-0000813C0000}"/>
    <cellStyle name="Normal 2 3 2 3 4 3 3 3" xfId="40482" xr:uid="{00000000-0005-0000-0000-0000823C0000}"/>
    <cellStyle name="Normal 2 3 2 3 4 3 4" xfId="22124" xr:uid="{00000000-0005-0000-0000-0000833C0000}"/>
    <cellStyle name="Normal 2 3 2 3 4 3 5" xfId="34368" xr:uid="{00000000-0005-0000-0000-0000843C0000}"/>
    <cellStyle name="Normal 2 3 2 3 4 3 6" xfId="46597" xr:uid="{00000000-0005-0000-0000-0000853C0000}"/>
    <cellStyle name="Normal 2 3 2 3 4 4" xfId="4977" xr:uid="{00000000-0005-0000-0000-0000863C0000}"/>
    <cellStyle name="Normal 2 3 2 3 4 4 2" xfId="15988" xr:uid="{00000000-0005-0000-0000-0000873C0000}"/>
    <cellStyle name="Normal 2 3 2 3 4 4 2 2" xfId="28243" xr:uid="{00000000-0005-0000-0000-0000883C0000}"/>
    <cellStyle name="Normal 2 3 2 3 4 4 2 3" xfId="40484" xr:uid="{00000000-0005-0000-0000-0000893C0000}"/>
    <cellStyle name="Normal 2 3 2 3 4 4 3" xfId="22126" xr:uid="{00000000-0005-0000-0000-00008A3C0000}"/>
    <cellStyle name="Normal 2 3 2 3 4 4 4" xfId="34370" xr:uid="{00000000-0005-0000-0000-00008B3C0000}"/>
    <cellStyle name="Normal 2 3 2 3 4 4 5" xfId="46599" xr:uid="{00000000-0005-0000-0000-00008C3C0000}"/>
    <cellStyle name="Normal 2 3 2 3 4 5" xfId="15981" xr:uid="{00000000-0005-0000-0000-00008D3C0000}"/>
    <cellStyle name="Normal 2 3 2 3 4 5 2" xfId="28236" xr:uid="{00000000-0005-0000-0000-00008E3C0000}"/>
    <cellStyle name="Normal 2 3 2 3 4 5 3" xfId="40477" xr:uid="{00000000-0005-0000-0000-00008F3C0000}"/>
    <cellStyle name="Normal 2 3 2 3 4 6" xfId="22119" xr:uid="{00000000-0005-0000-0000-0000903C0000}"/>
    <cellStyle name="Normal 2 3 2 3 4 7" xfId="34363" xr:uid="{00000000-0005-0000-0000-0000913C0000}"/>
    <cellStyle name="Normal 2 3 2 3 4 8" xfId="46592" xr:uid="{00000000-0005-0000-0000-0000923C0000}"/>
    <cellStyle name="Normal 2 3 2 3 5" xfId="4978" xr:uid="{00000000-0005-0000-0000-0000933C0000}"/>
    <cellStyle name="Normal 2 3 2 3 5 2" xfId="4979" xr:uid="{00000000-0005-0000-0000-0000943C0000}"/>
    <cellStyle name="Normal 2 3 2 3 5 2 2" xfId="4980" xr:uid="{00000000-0005-0000-0000-0000953C0000}"/>
    <cellStyle name="Normal 2 3 2 3 5 2 2 2" xfId="15991" xr:uid="{00000000-0005-0000-0000-0000963C0000}"/>
    <cellStyle name="Normal 2 3 2 3 5 2 2 2 2" xfId="28246" xr:uid="{00000000-0005-0000-0000-0000973C0000}"/>
    <cellStyle name="Normal 2 3 2 3 5 2 2 2 3" xfId="40487" xr:uid="{00000000-0005-0000-0000-0000983C0000}"/>
    <cellStyle name="Normal 2 3 2 3 5 2 2 3" xfId="22129" xr:uid="{00000000-0005-0000-0000-0000993C0000}"/>
    <cellStyle name="Normal 2 3 2 3 5 2 2 4" xfId="34373" xr:uid="{00000000-0005-0000-0000-00009A3C0000}"/>
    <cellStyle name="Normal 2 3 2 3 5 2 2 5" xfId="46602" xr:uid="{00000000-0005-0000-0000-00009B3C0000}"/>
    <cellStyle name="Normal 2 3 2 3 5 2 3" xfId="15990" xr:uid="{00000000-0005-0000-0000-00009C3C0000}"/>
    <cellStyle name="Normal 2 3 2 3 5 2 3 2" xfId="28245" xr:uid="{00000000-0005-0000-0000-00009D3C0000}"/>
    <cellStyle name="Normal 2 3 2 3 5 2 3 3" xfId="40486" xr:uid="{00000000-0005-0000-0000-00009E3C0000}"/>
    <cellStyle name="Normal 2 3 2 3 5 2 4" xfId="22128" xr:uid="{00000000-0005-0000-0000-00009F3C0000}"/>
    <cellStyle name="Normal 2 3 2 3 5 2 5" xfId="34372" xr:uid="{00000000-0005-0000-0000-0000A03C0000}"/>
    <cellStyle name="Normal 2 3 2 3 5 2 6" xfId="46601" xr:uid="{00000000-0005-0000-0000-0000A13C0000}"/>
    <cellStyle name="Normal 2 3 2 3 5 3" xfId="4981" xr:uid="{00000000-0005-0000-0000-0000A23C0000}"/>
    <cellStyle name="Normal 2 3 2 3 5 3 2" xfId="15992" xr:uid="{00000000-0005-0000-0000-0000A33C0000}"/>
    <cellStyle name="Normal 2 3 2 3 5 3 2 2" xfId="28247" xr:uid="{00000000-0005-0000-0000-0000A43C0000}"/>
    <cellStyle name="Normal 2 3 2 3 5 3 2 3" xfId="40488" xr:uid="{00000000-0005-0000-0000-0000A53C0000}"/>
    <cellStyle name="Normal 2 3 2 3 5 3 3" xfId="22130" xr:uid="{00000000-0005-0000-0000-0000A63C0000}"/>
    <cellStyle name="Normal 2 3 2 3 5 3 4" xfId="34374" xr:uid="{00000000-0005-0000-0000-0000A73C0000}"/>
    <cellStyle name="Normal 2 3 2 3 5 3 5" xfId="46603" xr:uid="{00000000-0005-0000-0000-0000A83C0000}"/>
    <cellStyle name="Normal 2 3 2 3 5 4" xfId="15989" xr:uid="{00000000-0005-0000-0000-0000A93C0000}"/>
    <cellStyle name="Normal 2 3 2 3 5 4 2" xfId="28244" xr:uid="{00000000-0005-0000-0000-0000AA3C0000}"/>
    <cellStyle name="Normal 2 3 2 3 5 4 3" xfId="40485" xr:uid="{00000000-0005-0000-0000-0000AB3C0000}"/>
    <cellStyle name="Normal 2 3 2 3 5 5" xfId="22127" xr:uid="{00000000-0005-0000-0000-0000AC3C0000}"/>
    <cellStyle name="Normal 2 3 2 3 5 6" xfId="34371" xr:uid="{00000000-0005-0000-0000-0000AD3C0000}"/>
    <cellStyle name="Normal 2 3 2 3 5 7" xfId="46600" xr:uid="{00000000-0005-0000-0000-0000AE3C0000}"/>
    <cellStyle name="Normal 2 3 2 3 6" xfId="4982" xr:uid="{00000000-0005-0000-0000-0000AF3C0000}"/>
    <cellStyle name="Normal 2 3 2 3 6 2" xfId="4983" xr:uid="{00000000-0005-0000-0000-0000B03C0000}"/>
    <cellStyle name="Normal 2 3 2 3 6 2 2" xfId="15994" xr:uid="{00000000-0005-0000-0000-0000B13C0000}"/>
    <cellStyle name="Normal 2 3 2 3 6 2 2 2" xfId="28249" xr:uid="{00000000-0005-0000-0000-0000B23C0000}"/>
    <cellStyle name="Normal 2 3 2 3 6 2 2 3" xfId="40490" xr:uid="{00000000-0005-0000-0000-0000B33C0000}"/>
    <cellStyle name="Normal 2 3 2 3 6 2 3" xfId="22132" xr:uid="{00000000-0005-0000-0000-0000B43C0000}"/>
    <cellStyle name="Normal 2 3 2 3 6 2 4" xfId="34376" xr:uid="{00000000-0005-0000-0000-0000B53C0000}"/>
    <cellStyle name="Normal 2 3 2 3 6 2 5" xfId="46605" xr:uid="{00000000-0005-0000-0000-0000B63C0000}"/>
    <cellStyle name="Normal 2 3 2 3 6 3" xfId="15993" xr:uid="{00000000-0005-0000-0000-0000B73C0000}"/>
    <cellStyle name="Normal 2 3 2 3 6 3 2" xfId="28248" xr:uid="{00000000-0005-0000-0000-0000B83C0000}"/>
    <cellStyle name="Normal 2 3 2 3 6 3 3" xfId="40489" xr:uid="{00000000-0005-0000-0000-0000B93C0000}"/>
    <cellStyle name="Normal 2 3 2 3 6 4" xfId="22131" xr:uid="{00000000-0005-0000-0000-0000BA3C0000}"/>
    <cellStyle name="Normal 2 3 2 3 6 5" xfId="34375" xr:uid="{00000000-0005-0000-0000-0000BB3C0000}"/>
    <cellStyle name="Normal 2 3 2 3 6 6" xfId="46604" xr:uid="{00000000-0005-0000-0000-0000BC3C0000}"/>
    <cellStyle name="Normal 2 3 2 3 7" xfId="4984" xr:uid="{00000000-0005-0000-0000-0000BD3C0000}"/>
    <cellStyle name="Normal 2 3 2 3 7 2" xfId="15995" xr:uid="{00000000-0005-0000-0000-0000BE3C0000}"/>
    <cellStyle name="Normal 2 3 2 3 7 2 2" xfId="28250" xr:uid="{00000000-0005-0000-0000-0000BF3C0000}"/>
    <cellStyle name="Normal 2 3 2 3 7 2 3" xfId="40491" xr:uid="{00000000-0005-0000-0000-0000C03C0000}"/>
    <cellStyle name="Normal 2 3 2 3 7 3" xfId="22133" xr:uid="{00000000-0005-0000-0000-0000C13C0000}"/>
    <cellStyle name="Normal 2 3 2 3 7 4" xfId="34377" xr:uid="{00000000-0005-0000-0000-0000C23C0000}"/>
    <cellStyle name="Normal 2 3 2 3 7 5" xfId="46606" xr:uid="{00000000-0005-0000-0000-0000C33C0000}"/>
    <cellStyle name="Normal 2 3 2 3 8" xfId="15932" xr:uid="{00000000-0005-0000-0000-0000C43C0000}"/>
    <cellStyle name="Normal 2 3 2 3 8 2" xfId="28187" xr:uid="{00000000-0005-0000-0000-0000C53C0000}"/>
    <cellStyle name="Normal 2 3 2 3 8 3" xfId="40428" xr:uid="{00000000-0005-0000-0000-0000C63C0000}"/>
    <cellStyle name="Normal 2 3 2 3 9" xfId="22070" xr:uid="{00000000-0005-0000-0000-0000C73C0000}"/>
    <cellStyle name="Normal 2 3 2 4" xfId="4985" xr:uid="{00000000-0005-0000-0000-0000C83C0000}"/>
    <cellStyle name="Normal 2 3 2 4 10" xfId="46607" xr:uid="{00000000-0005-0000-0000-0000C93C0000}"/>
    <cellStyle name="Normal 2 3 2 4 2" xfId="4986" xr:uid="{00000000-0005-0000-0000-0000CA3C0000}"/>
    <cellStyle name="Normal 2 3 2 4 2 2" xfId="4987" xr:uid="{00000000-0005-0000-0000-0000CB3C0000}"/>
    <cellStyle name="Normal 2 3 2 4 2 2 2" xfId="4988" xr:uid="{00000000-0005-0000-0000-0000CC3C0000}"/>
    <cellStyle name="Normal 2 3 2 4 2 2 2 2" xfId="4989" xr:uid="{00000000-0005-0000-0000-0000CD3C0000}"/>
    <cellStyle name="Normal 2 3 2 4 2 2 2 2 2" xfId="4990" xr:uid="{00000000-0005-0000-0000-0000CE3C0000}"/>
    <cellStyle name="Normal 2 3 2 4 2 2 2 2 2 2" xfId="16001" xr:uid="{00000000-0005-0000-0000-0000CF3C0000}"/>
    <cellStyle name="Normal 2 3 2 4 2 2 2 2 2 2 2" xfId="28256" xr:uid="{00000000-0005-0000-0000-0000D03C0000}"/>
    <cellStyle name="Normal 2 3 2 4 2 2 2 2 2 2 3" xfId="40497" xr:uid="{00000000-0005-0000-0000-0000D13C0000}"/>
    <cellStyle name="Normal 2 3 2 4 2 2 2 2 2 3" xfId="22139" xr:uid="{00000000-0005-0000-0000-0000D23C0000}"/>
    <cellStyle name="Normal 2 3 2 4 2 2 2 2 2 4" xfId="34383" xr:uid="{00000000-0005-0000-0000-0000D33C0000}"/>
    <cellStyle name="Normal 2 3 2 4 2 2 2 2 2 5" xfId="46612" xr:uid="{00000000-0005-0000-0000-0000D43C0000}"/>
    <cellStyle name="Normal 2 3 2 4 2 2 2 2 3" xfId="16000" xr:uid="{00000000-0005-0000-0000-0000D53C0000}"/>
    <cellStyle name="Normal 2 3 2 4 2 2 2 2 3 2" xfId="28255" xr:uid="{00000000-0005-0000-0000-0000D63C0000}"/>
    <cellStyle name="Normal 2 3 2 4 2 2 2 2 3 3" xfId="40496" xr:uid="{00000000-0005-0000-0000-0000D73C0000}"/>
    <cellStyle name="Normal 2 3 2 4 2 2 2 2 4" xfId="22138" xr:uid="{00000000-0005-0000-0000-0000D83C0000}"/>
    <cellStyle name="Normal 2 3 2 4 2 2 2 2 5" xfId="34382" xr:uid="{00000000-0005-0000-0000-0000D93C0000}"/>
    <cellStyle name="Normal 2 3 2 4 2 2 2 2 6" xfId="46611" xr:uid="{00000000-0005-0000-0000-0000DA3C0000}"/>
    <cellStyle name="Normal 2 3 2 4 2 2 2 3" xfId="4991" xr:uid="{00000000-0005-0000-0000-0000DB3C0000}"/>
    <cellStyle name="Normal 2 3 2 4 2 2 2 3 2" xfId="16002" xr:uid="{00000000-0005-0000-0000-0000DC3C0000}"/>
    <cellStyle name="Normal 2 3 2 4 2 2 2 3 2 2" xfId="28257" xr:uid="{00000000-0005-0000-0000-0000DD3C0000}"/>
    <cellStyle name="Normal 2 3 2 4 2 2 2 3 2 3" xfId="40498" xr:uid="{00000000-0005-0000-0000-0000DE3C0000}"/>
    <cellStyle name="Normal 2 3 2 4 2 2 2 3 3" xfId="22140" xr:uid="{00000000-0005-0000-0000-0000DF3C0000}"/>
    <cellStyle name="Normal 2 3 2 4 2 2 2 3 4" xfId="34384" xr:uid="{00000000-0005-0000-0000-0000E03C0000}"/>
    <cellStyle name="Normal 2 3 2 4 2 2 2 3 5" xfId="46613" xr:uid="{00000000-0005-0000-0000-0000E13C0000}"/>
    <cellStyle name="Normal 2 3 2 4 2 2 2 4" xfId="15999" xr:uid="{00000000-0005-0000-0000-0000E23C0000}"/>
    <cellStyle name="Normal 2 3 2 4 2 2 2 4 2" xfId="28254" xr:uid="{00000000-0005-0000-0000-0000E33C0000}"/>
    <cellStyle name="Normal 2 3 2 4 2 2 2 4 3" xfId="40495" xr:uid="{00000000-0005-0000-0000-0000E43C0000}"/>
    <cellStyle name="Normal 2 3 2 4 2 2 2 5" xfId="22137" xr:uid="{00000000-0005-0000-0000-0000E53C0000}"/>
    <cellStyle name="Normal 2 3 2 4 2 2 2 6" xfId="34381" xr:uid="{00000000-0005-0000-0000-0000E63C0000}"/>
    <cellStyle name="Normal 2 3 2 4 2 2 2 7" xfId="46610" xr:uid="{00000000-0005-0000-0000-0000E73C0000}"/>
    <cellStyle name="Normal 2 3 2 4 2 2 3" xfId="4992" xr:uid="{00000000-0005-0000-0000-0000E83C0000}"/>
    <cellStyle name="Normal 2 3 2 4 2 2 3 2" xfId="4993" xr:uid="{00000000-0005-0000-0000-0000E93C0000}"/>
    <cellStyle name="Normal 2 3 2 4 2 2 3 2 2" xfId="16004" xr:uid="{00000000-0005-0000-0000-0000EA3C0000}"/>
    <cellStyle name="Normal 2 3 2 4 2 2 3 2 2 2" xfId="28259" xr:uid="{00000000-0005-0000-0000-0000EB3C0000}"/>
    <cellStyle name="Normal 2 3 2 4 2 2 3 2 2 3" xfId="40500" xr:uid="{00000000-0005-0000-0000-0000EC3C0000}"/>
    <cellStyle name="Normal 2 3 2 4 2 2 3 2 3" xfId="22142" xr:uid="{00000000-0005-0000-0000-0000ED3C0000}"/>
    <cellStyle name="Normal 2 3 2 4 2 2 3 2 4" xfId="34386" xr:uid="{00000000-0005-0000-0000-0000EE3C0000}"/>
    <cellStyle name="Normal 2 3 2 4 2 2 3 2 5" xfId="46615" xr:uid="{00000000-0005-0000-0000-0000EF3C0000}"/>
    <cellStyle name="Normal 2 3 2 4 2 2 3 3" xfId="16003" xr:uid="{00000000-0005-0000-0000-0000F03C0000}"/>
    <cellStyle name="Normal 2 3 2 4 2 2 3 3 2" xfId="28258" xr:uid="{00000000-0005-0000-0000-0000F13C0000}"/>
    <cellStyle name="Normal 2 3 2 4 2 2 3 3 3" xfId="40499" xr:uid="{00000000-0005-0000-0000-0000F23C0000}"/>
    <cellStyle name="Normal 2 3 2 4 2 2 3 4" xfId="22141" xr:uid="{00000000-0005-0000-0000-0000F33C0000}"/>
    <cellStyle name="Normal 2 3 2 4 2 2 3 5" xfId="34385" xr:uid="{00000000-0005-0000-0000-0000F43C0000}"/>
    <cellStyle name="Normal 2 3 2 4 2 2 3 6" xfId="46614" xr:uid="{00000000-0005-0000-0000-0000F53C0000}"/>
    <cellStyle name="Normal 2 3 2 4 2 2 4" xfId="4994" xr:uid="{00000000-0005-0000-0000-0000F63C0000}"/>
    <cellStyle name="Normal 2 3 2 4 2 2 4 2" xfId="16005" xr:uid="{00000000-0005-0000-0000-0000F73C0000}"/>
    <cellStyle name="Normal 2 3 2 4 2 2 4 2 2" xfId="28260" xr:uid="{00000000-0005-0000-0000-0000F83C0000}"/>
    <cellStyle name="Normal 2 3 2 4 2 2 4 2 3" xfId="40501" xr:uid="{00000000-0005-0000-0000-0000F93C0000}"/>
    <cellStyle name="Normal 2 3 2 4 2 2 4 3" xfId="22143" xr:uid="{00000000-0005-0000-0000-0000FA3C0000}"/>
    <cellStyle name="Normal 2 3 2 4 2 2 4 4" xfId="34387" xr:uid="{00000000-0005-0000-0000-0000FB3C0000}"/>
    <cellStyle name="Normal 2 3 2 4 2 2 4 5" xfId="46616" xr:uid="{00000000-0005-0000-0000-0000FC3C0000}"/>
    <cellStyle name="Normal 2 3 2 4 2 2 5" xfId="15998" xr:uid="{00000000-0005-0000-0000-0000FD3C0000}"/>
    <cellStyle name="Normal 2 3 2 4 2 2 5 2" xfId="28253" xr:uid="{00000000-0005-0000-0000-0000FE3C0000}"/>
    <cellStyle name="Normal 2 3 2 4 2 2 5 3" xfId="40494" xr:uid="{00000000-0005-0000-0000-0000FF3C0000}"/>
    <cellStyle name="Normal 2 3 2 4 2 2 6" xfId="22136" xr:uid="{00000000-0005-0000-0000-0000003D0000}"/>
    <cellStyle name="Normal 2 3 2 4 2 2 7" xfId="34380" xr:uid="{00000000-0005-0000-0000-0000013D0000}"/>
    <cellStyle name="Normal 2 3 2 4 2 2 8" xfId="46609" xr:uid="{00000000-0005-0000-0000-0000023D0000}"/>
    <cellStyle name="Normal 2 3 2 4 2 3" xfId="4995" xr:uid="{00000000-0005-0000-0000-0000033D0000}"/>
    <cellStyle name="Normal 2 3 2 4 2 3 2" xfId="4996" xr:uid="{00000000-0005-0000-0000-0000043D0000}"/>
    <cellStyle name="Normal 2 3 2 4 2 3 2 2" xfId="4997" xr:uid="{00000000-0005-0000-0000-0000053D0000}"/>
    <cellStyle name="Normal 2 3 2 4 2 3 2 2 2" xfId="16008" xr:uid="{00000000-0005-0000-0000-0000063D0000}"/>
    <cellStyle name="Normal 2 3 2 4 2 3 2 2 2 2" xfId="28263" xr:uid="{00000000-0005-0000-0000-0000073D0000}"/>
    <cellStyle name="Normal 2 3 2 4 2 3 2 2 2 3" xfId="40504" xr:uid="{00000000-0005-0000-0000-0000083D0000}"/>
    <cellStyle name="Normal 2 3 2 4 2 3 2 2 3" xfId="22146" xr:uid="{00000000-0005-0000-0000-0000093D0000}"/>
    <cellStyle name="Normal 2 3 2 4 2 3 2 2 4" xfId="34390" xr:uid="{00000000-0005-0000-0000-00000A3D0000}"/>
    <cellStyle name="Normal 2 3 2 4 2 3 2 2 5" xfId="46619" xr:uid="{00000000-0005-0000-0000-00000B3D0000}"/>
    <cellStyle name="Normal 2 3 2 4 2 3 2 3" xfId="16007" xr:uid="{00000000-0005-0000-0000-00000C3D0000}"/>
    <cellStyle name="Normal 2 3 2 4 2 3 2 3 2" xfId="28262" xr:uid="{00000000-0005-0000-0000-00000D3D0000}"/>
    <cellStyle name="Normal 2 3 2 4 2 3 2 3 3" xfId="40503" xr:uid="{00000000-0005-0000-0000-00000E3D0000}"/>
    <cellStyle name="Normal 2 3 2 4 2 3 2 4" xfId="22145" xr:uid="{00000000-0005-0000-0000-00000F3D0000}"/>
    <cellStyle name="Normal 2 3 2 4 2 3 2 5" xfId="34389" xr:uid="{00000000-0005-0000-0000-0000103D0000}"/>
    <cellStyle name="Normal 2 3 2 4 2 3 2 6" xfId="46618" xr:uid="{00000000-0005-0000-0000-0000113D0000}"/>
    <cellStyle name="Normal 2 3 2 4 2 3 3" xfId="4998" xr:uid="{00000000-0005-0000-0000-0000123D0000}"/>
    <cellStyle name="Normal 2 3 2 4 2 3 3 2" xfId="16009" xr:uid="{00000000-0005-0000-0000-0000133D0000}"/>
    <cellStyle name="Normal 2 3 2 4 2 3 3 2 2" xfId="28264" xr:uid="{00000000-0005-0000-0000-0000143D0000}"/>
    <cellStyle name="Normal 2 3 2 4 2 3 3 2 3" xfId="40505" xr:uid="{00000000-0005-0000-0000-0000153D0000}"/>
    <cellStyle name="Normal 2 3 2 4 2 3 3 3" xfId="22147" xr:uid="{00000000-0005-0000-0000-0000163D0000}"/>
    <cellStyle name="Normal 2 3 2 4 2 3 3 4" xfId="34391" xr:uid="{00000000-0005-0000-0000-0000173D0000}"/>
    <cellStyle name="Normal 2 3 2 4 2 3 3 5" xfId="46620" xr:uid="{00000000-0005-0000-0000-0000183D0000}"/>
    <cellStyle name="Normal 2 3 2 4 2 3 4" xfId="16006" xr:uid="{00000000-0005-0000-0000-0000193D0000}"/>
    <cellStyle name="Normal 2 3 2 4 2 3 4 2" xfId="28261" xr:uid="{00000000-0005-0000-0000-00001A3D0000}"/>
    <cellStyle name="Normal 2 3 2 4 2 3 4 3" xfId="40502" xr:uid="{00000000-0005-0000-0000-00001B3D0000}"/>
    <cellStyle name="Normal 2 3 2 4 2 3 5" xfId="22144" xr:uid="{00000000-0005-0000-0000-00001C3D0000}"/>
    <cellStyle name="Normal 2 3 2 4 2 3 6" xfId="34388" xr:uid="{00000000-0005-0000-0000-00001D3D0000}"/>
    <cellStyle name="Normal 2 3 2 4 2 3 7" xfId="46617" xr:uid="{00000000-0005-0000-0000-00001E3D0000}"/>
    <cellStyle name="Normal 2 3 2 4 2 4" xfId="4999" xr:uid="{00000000-0005-0000-0000-00001F3D0000}"/>
    <cellStyle name="Normal 2 3 2 4 2 4 2" xfId="5000" xr:uid="{00000000-0005-0000-0000-0000203D0000}"/>
    <cellStyle name="Normal 2 3 2 4 2 4 2 2" xfId="16011" xr:uid="{00000000-0005-0000-0000-0000213D0000}"/>
    <cellStyle name="Normal 2 3 2 4 2 4 2 2 2" xfId="28266" xr:uid="{00000000-0005-0000-0000-0000223D0000}"/>
    <cellStyle name="Normal 2 3 2 4 2 4 2 2 3" xfId="40507" xr:uid="{00000000-0005-0000-0000-0000233D0000}"/>
    <cellStyle name="Normal 2 3 2 4 2 4 2 3" xfId="22149" xr:uid="{00000000-0005-0000-0000-0000243D0000}"/>
    <cellStyle name="Normal 2 3 2 4 2 4 2 4" xfId="34393" xr:uid="{00000000-0005-0000-0000-0000253D0000}"/>
    <cellStyle name="Normal 2 3 2 4 2 4 2 5" xfId="46622" xr:uid="{00000000-0005-0000-0000-0000263D0000}"/>
    <cellStyle name="Normal 2 3 2 4 2 4 3" xfId="16010" xr:uid="{00000000-0005-0000-0000-0000273D0000}"/>
    <cellStyle name="Normal 2 3 2 4 2 4 3 2" xfId="28265" xr:uid="{00000000-0005-0000-0000-0000283D0000}"/>
    <cellStyle name="Normal 2 3 2 4 2 4 3 3" xfId="40506" xr:uid="{00000000-0005-0000-0000-0000293D0000}"/>
    <cellStyle name="Normal 2 3 2 4 2 4 4" xfId="22148" xr:uid="{00000000-0005-0000-0000-00002A3D0000}"/>
    <cellStyle name="Normal 2 3 2 4 2 4 5" xfId="34392" xr:uid="{00000000-0005-0000-0000-00002B3D0000}"/>
    <cellStyle name="Normal 2 3 2 4 2 4 6" xfId="46621" xr:uid="{00000000-0005-0000-0000-00002C3D0000}"/>
    <cellStyle name="Normal 2 3 2 4 2 5" xfId="5001" xr:uid="{00000000-0005-0000-0000-00002D3D0000}"/>
    <cellStyle name="Normal 2 3 2 4 2 5 2" xfId="16012" xr:uid="{00000000-0005-0000-0000-00002E3D0000}"/>
    <cellStyle name="Normal 2 3 2 4 2 5 2 2" xfId="28267" xr:uid="{00000000-0005-0000-0000-00002F3D0000}"/>
    <cellStyle name="Normal 2 3 2 4 2 5 2 3" xfId="40508" xr:uid="{00000000-0005-0000-0000-0000303D0000}"/>
    <cellStyle name="Normal 2 3 2 4 2 5 3" xfId="22150" xr:uid="{00000000-0005-0000-0000-0000313D0000}"/>
    <cellStyle name="Normal 2 3 2 4 2 5 4" xfId="34394" xr:uid="{00000000-0005-0000-0000-0000323D0000}"/>
    <cellStyle name="Normal 2 3 2 4 2 5 5" xfId="46623" xr:uid="{00000000-0005-0000-0000-0000333D0000}"/>
    <cellStyle name="Normal 2 3 2 4 2 6" xfId="15997" xr:uid="{00000000-0005-0000-0000-0000343D0000}"/>
    <cellStyle name="Normal 2 3 2 4 2 6 2" xfId="28252" xr:uid="{00000000-0005-0000-0000-0000353D0000}"/>
    <cellStyle name="Normal 2 3 2 4 2 6 3" xfId="40493" xr:uid="{00000000-0005-0000-0000-0000363D0000}"/>
    <cellStyle name="Normal 2 3 2 4 2 7" xfId="22135" xr:uid="{00000000-0005-0000-0000-0000373D0000}"/>
    <cellStyle name="Normal 2 3 2 4 2 8" xfId="34379" xr:uid="{00000000-0005-0000-0000-0000383D0000}"/>
    <cellStyle name="Normal 2 3 2 4 2 9" xfId="46608" xr:uid="{00000000-0005-0000-0000-0000393D0000}"/>
    <cellStyle name="Normal 2 3 2 4 3" xfId="5002" xr:uid="{00000000-0005-0000-0000-00003A3D0000}"/>
    <cellStyle name="Normal 2 3 2 4 3 2" xfId="5003" xr:uid="{00000000-0005-0000-0000-00003B3D0000}"/>
    <cellStyle name="Normal 2 3 2 4 3 2 2" xfId="5004" xr:uid="{00000000-0005-0000-0000-00003C3D0000}"/>
    <cellStyle name="Normal 2 3 2 4 3 2 2 2" xfId="5005" xr:uid="{00000000-0005-0000-0000-00003D3D0000}"/>
    <cellStyle name="Normal 2 3 2 4 3 2 2 2 2" xfId="16016" xr:uid="{00000000-0005-0000-0000-00003E3D0000}"/>
    <cellStyle name="Normal 2 3 2 4 3 2 2 2 2 2" xfId="28271" xr:uid="{00000000-0005-0000-0000-00003F3D0000}"/>
    <cellStyle name="Normal 2 3 2 4 3 2 2 2 2 3" xfId="40512" xr:uid="{00000000-0005-0000-0000-0000403D0000}"/>
    <cellStyle name="Normal 2 3 2 4 3 2 2 2 3" xfId="22154" xr:uid="{00000000-0005-0000-0000-0000413D0000}"/>
    <cellStyle name="Normal 2 3 2 4 3 2 2 2 4" xfId="34398" xr:uid="{00000000-0005-0000-0000-0000423D0000}"/>
    <cellStyle name="Normal 2 3 2 4 3 2 2 2 5" xfId="46627" xr:uid="{00000000-0005-0000-0000-0000433D0000}"/>
    <cellStyle name="Normal 2 3 2 4 3 2 2 3" xfId="16015" xr:uid="{00000000-0005-0000-0000-0000443D0000}"/>
    <cellStyle name="Normal 2 3 2 4 3 2 2 3 2" xfId="28270" xr:uid="{00000000-0005-0000-0000-0000453D0000}"/>
    <cellStyle name="Normal 2 3 2 4 3 2 2 3 3" xfId="40511" xr:uid="{00000000-0005-0000-0000-0000463D0000}"/>
    <cellStyle name="Normal 2 3 2 4 3 2 2 4" xfId="22153" xr:uid="{00000000-0005-0000-0000-0000473D0000}"/>
    <cellStyle name="Normal 2 3 2 4 3 2 2 5" xfId="34397" xr:uid="{00000000-0005-0000-0000-0000483D0000}"/>
    <cellStyle name="Normal 2 3 2 4 3 2 2 6" xfId="46626" xr:uid="{00000000-0005-0000-0000-0000493D0000}"/>
    <cellStyle name="Normal 2 3 2 4 3 2 3" xfId="5006" xr:uid="{00000000-0005-0000-0000-00004A3D0000}"/>
    <cellStyle name="Normal 2 3 2 4 3 2 3 2" xfId="16017" xr:uid="{00000000-0005-0000-0000-00004B3D0000}"/>
    <cellStyle name="Normal 2 3 2 4 3 2 3 2 2" xfId="28272" xr:uid="{00000000-0005-0000-0000-00004C3D0000}"/>
    <cellStyle name="Normal 2 3 2 4 3 2 3 2 3" xfId="40513" xr:uid="{00000000-0005-0000-0000-00004D3D0000}"/>
    <cellStyle name="Normal 2 3 2 4 3 2 3 3" xfId="22155" xr:uid="{00000000-0005-0000-0000-00004E3D0000}"/>
    <cellStyle name="Normal 2 3 2 4 3 2 3 4" xfId="34399" xr:uid="{00000000-0005-0000-0000-00004F3D0000}"/>
    <cellStyle name="Normal 2 3 2 4 3 2 3 5" xfId="46628" xr:uid="{00000000-0005-0000-0000-0000503D0000}"/>
    <cellStyle name="Normal 2 3 2 4 3 2 4" xfId="16014" xr:uid="{00000000-0005-0000-0000-0000513D0000}"/>
    <cellStyle name="Normal 2 3 2 4 3 2 4 2" xfId="28269" xr:uid="{00000000-0005-0000-0000-0000523D0000}"/>
    <cellStyle name="Normal 2 3 2 4 3 2 4 3" xfId="40510" xr:uid="{00000000-0005-0000-0000-0000533D0000}"/>
    <cellStyle name="Normal 2 3 2 4 3 2 5" xfId="22152" xr:uid="{00000000-0005-0000-0000-0000543D0000}"/>
    <cellStyle name="Normal 2 3 2 4 3 2 6" xfId="34396" xr:uid="{00000000-0005-0000-0000-0000553D0000}"/>
    <cellStyle name="Normal 2 3 2 4 3 2 7" xfId="46625" xr:uid="{00000000-0005-0000-0000-0000563D0000}"/>
    <cellStyle name="Normal 2 3 2 4 3 3" xfId="5007" xr:uid="{00000000-0005-0000-0000-0000573D0000}"/>
    <cellStyle name="Normal 2 3 2 4 3 3 2" xfId="5008" xr:uid="{00000000-0005-0000-0000-0000583D0000}"/>
    <cellStyle name="Normal 2 3 2 4 3 3 2 2" xfId="16019" xr:uid="{00000000-0005-0000-0000-0000593D0000}"/>
    <cellStyle name="Normal 2 3 2 4 3 3 2 2 2" xfId="28274" xr:uid="{00000000-0005-0000-0000-00005A3D0000}"/>
    <cellStyle name="Normal 2 3 2 4 3 3 2 2 3" xfId="40515" xr:uid="{00000000-0005-0000-0000-00005B3D0000}"/>
    <cellStyle name="Normal 2 3 2 4 3 3 2 3" xfId="22157" xr:uid="{00000000-0005-0000-0000-00005C3D0000}"/>
    <cellStyle name="Normal 2 3 2 4 3 3 2 4" xfId="34401" xr:uid="{00000000-0005-0000-0000-00005D3D0000}"/>
    <cellStyle name="Normal 2 3 2 4 3 3 2 5" xfId="46630" xr:uid="{00000000-0005-0000-0000-00005E3D0000}"/>
    <cellStyle name="Normal 2 3 2 4 3 3 3" xfId="16018" xr:uid="{00000000-0005-0000-0000-00005F3D0000}"/>
    <cellStyle name="Normal 2 3 2 4 3 3 3 2" xfId="28273" xr:uid="{00000000-0005-0000-0000-0000603D0000}"/>
    <cellStyle name="Normal 2 3 2 4 3 3 3 3" xfId="40514" xr:uid="{00000000-0005-0000-0000-0000613D0000}"/>
    <cellStyle name="Normal 2 3 2 4 3 3 4" xfId="22156" xr:uid="{00000000-0005-0000-0000-0000623D0000}"/>
    <cellStyle name="Normal 2 3 2 4 3 3 5" xfId="34400" xr:uid="{00000000-0005-0000-0000-0000633D0000}"/>
    <cellStyle name="Normal 2 3 2 4 3 3 6" xfId="46629" xr:uid="{00000000-0005-0000-0000-0000643D0000}"/>
    <cellStyle name="Normal 2 3 2 4 3 4" xfId="5009" xr:uid="{00000000-0005-0000-0000-0000653D0000}"/>
    <cellStyle name="Normal 2 3 2 4 3 4 2" xfId="16020" xr:uid="{00000000-0005-0000-0000-0000663D0000}"/>
    <cellStyle name="Normal 2 3 2 4 3 4 2 2" xfId="28275" xr:uid="{00000000-0005-0000-0000-0000673D0000}"/>
    <cellStyle name="Normal 2 3 2 4 3 4 2 3" xfId="40516" xr:uid="{00000000-0005-0000-0000-0000683D0000}"/>
    <cellStyle name="Normal 2 3 2 4 3 4 3" xfId="22158" xr:uid="{00000000-0005-0000-0000-0000693D0000}"/>
    <cellStyle name="Normal 2 3 2 4 3 4 4" xfId="34402" xr:uid="{00000000-0005-0000-0000-00006A3D0000}"/>
    <cellStyle name="Normal 2 3 2 4 3 4 5" xfId="46631" xr:uid="{00000000-0005-0000-0000-00006B3D0000}"/>
    <cellStyle name="Normal 2 3 2 4 3 5" xfId="16013" xr:uid="{00000000-0005-0000-0000-00006C3D0000}"/>
    <cellStyle name="Normal 2 3 2 4 3 5 2" xfId="28268" xr:uid="{00000000-0005-0000-0000-00006D3D0000}"/>
    <cellStyle name="Normal 2 3 2 4 3 5 3" xfId="40509" xr:uid="{00000000-0005-0000-0000-00006E3D0000}"/>
    <cellStyle name="Normal 2 3 2 4 3 6" xfId="22151" xr:uid="{00000000-0005-0000-0000-00006F3D0000}"/>
    <cellStyle name="Normal 2 3 2 4 3 7" xfId="34395" xr:uid="{00000000-0005-0000-0000-0000703D0000}"/>
    <cellStyle name="Normal 2 3 2 4 3 8" xfId="46624" xr:uid="{00000000-0005-0000-0000-0000713D0000}"/>
    <cellStyle name="Normal 2 3 2 4 4" xfId="5010" xr:uid="{00000000-0005-0000-0000-0000723D0000}"/>
    <cellStyle name="Normal 2 3 2 4 4 2" xfId="5011" xr:uid="{00000000-0005-0000-0000-0000733D0000}"/>
    <cellStyle name="Normal 2 3 2 4 4 2 2" xfId="5012" xr:uid="{00000000-0005-0000-0000-0000743D0000}"/>
    <cellStyle name="Normal 2 3 2 4 4 2 2 2" xfId="16023" xr:uid="{00000000-0005-0000-0000-0000753D0000}"/>
    <cellStyle name="Normal 2 3 2 4 4 2 2 2 2" xfId="28278" xr:uid="{00000000-0005-0000-0000-0000763D0000}"/>
    <cellStyle name="Normal 2 3 2 4 4 2 2 2 3" xfId="40519" xr:uid="{00000000-0005-0000-0000-0000773D0000}"/>
    <cellStyle name="Normal 2 3 2 4 4 2 2 3" xfId="22161" xr:uid="{00000000-0005-0000-0000-0000783D0000}"/>
    <cellStyle name="Normal 2 3 2 4 4 2 2 4" xfId="34405" xr:uid="{00000000-0005-0000-0000-0000793D0000}"/>
    <cellStyle name="Normal 2 3 2 4 4 2 2 5" xfId="46634" xr:uid="{00000000-0005-0000-0000-00007A3D0000}"/>
    <cellStyle name="Normal 2 3 2 4 4 2 3" xfId="16022" xr:uid="{00000000-0005-0000-0000-00007B3D0000}"/>
    <cellStyle name="Normal 2 3 2 4 4 2 3 2" xfId="28277" xr:uid="{00000000-0005-0000-0000-00007C3D0000}"/>
    <cellStyle name="Normal 2 3 2 4 4 2 3 3" xfId="40518" xr:uid="{00000000-0005-0000-0000-00007D3D0000}"/>
    <cellStyle name="Normal 2 3 2 4 4 2 4" xfId="22160" xr:uid="{00000000-0005-0000-0000-00007E3D0000}"/>
    <cellStyle name="Normal 2 3 2 4 4 2 5" xfId="34404" xr:uid="{00000000-0005-0000-0000-00007F3D0000}"/>
    <cellStyle name="Normal 2 3 2 4 4 2 6" xfId="46633" xr:uid="{00000000-0005-0000-0000-0000803D0000}"/>
    <cellStyle name="Normal 2 3 2 4 4 3" xfId="5013" xr:uid="{00000000-0005-0000-0000-0000813D0000}"/>
    <cellStyle name="Normal 2 3 2 4 4 3 2" xfId="16024" xr:uid="{00000000-0005-0000-0000-0000823D0000}"/>
    <cellStyle name="Normal 2 3 2 4 4 3 2 2" xfId="28279" xr:uid="{00000000-0005-0000-0000-0000833D0000}"/>
    <cellStyle name="Normal 2 3 2 4 4 3 2 3" xfId="40520" xr:uid="{00000000-0005-0000-0000-0000843D0000}"/>
    <cellStyle name="Normal 2 3 2 4 4 3 3" xfId="22162" xr:uid="{00000000-0005-0000-0000-0000853D0000}"/>
    <cellStyle name="Normal 2 3 2 4 4 3 4" xfId="34406" xr:uid="{00000000-0005-0000-0000-0000863D0000}"/>
    <cellStyle name="Normal 2 3 2 4 4 3 5" xfId="46635" xr:uid="{00000000-0005-0000-0000-0000873D0000}"/>
    <cellStyle name="Normal 2 3 2 4 4 4" xfId="16021" xr:uid="{00000000-0005-0000-0000-0000883D0000}"/>
    <cellStyle name="Normal 2 3 2 4 4 4 2" xfId="28276" xr:uid="{00000000-0005-0000-0000-0000893D0000}"/>
    <cellStyle name="Normal 2 3 2 4 4 4 3" xfId="40517" xr:uid="{00000000-0005-0000-0000-00008A3D0000}"/>
    <cellStyle name="Normal 2 3 2 4 4 5" xfId="22159" xr:uid="{00000000-0005-0000-0000-00008B3D0000}"/>
    <cellStyle name="Normal 2 3 2 4 4 6" xfId="34403" xr:uid="{00000000-0005-0000-0000-00008C3D0000}"/>
    <cellStyle name="Normal 2 3 2 4 4 7" xfId="46632" xr:uid="{00000000-0005-0000-0000-00008D3D0000}"/>
    <cellStyle name="Normal 2 3 2 4 5" xfId="5014" xr:uid="{00000000-0005-0000-0000-00008E3D0000}"/>
    <cellStyle name="Normal 2 3 2 4 5 2" xfId="5015" xr:uid="{00000000-0005-0000-0000-00008F3D0000}"/>
    <cellStyle name="Normal 2 3 2 4 5 2 2" xfId="16026" xr:uid="{00000000-0005-0000-0000-0000903D0000}"/>
    <cellStyle name="Normal 2 3 2 4 5 2 2 2" xfId="28281" xr:uid="{00000000-0005-0000-0000-0000913D0000}"/>
    <cellStyle name="Normal 2 3 2 4 5 2 2 3" xfId="40522" xr:uid="{00000000-0005-0000-0000-0000923D0000}"/>
    <cellStyle name="Normal 2 3 2 4 5 2 3" xfId="22164" xr:uid="{00000000-0005-0000-0000-0000933D0000}"/>
    <cellStyle name="Normal 2 3 2 4 5 2 4" xfId="34408" xr:uid="{00000000-0005-0000-0000-0000943D0000}"/>
    <cellStyle name="Normal 2 3 2 4 5 2 5" xfId="46637" xr:uid="{00000000-0005-0000-0000-0000953D0000}"/>
    <cellStyle name="Normal 2 3 2 4 5 3" xfId="16025" xr:uid="{00000000-0005-0000-0000-0000963D0000}"/>
    <cellStyle name="Normal 2 3 2 4 5 3 2" xfId="28280" xr:uid="{00000000-0005-0000-0000-0000973D0000}"/>
    <cellStyle name="Normal 2 3 2 4 5 3 3" xfId="40521" xr:uid="{00000000-0005-0000-0000-0000983D0000}"/>
    <cellStyle name="Normal 2 3 2 4 5 4" xfId="22163" xr:uid="{00000000-0005-0000-0000-0000993D0000}"/>
    <cellStyle name="Normal 2 3 2 4 5 5" xfId="34407" xr:uid="{00000000-0005-0000-0000-00009A3D0000}"/>
    <cellStyle name="Normal 2 3 2 4 5 6" xfId="46636" xr:uid="{00000000-0005-0000-0000-00009B3D0000}"/>
    <cellStyle name="Normal 2 3 2 4 6" xfId="5016" xr:uid="{00000000-0005-0000-0000-00009C3D0000}"/>
    <cellStyle name="Normal 2 3 2 4 6 2" xfId="16027" xr:uid="{00000000-0005-0000-0000-00009D3D0000}"/>
    <cellStyle name="Normal 2 3 2 4 6 2 2" xfId="28282" xr:uid="{00000000-0005-0000-0000-00009E3D0000}"/>
    <cellStyle name="Normal 2 3 2 4 6 2 3" xfId="40523" xr:uid="{00000000-0005-0000-0000-00009F3D0000}"/>
    <cellStyle name="Normal 2 3 2 4 6 3" xfId="22165" xr:uid="{00000000-0005-0000-0000-0000A03D0000}"/>
    <cellStyle name="Normal 2 3 2 4 6 4" xfId="34409" xr:uid="{00000000-0005-0000-0000-0000A13D0000}"/>
    <cellStyle name="Normal 2 3 2 4 6 5" xfId="46638" xr:uid="{00000000-0005-0000-0000-0000A23D0000}"/>
    <cellStyle name="Normal 2 3 2 4 7" xfId="15996" xr:uid="{00000000-0005-0000-0000-0000A33D0000}"/>
    <cellStyle name="Normal 2 3 2 4 7 2" xfId="28251" xr:uid="{00000000-0005-0000-0000-0000A43D0000}"/>
    <cellStyle name="Normal 2 3 2 4 7 3" xfId="40492" xr:uid="{00000000-0005-0000-0000-0000A53D0000}"/>
    <cellStyle name="Normal 2 3 2 4 8" xfId="22134" xr:uid="{00000000-0005-0000-0000-0000A63D0000}"/>
    <cellStyle name="Normal 2 3 2 4 9" xfId="34378" xr:uid="{00000000-0005-0000-0000-0000A73D0000}"/>
    <cellStyle name="Normal 2 3 2 5" xfId="5017" xr:uid="{00000000-0005-0000-0000-0000A83D0000}"/>
    <cellStyle name="Normal 2 3 2 5 2" xfId="5018" xr:uid="{00000000-0005-0000-0000-0000A93D0000}"/>
    <cellStyle name="Normal 2 3 2 5 2 2" xfId="5019" xr:uid="{00000000-0005-0000-0000-0000AA3D0000}"/>
    <cellStyle name="Normal 2 3 2 5 2 2 2" xfId="5020" xr:uid="{00000000-0005-0000-0000-0000AB3D0000}"/>
    <cellStyle name="Normal 2 3 2 5 2 2 2 2" xfId="5021" xr:uid="{00000000-0005-0000-0000-0000AC3D0000}"/>
    <cellStyle name="Normal 2 3 2 5 2 2 2 2 2" xfId="16032" xr:uid="{00000000-0005-0000-0000-0000AD3D0000}"/>
    <cellStyle name="Normal 2 3 2 5 2 2 2 2 2 2" xfId="28287" xr:uid="{00000000-0005-0000-0000-0000AE3D0000}"/>
    <cellStyle name="Normal 2 3 2 5 2 2 2 2 2 3" xfId="40528" xr:uid="{00000000-0005-0000-0000-0000AF3D0000}"/>
    <cellStyle name="Normal 2 3 2 5 2 2 2 2 3" xfId="22170" xr:uid="{00000000-0005-0000-0000-0000B03D0000}"/>
    <cellStyle name="Normal 2 3 2 5 2 2 2 2 4" xfId="34414" xr:uid="{00000000-0005-0000-0000-0000B13D0000}"/>
    <cellStyle name="Normal 2 3 2 5 2 2 2 2 5" xfId="46643" xr:uid="{00000000-0005-0000-0000-0000B23D0000}"/>
    <cellStyle name="Normal 2 3 2 5 2 2 2 3" xfId="16031" xr:uid="{00000000-0005-0000-0000-0000B33D0000}"/>
    <cellStyle name="Normal 2 3 2 5 2 2 2 3 2" xfId="28286" xr:uid="{00000000-0005-0000-0000-0000B43D0000}"/>
    <cellStyle name="Normal 2 3 2 5 2 2 2 3 3" xfId="40527" xr:uid="{00000000-0005-0000-0000-0000B53D0000}"/>
    <cellStyle name="Normal 2 3 2 5 2 2 2 4" xfId="22169" xr:uid="{00000000-0005-0000-0000-0000B63D0000}"/>
    <cellStyle name="Normal 2 3 2 5 2 2 2 5" xfId="34413" xr:uid="{00000000-0005-0000-0000-0000B73D0000}"/>
    <cellStyle name="Normal 2 3 2 5 2 2 2 6" xfId="46642" xr:uid="{00000000-0005-0000-0000-0000B83D0000}"/>
    <cellStyle name="Normal 2 3 2 5 2 2 3" xfId="5022" xr:uid="{00000000-0005-0000-0000-0000B93D0000}"/>
    <cellStyle name="Normal 2 3 2 5 2 2 3 2" xfId="16033" xr:uid="{00000000-0005-0000-0000-0000BA3D0000}"/>
    <cellStyle name="Normal 2 3 2 5 2 2 3 2 2" xfId="28288" xr:uid="{00000000-0005-0000-0000-0000BB3D0000}"/>
    <cellStyle name="Normal 2 3 2 5 2 2 3 2 3" xfId="40529" xr:uid="{00000000-0005-0000-0000-0000BC3D0000}"/>
    <cellStyle name="Normal 2 3 2 5 2 2 3 3" xfId="22171" xr:uid="{00000000-0005-0000-0000-0000BD3D0000}"/>
    <cellStyle name="Normal 2 3 2 5 2 2 3 4" xfId="34415" xr:uid="{00000000-0005-0000-0000-0000BE3D0000}"/>
    <cellStyle name="Normal 2 3 2 5 2 2 3 5" xfId="46644" xr:uid="{00000000-0005-0000-0000-0000BF3D0000}"/>
    <cellStyle name="Normal 2 3 2 5 2 2 4" xfId="16030" xr:uid="{00000000-0005-0000-0000-0000C03D0000}"/>
    <cellStyle name="Normal 2 3 2 5 2 2 4 2" xfId="28285" xr:uid="{00000000-0005-0000-0000-0000C13D0000}"/>
    <cellStyle name="Normal 2 3 2 5 2 2 4 3" xfId="40526" xr:uid="{00000000-0005-0000-0000-0000C23D0000}"/>
    <cellStyle name="Normal 2 3 2 5 2 2 5" xfId="22168" xr:uid="{00000000-0005-0000-0000-0000C33D0000}"/>
    <cellStyle name="Normal 2 3 2 5 2 2 6" xfId="34412" xr:uid="{00000000-0005-0000-0000-0000C43D0000}"/>
    <cellStyle name="Normal 2 3 2 5 2 2 7" xfId="46641" xr:uid="{00000000-0005-0000-0000-0000C53D0000}"/>
    <cellStyle name="Normal 2 3 2 5 2 3" xfId="5023" xr:uid="{00000000-0005-0000-0000-0000C63D0000}"/>
    <cellStyle name="Normal 2 3 2 5 2 3 2" xfId="5024" xr:uid="{00000000-0005-0000-0000-0000C73D0000}"/>
    <cellStyle name="Normal 2 3 2 5 2 3 2 2" xfId="16035" xr:uid="{00000000-0005-0000-0000-0000C83D0000}"/>
    <cellStyle name="Normal 2 3 2 5 2 3 2 2 2" xfId="28290" xr:uid="{00000000-0005-0000-0000-0000C93D0000}"/>
    <cellStyle name="Normal 2 3 2 5 2 3 2 2 3" xfId="40531" xr:uid="{00000000-0005-0000-0000-0000CA3D0000}"/>
    <cellStyle name="Normal 2 3 2 5 2 3 2 3" xfId="22173" xr:uid="{00000000-0005-0000-0000-0000CB3D0000}"/>
    <cellStyle name="Normal 2 3 2 5 2 3 2 4" xfId="34417" xr:uid="{00000000-0005-0000-0000-0000CC3D0000}"/>
    <cellStyle name="Normal 2 3 2 5 2 3 2 5" xfId="46646" xr:uid="{00000000-0005-0000-0000-0000CD3D0000}"/>
    <cellStyle name="Normal 2 3 2 5 2 3 3" xfId="16034" xr:uid="{00000000-0005-0000-0000-0000CE3D0000}"/>
    <cellStyle name="Normal 2 3 2 5 2 3 3 2" xfId="28289" xr:uid="{00000000-0005-0000-0000-0000CF3D0000}"/>
    <cellStyle name="Normal 2 3 2 5 2 3 3 3" xfId="40530" xr:uid="{00000000-0005-0000-0000-0000D03D0000}"/>
    <cellStyle name="Normal 2 3 2 5 2 3 4" xfId="22172" xr:uid="{00000000-0005-0000-0000-0000D13D0000}"/>
    <cellStyle name="Normal 2 3 2 5 2 3 5" xfId="34416" xr:uid="{00000000-0005-0000-0000-0000D23D0000}"/>
    <cellStyle name="Normal 2 3 2 5 2 3 6" xfId="46645" xr:uid="{00000000-0005-0000-0000-0000D33D0000}"/>
    <cellStyle name="Normal 2 3 2 5 2 4" xfId="5025" xr:uid="{00000000-0005-0000-0000-0000D43D0000}"/>
    <cellStyle name="Normal 2 3 2 5 2 4 2" xfId="16036" xr:uid="{00000000-0005-0000-0000-0000D53D0000}"/>
    <cellStyle name="Normal 2 3 2 5 2 4 2 2" xfId="28291" xr:uid="{00000000-0005-0000-0000-0000D63D0000}"/>
    <cellStyle name="Normal 2 3 2 5 2 4 2 3" xfId="40532" xr:uid="{00000000-0005-0000-0000-0000D73D0000}"/>
    <cellStyle name="Normal 2 3 2 5 2 4 3" xfId="22174" xr:uid="{00000000-0005-0000-0000-0000D83D0000}"/>
    <cellStyle name="Normal 2 3 2 5 2 4 4" xfId="34418" xr:uid="{00000000-0005-0000-0000-0000D93D0000}"/>
    <cellStyle name="Normal 2 3 2 5 2 4 5" xfId="46647" xr:uid="{00000000-0005-0000-0000-0000DA3D0000}"/>
    <cellStyle name="Normal 2 3 2 5 2 5" xfId="16029" xr:uid="{00000000-0005-0000-0000-0000DB3D0000}"/>
    <cellStyle name="Normal 2 3 2 5 2 5 2" xfId="28284" xr:uid="{00000000-0005-0000-0000-0000DC3D0000}"/>
    <cellStyle name="Normal 2 3 2 5 2 5 3" xfId="40525" xr:uid="{00000000-0005-0000-0000-0000DD3D0000}"/>
    <cellStyle name="Normal 2 3 2 5 2 6" xfId="22167" xr:uid="{00000000-0005-0000-0000-0000DE3D0000}"/>
    <cellStyle name="Normal 2 3 2 5 2 7" xfId="34411" xr:uid="{00000000-0005-0000-0000-0000DF3D0000}"/>
    <cellStyle name="Normal 2 3 2 5 2 8" xfId="46640" xr:uid="{00000000-0005-0000-0000-0000E03D0000}"/>
    <cellStyle name="Normal 2 3 2 5 3" xfId="5026" xr:uid="{00000000-0005-0000-0000-0000E13D0000}"/>
    <cellStyle name="Normal 2 3 2 5 3 2" xfId="5027" xr:uid="{00000000-0005-0000-0000-0000E23D0000}"/>
    <cellStyle name="Normal 2 3 2 5 3 2 2" xfId="5028" xr:uid="{00000000-0005-0000-0000-0000E33D0000}"/>
    <cellStyle name="Normal 2 3 2 5 3 2 2 2" xfId="16039" xr:uid="{00000000-0005-0000-0000-0000E43D0000}"/>
    <cellStyle name="Normal 2 3 2 5 3 2 2 2 2" xfId="28294" xr:uid="{00000000-0005-0000-0000-0000E53D0000}"/>
    <cellStyle name="Normal 2 3 2 5 3 2 2 2 3" xfId="40535" xr:uid="{00000000-0005-0000-0000-0000E63D0000}"/>
    <cellStyle name="Normal 2 3 2 5 3 2 2 3" xfId="22177" xr:uid="{00000000-0005-0000-0000-0000E73D0000}"/>
    <cellStyle name="Normal 2 3 2 5 3 2 2 4" xfId="34421" xr:uid="{00000000-0005-0000-0000-0000E83D0000}"/>
    <cellStyle name="Normal 2 3 2 5 3 2 2 5" xfId="46650" xr:uid="{00000000-0005-0000-0000-0000E93D0000}"/>
    <cellStyle name="Normal 2 3 2 5 3 2 3" xfId="16038" xr:uid="{00000000-0005-0000-0000-0000EA3D0000}"/>
    <cellStyle name="Normal 2 3 2 5 3 2 3 2" xfId="28293" xr:uid="{00000000-0005-0000-0000-0000EB3D0000}"/>
    <cellStyle name="Normal 2 3 2 5 3 2 3 3" xfId="40534" xr:uid="{00000000-0005-0000-0000-0000EC3D0000}"/>
    <cellStyle name="Normal 2 3 2 5 3 2 4" xfId="22176" xr:uid="{00000000-0005-0000-0000-0000ED3D0000}"/>
    <cellStyle name="Normal 2 3 2 5 3 2 5" xfId="34420" xr:uid="{00000000-0005-0000-0000-0000EE3D0000}"/>
    <cellStyle name="Normal 2 3 2 5 3 2 6" xfId="46649" xr:uid="{00000000-0005-0000-0000-0000EF3D0000}"/>
    <cellStyle name="Normal 2 3 2 5 3 3" xfId="5029" xr:uid="{00000000-0005-0000-0000-0000F03D0000}"/>
    <cellStyle name="Normal 2 3 2 5 3 3 2" xfId="16040" xr:uid="{00000000-0005-0000-0000-0000F13D0000}"/>
    <cellStyle name="Normal 2 3 2 5 3 3 2 2" xfId="28295" xr:uid="{00000000-0005-0000-0000-0000F23D0000}"/>
    <cellStyle name="Normal 2 3 2 5 3 3 2 3" xfId="40536" xr:uid="{00000000-0005-0000-0000-0000F33D0000}"/>
    <cellStyle name="Normal 2 3 2 5 3 3 3" xfId="22178" xr:uid="{00000000-0005-0000-0000-0000F43D0000}"/>
    <cellStyle name="Normal 2 3 2 5 3 3 4" xfId="34422" xr:uid="{00000000-0005-0000-0000-0000F53D0000}"/>
    <cellStyle name="Normal 2 3 2 5 3 3 5" xfId="46651" xr:uid="{00000000-0005-0000-0000-0000F63D0000}"/>
    <cellStyle name="Normal 2 3 2 5 3 4" xfId="16037" xr:uid="{00000000-0005-0000-0000-0000F73D0000}"/>
    <cellStyle name="Normal 2 3 2 5 3 4 2" xfId="28292" xr:uid="{00000000-0005-0000-0000-0000F83D0000}"/>
    <cellStyle name="Normal 2 3 2 5 3 4 3" xfId="40533" xr:uid="{00000000-0005-0000-0000-0000F93D0000}"/>
    <cellStyle name="Normal 2 3 2 5 3 5" xfId="22175" xr:uid="{00000000-0005-0000-0000-0000FA3D0000}"/>
    <cellStyle name="Normal 2 3 2 5 3 6" xfId="34419" xr:uid="{00000000-0005-0000-0000-0000FB3D0000}"/>
    <cellStyle name="Normal 2 3 2 5 3 7" xfId="46648" xr:uid="{00000000-0005-0000-0000-0000FC3D0000}"/>
    <cellStyle name="Normal 2 3 2 5 4" xfId="5030" xr:uid="{00000000-0005-0000-0000-0000FD3D0000}"/>
    <cellStyle name="Normal 2 3 2 5 4 2" xfId="5031" xr:uid="{00000000-0005-0000-0000-0000FE3D0000}"/>
    <cellStyle name="Normal 2 3 2 5 4 2 2" xfId="16042" xr:uid="{00000000-0005-0000-0000-0000FF3D0000}"/>
    <cellStyle name="Normal 2 3 2 5 4 2 2 2" xfId="28297" xr:uid="{00000000-0005-0000-0000-0000003E0000}"/>
    <cellStyle name="Normal 2 3 2 5 4 2 2 3" xfId="40538" xr:uid="{00000000-0005-0000-0000-0000013E0000}"/>
    <cellStyle name="Normal 2 3 2 5 4 2 3" xfId="22180" xr:uid="{00000000-0005-0000-0000-0000023E0000}"/>
    <cellStyle name="Normal 2 3 2 5 4 2 4" xfId="34424" xr:uid="{00000000-0005-0000-0000-0000033E0000}"/>
    <cellStyle name="Normal 2 3 2 5 4 2 5" xfId="46653" xr:uid="{00000000-0005-0000-0000-0000043E0000}"/>
    <cellStyle name="Normal 2 3 2 5 4 3" xfId="16041" xr:uid="{00000000-0005-0000-0000-0000053E0000}"/>
    <cellStyle name="Normal 2 3 2 5 4 3 2" xfId="28296" xr:uid="{00000000-0005-0000-0000-0000063E0000}"/>
    <cellStyle name="Normal 2 3 2 5 4 3 3" xfId="40537" xr:uid="{00000000-0005-0000-0000-0000073E0000}"/>
    <cellStyle name="Normal 2 3 2 5 4 4" xfId="22179" xr:uid="{00000000-0005-0000-0000-0000083E0000}"/>
    <cellStyle name="Normal 2 3 2 5 4 5" xfId="34423" xr:uid="{00000000-0005-0000-0000-0000093E0000}"/>
    <cellStyle name="Normal 2 3 2 5 4 6" xfId="46652" xr:uid="{00000000-0005-0000-0000-00000A3E0000}"/>
    <cellStyle name="Normal 2 3 2 5 5" xfId="5032" xr:uid="{00000000-0005-0000-0000-00000B3E0000}"/>
    <cellStyle name="Normal 2 3 2 5 5 2" xfId="16043" xr:uid="{00000000-0005-0000-0000-00000C3E0000}"/>
    <cellStyle name="Normal 2 3 2 5 5 2 2" xfId="28298" xr:uid="{00000000-0005-0000-0000-00000D3E0000}"/>
    <cellStyle name="Normal 2 3 2 5 5 2 3" xfId="40539" xr:uid="{00000000-0005-0000-0000-00000E3E0000}"/>
    <cellStyle name="Normal 2 3 2 5 5 3" xfId="22181" xr:uid="{00000000-0005-0000-0000-00000F3E0000}"/>
    <cellStyle name="Normal 2 3 2 5 5 4" xfId="34425" xr:uid="{00000000-0005-0000-0000-0000103E0000}"/>
    <cellStyle name="Normal 2 3 2 5 5 5" xfId="46654" xr:uid="{00000000-0005-0000-0000-0000113E0000}"/>
    <cellStyle name="Normal 2 3 2 5 6" xfId="16028" xr:uid="{00000000-0005-0000-0000-0000123E0000}"/>
    <cellStyle name="Normal 2 3 2 5 6 2" xfId="28283" xr:uid="{00000000-0005-0000-0000-0000133E0000}"/>
    <cellStyle name="Normal 2 3 2 5 6 3" xfId="40524" xr:uid="{00000000-0005-0000-0000-0000143E0000}"/>
    <cellStyle name="Normal 2 3 2 5 7" xfId="22166" xr:uid="{00000000-0005-0000-0000-0000153E0000}"/>
    <cellStyle name="Normal 2 3 2 5 8" xfId="34410" xr:uid="{00000000-0005-0000-0000-0000163E0000}"/>
    <cellStyle name="Normal 2 3 2 5 9" xfId="46639" xr:uid="{00000000-0005-0000-0000-0000173E0000}"/>
    <cellStyle name="Normal 2 3 2 6" xfId="5033" xr:uid="{00000000-0005-0000-0000-0000183E0000}"/>
    <cellStyle name="Normal 2 3 2 6 2" xfId="5034" xr:uid="{00000000-0005-0000-0000-0000193E0000}"/>
    <cellStyle name="Normal 2 3 2 6 2 2" xfId="5035" xr:uid="{00000000-0005-0000-0000-00001A3E0000}"/>
    <cellStyle name="Normal 2 3 2 6 2 2 2" xfId="5036" xr:uid="{00000000-0005-0000-0000-00001B3E0000}"/>
    <cellStyle name="Normal 2 3 2 6 2 2 2 2" xfId="16047" xr:uid="{00000000-0005-0000-0000-00001C3E0000}"/>
    <cellStyle name="Normal 2 3 2 6 2 2 2 2 2" xfId="28302" xr:uid="{00000000-0005-0000-0000-00001D3E0000}"/>
    <cellStyle name="Normal 2 3 2 6 2 2 2 2 3" xfId="40543" xr:uid="{00000000-0005-0000-0000-00001E3E0000}"/>
    <cellStyle name="Normal 2 3 2 6 2 2 2 3" xfId="22185" xr:uid="{00000000-0005-0000-0000-00001F3E0000}"/>
    <cellStyle name="Normal 2 3 2 6 2 2 2 4" xfId="34429" xr:uid="{00000000-0005-0000-0000-0000203E0000}"/>
    <cellStyle name="Normal 2 3 2 6 2 2 2 5" xfId="46658" xr:uid="{00000000-0005-0000-0000-0000213E0000}"/>
    <cellStyle name="Normal 2 3 2 6 2 2 3" xfId="16046" xr:uid="{00000000-0005-0000-0000-0000223E0000}"/>
    <cellStyle name="Normal 2 3 2 6 2 2 3 2" xfId="28301" xr:uid="{00000000-0005-0000-0000-0000233E0000}"/>
    <cellStyle name="Normal 2 3 2 6 2 2 3 3" xfId="40542" xr:uid="{00000000-0005-0000-0000-0000243E0000}"/>
    <cellStyle name="Normal 2 3 2 6 2 2 4" xfId="22184" xr:uid="{00000000-0005-0000-0000-0000253E0000}"/>
    <cellStyle name="Normal 2 3 2 6 2 2 5" xfId="34428" xr:uid="{00000000-0005-0000-0000-0000263E0000}"/>
    <cellStyle name="Normal 2 3 2 6 2 2 6" xfId="46657" xr:uid="{00000000-0005-0000-0000-0000273E0000}"/>
    <cellStyle name="Normal 2 3 2 6 2 3" xfId="5037" xr:uid="{00000000-0005-0000-0000-0000283E0000}"/>
    <cellStyle name="Normal 2 3 2 6 2 3 2" xfId="16048" xr:uid="{00000000-0005-0000-0000-0000293E0000}"/>
    <cellStyle name="Normal 2 3 2 6 2 3 2 2" xfId="28303" xr:uid="{00000000-0005-0000-0000-00002A3E0000}"/>
    <cellStyle name="Normal 2 3 2 6 2 3 2 3" xfId="40544" xr:uid="{00000000-0005-0000-0000-00002B3E0000}"/>
    <cellStyle name="Normal 2 3 2 6 2 3 3" xfId="22186" xr:uid="{00000000-0005-0000-0000-00002C3E0000}"/>
    <cellStyle name="Normal 2 3 2 6 2 3 4" xfId="34430" xr:uid="{00000000-0005-0000-0000-00002D3E0000}"/>
    <cellStyle name="Normal 2 3 2 6 2 3 5" xfId="46659" xr:uid="{00000000-0005-0000-0000-00002E3E0000}"/>
    <cellStyle name="Normal 2 3 2 6 2 4" xfId="16045" xr:uid="{00000000-0005-0000-0000-00002F3E0000}"/>
    <cellStyle name="Normal 2 3 2 6 2 4 2" xfId="28300" xr:uid="{00000000-0005-0000-0000-0000303E0000}"/>
    <cellStyle name="Normal 2 3 2 6 2 4 3" xfId="40541" xr:uid="{00000000-0005-0000-0000-0000313E0000}"/>
    <cellStyle name="Normal 2 3 2 6 2 5" xfId="22183" xr:uid="{00000000-0005-0000-0000-0000323E0000}"/>
    <cellStyle name="Normal 2 3 2 6 2 6" xfId="34427" xr:uid="{00000000-0005-0000-0000-0000333E0000}"/>
    <cellStyle name="Normal 2 3 2 6 2 7" xfId="46656" xr:uid="{00000000-0005-0000-0000-0000343E0000}"/>
    <cellStyle name="Normal 2 3 2 6 3" xfId="5038" xr:uid="{00000000-0005-0000-0000-0000353E0000}"/>
    <cellStyle name="Normal 2 3 2 6 3 2" xfId="5039" xr:uid="{00000000-0005-0000-0000-0000363E0000}"/>
    <cellStyle name="Normal 2 3 2 6 3 2 2" xfId="16050" xr:uid="{00000000-0005-0000-0000-0000373E0000}"/>
    <cellStyle name="Normal 2 3 2 6 3 2 2 2" xfId="28305" xr:uid="{00000000-0005-0000-0000-0000383E0000}"/>
    <cellStyle name="Normal 2 3 2 6 3 2 2 3" xfId="40546" xr:uid="{00000000-0005-0000-0000-0000393E0000}"/>
    <cellStyle name="Normal 2 3 2 6 3 2 3" xfId="22188" xr:uid="{00000000-0005-0000-0000-00003A3E0000}"/>
    <cellStyle name="Normal 2 3 2 6 3 2 4" xfId="34432" xr:uid="{00000000-0005-0000-0000-00003B3E0000}"/>
    <cellStyle name="Normal 2 3 2 6 3 2 5" xfId="46661" xr:uid="{00000000-0005-0000-0000-00003C3E0000}"/>
    <cellStyle name="Normal 2 3 2 6 3 3" xfId="16049" xr:uid="{00000000-0005-0000-0000-00003D3E0000}"/>
    <cellStyle name="Normal 2 3 2 6 3 3 2" xfId="28304" xr:uid="{00000000-0005-0000-0000-00003E3E0000}"/>
    <cellStyle name="Normal 2 3 2 6 3 3 3" xfId="40545" xr:uid="{00000000-0005-0000-0000-00003F3E0000}"/>
    <cellStyle name="Normal 2 3 2 6 3 4" xfId="22187" xr:uid="{00000000-0005-0000-0000-0000403E0000}"/>
    <cellStyle name="Normal 2 3 2 6 3 5" xfId="34431" xr:uid="{00000000-0005-0000-0000-0000413E0000}"/>
    <cellStyle name="Normal 2 3 2 6 3 6" xfId="46660" xr:uid="{00000000-0005-0000-0000-0000423E0000}"/>
    <cellStyle name="Normal 2 3 2 6 4" xfId="5040" xr:uid="{00000000-0005-0000-0000-0000433E0000}"/>
    <cellStyle name="Normal 2 3 2 6 4 2" xfId="16051" xr:uid="{00000000-0005-0000-0000-0000443E0000}"/>
    <cellStyle name="Normal 2 3 2 6 4 2 2" xfId="28306" xr:uid="{00000000-0005-0000-0000-0000453E0000}"/>
    <cellStyle name="Normal 2 3 2 6 4 2 3" xfId="40547" xr:uid="{00000000-0005-0000-0000-0000463E0000}"/>
    <cellStyle name="Normal 2 3 2 6 4 3" xfId="22189" xr:uid="{00000000-0005-0000-0000-0000473E0000}"/>
    <cellStyle name="Normal 2 3 2 6 4 4" xfId="34433" xr:uid="{00000000-0005-0000-0000-0000483E0000}"/>
    <cellStyle name="Normal 2 3 2 6 4 5" xfId="46662" xr:uid="{00000000-0005-0000-0000-0000493E0000}"/>
    <cellStyle name="Normal 2 3 2 6 5" xfId="16044" xr:uid="{00000000-0005-0000-0000-00004A3E0000}"/>
    <cellStyle name="Normal 2 3 2 6 5 2" xfId="28299" xr:uid="{00000000-0005-0000-0000-00004B3E0000}"/>
    <cellStyle name="Normal 2 3 2 6 5 3" xfId="40540" xr:uid="{00000000-0005-0000-0000-00004C3E0000}"/>
    <cellStyle name="Normal 2 3 2 6 6" xfId="22182" xr:uid="{00000000-0005-0000-0000-00004D3E0000}"/>
    <cellStyle name="Normal 2 3 2 6 7" xfId="34426" xr:uid="{00000000-0005-0000-0000-00004E3E0000}"/>
    <cellStyle name="Normal 2 3 2 6 8" xfId="46655" xr:uid="{00000000-0005-0000-0000-00004F3E0000}"/>
    <cellStyle name="Normal 2 3 2 7" xfId="5041" xr:uid="{00000000-0005-0000-0000-0000503E0000}"/>
    <cellStyle name="Normal 2 3 2 7 2" xfId="5042" xr:uid="{00000000-0005-0000-0000-0000513E0000}"/>
    <cellStyle name="Normal 2 3 2 7 2 2" xfId="5043" xr:uid="{00000000-0005-0000-0000-0000523E0000}"/>
    <cellStyle name="Normal 2 3 2 7 2 2 2" xfId="16054" xr:uid="{00000000-0005-0000-0000-0000533E0000}"/>
    <cellStyle name="Normal 2 3 2 7 2 2 2 2" xfId="28309" xr:uid="{00000000-0005-0000-0000-0000543E0000}"/>
    <cellStyle name="Normal 2 3 2 7 2 2 2 3" xfId="40550" xr:uid="{00000000-0005-0000-0000-0000553E0000}"/>
    <cellStyle name="Normal 2 3 2 7 2 2 3" xfId="22192" xr:uid="{00000000-0005-0000-0000-0000563E0000}"/>
    <cellStyle name="Normal 2 3 2 7 2 2 4" xfId="34436" xr:uid="{00000000-0005-0000-0000-0000573E0000}"/>
    <cellStyle name="Normal 2 3 2 7 2 2 5" xfId="46665" xr:uid="{00000000-0005-0000-0000-0000583E0000}"/>
    <cellStyle name="Normal 2 3 2 7 2 3" xfId="16053" xr:uid="{00000000-0005-0000-0000-0000593E0000}"/>
    <cellStyle name="Normal 2 3 2 7 2 3 2" xfId="28308" xr:uid="{00000000-0005-0000-0000-00005A3E0000}"/>
    <cellStyle name="Normal 2 3 2 7 2 3 3" xfId="40549" xr:uid="{00000000-0005-0000-0000-00005B3E0000}"/>
    <cellStyle name="Normal 2 3 2 7 2 4" xfId="22191" xr:uid="{00000000-0005-0000-0000-00005C3E0000}"/>
    <cellStyle name="Normal 2 3 2 7 2 5" xfId="34435" xr:uid="{00000000-0005-0000-0000-00005D3E0000}"/>
    <cellStyle name="Normal 2 3 2 7 2 6" xfId="46664" xr:uid="{00000000-0005-0000-0000-00005E3E0000}"/>
    <cellStyle name="Normal 2 3 2 7 3" xfId="5044" xr:uid="{00000000-0005-0000-0000-00005F3E0000}"/>
    <cellStyle name="Normal 2 3 2 7 3 2" xfId="16055" xr:uid="{00000000-0005-0000-0000-0000603E0000}"/>
    <cellStyle name="Normal 2 3 2 7 3 2 2" xfId="28310" xr:uid="{00000000-0005-0000-0000-0000613E0000}"/>
    <cellStyle name="Normal 2 3 2 7 3 2 3" xfId="40551" xr:uid="{00000000-0005-0000-0000-0000623E0000}"/>
    <cellStyle name="Normal 2 3 2 7 3 3" xfId="22193" xr:uid="{00000000-0005-0000-0000-0000633E0000}"/>
    <cellStyle name="Normal 2 3 2 7 3 4" xfId="34437" xr:uid="{00000000-0005-0000-0000-0000643E0000}"/>
    <cellStyle name="Normal 2 3 2 7 3 5" xfId="46666" xr:uid="{00000000-0005-0000-0000-0000653E0000}"/>
    <cellStyle name="Normal 2 3 2 7 4" xfId="16052" xr:uid="{00000000-0005-0000-0000-0000663E0000}"/>
    <cellStyle name="Normal 2 3 2 7 4 2" xfId="28307" xr:uid="{00000000-0005-0000-0000-0000673E0000}"/>
    <cellStyle name="Normal 2 3 2 7 4 3" xfId="40548" xr:uid="{00000000-0005-0000-0000-0000683E0000}"/>
    <cellStyle name="Normal 2 3 2 7 5" xfId="22190" xr:uid="{00000000-0005-0000-0000-0000693E0000}"/>
    <cellStyle name="Normal 2 3 2 7 6" xfId="34434" xr:uid="{00000000-0005-0000-0000-00006A3E0000}"/>
    <cellStyle name="Normal 2 3 2 7 7" xfId="46663" xr:uid="{00000000-0005-0000-0000-00006B3E0000}"/>
    <cellStyle name="Normal 2 3 2 8" xfId="5045" xr:uid="{00000000-0005-0000-0000-00006C3E0000}"/>
    <cellStyle name="Normal 2 3 2 8 2" xfId="5046" xr:uid="{00000000-0005-0000-0000-00006D3E0000}"/>
    <cellStyle name="Normal 2 3 2 8 2 2" xfId="5047" xr:uid="{00000000-0005-0000-0000-00006E3E0000}"/>
    <cellStyle name="Normal 2 3 2 8 2 2 2" xfId="16058" xr:uid="{00000000-0005-0000-0000-00006F3E0000}"/>
    <cellStyle name="Normal 2 3 2 8 2 2 2 2" xfId="28313" xr:uid="{00000000-0005-0000-0000-0000703E0000}"/>
    <cellStyle name="Normal 2 3 2 8 2 2 2 3" xfId="40554" xr:uid="{00000000-0005-0000-0000-0000713E0000}"/>
    <cellStyle name="Normal 2 3 2 8 2 2 3" xfId="22196" xr:uid="{00000000-0005-0000-0000-0000723E0000}"/>
    <cellStyle name="Normal 2 3 2 8 2 2 4" xfId="34440" xr:uid="{00000000-0005-0000-0000-0000733E0000}"/>
    <cellStyle name="Normal 2 3 2 8 2 2 5" xfId="46669" xr:uid="{00000000-0005-0000-0000-0000743E0000}"/>
    <cellStyle name="Normal 2 3 2 8 2 3" xfId="16057" xr:uid="{00000000-0005-0000-0000-0000753E0000}"/>
    <cellStyle name="Normal 2 3 2 8 2 3 2" xfId="28312" xr:uid="{00000000-0005-0000-0000-0000763E0000}"/>
    <cellStyle name="Normal 2 3 2 8 2 3 3" xfId="40553" xr:uid="{00000000-0005-0000-0000-0000773E0000}"/>
    <cellStyle name="Normal 2 3 2 8 2 4" xfId="22195" xr:uid="{00000000-0005-0000-0000-0000783E0000}"/>
    <cellStyle name="Normal 2 3 2 8 2 5" xfId="34439" xr:uid="{00000000-0005-0000-0000-0000793E0000}"/>
    <cellStyle name="Normal 2 3 2 8 2 6" xfId="46668" xr:uid="{00000000-0005-0000-0000-00007A3E0000}"/>
    <cellStyle name="Normal 2 3 2 8 3" xfId="5048" xr:uid="{00000000-0005-0000-0000-00007B3E0000}"/>
    <cellStyle name="Normal 2 3 2 8 3 2" xfId="16059" xr:uid="{00000000-0005-0000-0000-00007C3E0000}"/>
    <cellStyle name="Normal 2 3 2 8 3 2 2" xfId="28314" xr:uid="{00000000-0005-0000-0000-00007D3E0000}"/>
    <cellStyle name="Normal 2 3 2 8 3 2 3" xfId="40555" xr:uid="{00000000-0005-0000-0000-00007E3E0000}"/>
    <cellStyle name="Normal 2 3 2 8 3 3" xfId="22197" xr:uid="{00000000-0005-0000-0000-00007F3E0000}"/>
    <cellStyle name="Normal 2 3 2 8 3 4" xfId="34441" xr:uid="{00000000-0005-0000-0000-0000803E0000}"/>
    <cellStyle name="Normal 2 3 2 8 3 5" xfId="46670" xr:uid="{00000000-0005-0000-0000-0000813E0000}"/>
    <cellStyle name="Normal 2 3 2 8 4" xfId="16056" xr:uid="{00000000-0005-0000-0000-0000823E0000}"/>
    <cellStyle name="Normal 2 3 2 8 4 2" xfId="28311" xr:uid="{00000000-0005-0000-0000-0000833E0000}"/>
    <cellStyle name="Normal 2 3 2 8 4 3" xfId="40552" xr:uid="{00000000-0005-0000-0000-0000843E0000}"/>
    <cellStyle name="Normal 2 3 2 8 5" xfId="22194" xr:uid="{00000000-0005-0000-0000-0000853E0000}"/>
    <cellStyle name="Normal 2 3 2 8 6" xfId="34438" xr:uid="{00000000-0005-0000-0000-0000863E0000}"/>
    <cellStyle name="Normal 2 3 2 8 7" xfId="46667" xr:uid="{00000000-0005-0000-0000-0000873E0000}"/>
    <cellStyle name="Normal 2 3 2 9" xfId="5049" xr:uid="{00000000-0005-0000-0000-0000883E0000}"/>
    <cellStyle name="Normal 2 3 2 9 2" xfId="5050" xr:uid="{00000000-0005-0000-0000-0000893E0000}"/>
    <cellStyle name="Normal 2 3 2 9 2 2" xfId="16061" xr:uid="{00000000-0005-0000-0000-00008A3E0000}"/>
    <cellStyle name="Normal 2 3 2 9 2 2 2" xfId="28316" xr:uid="{00000000-0005-0000-0000-00008B3E0000}"/>
    <cellStyle name="Normal 2 3 2 9 2 2 3" xfId="40557" xr:uid="{00000000-0005-0000-0000-00008C3E0000}"/>
    <cellStyle name="Normal 2 3 2 9 2 3" xfId="22199" xr:uid="{00000000-0005-0000-0000-00008D3E0000}"/>
    <cellStyle name="Normal 2 3 2 9 2 4" xfId="34443" xr:uid="{00000000-0005-0000-0000-00008E3E0000}"/>
    <cellStyle name="Normal 2 3 2 9 2 5" xfId="46672" xr:uid="{00000000-0005-0000-0000-00008F3E0000}"/>
    <cellStyle name="Normal 2 3 2 9 3" xfId="16060" xr:uid="{00000000-0005-0000-0000-0000903E0000}"/>
    <cellStyle name="Normal 2 3 2 9 3 2" xfId="28315" xr:uid="{00000000-0005-0000-0000-0000913E0000}"/>
    <cellStyle name="Normal 2 3 2 9 3 3" xfId="40556" xr:uid="{00000000-0005-0000-0000-0000923E0000}"/>
    <cellStyle name="Normal 2 3 2 9 4" xfId="22198" xr:uid="{00000000-0005-0000-0000-0000933E0000}"/>
    <cellStyle name="Normal 2 3 2 9 5" xfId="34442" xr:uid="{00000000-0005-0000-0000-0000943E0000}"/>
    <cellStyle name="Normal 2 3 2 9 6" xfId="46671" xr:uid="{00000000-0005-0000-0000-0000953E0000}"/>
    <cellStyle name="Normal 2 3 3" xfId="5051" xr:uid="{00000000-0005-0000-0000-0000963E0000}"/>
    <cellStyle name="Normal 2 3 3 10" xfId="16062" xr:uid="{00000000-0005-0000-0000-0000973E0000}"/>
    <cellStyle name="Normal 2 3 3 10 2" xfId="28317" xr:uid="{00000000-0005-0000-0000-0000983E0000}"/>
    <cellStyle name="Normal 2 3 3 10 3" xfId="40558" xr:uid="{00000000-0005-0000-0000-0000993E0000}"/>
    <cellStyle name="Normal 2 3 3 11" xfId="22200" xr:uid="{00000000-0005-0000-0000-00009A3E0000}"/>
    <cellStyle name="Normal 2 3 3 12" xfId="34444" xr:uid="{00000000-0005-0000-0000-00009B3E0000}"/>
    <cellStyle name="Normal 2 3 3 13" xfId="46673" xr:uid="{00000000-0005-0000-0000-00009C3E0000}"/>
    <cellStyle name="Normal 2 3 3 2" xfId="5052" xr:uid="{00000000-0005-0000-0000-00009D3E0000}"/>
    <cellStyle name="Normal 2 3 3 2 10" xfId="34445" xr:uid="{00000000-0005-0000-0000-00009E3E0000}"/>
    <cellStyle name="Normal 2 3 3 2 11" xfId="46674" xr:uid="{00000000-0005-0000-0000-00009F3E0000}"/>
    <cellStyle name="Normal 2 3 3 2 2" xfId="5053" xr:uid="{00000000-0005-0000-0000-0000A03E0000}"/>
    <cellStyle name="Normal 2 3 3 2 2 10" xfId="46675" xr:uid="{00000000-0005-0000-0000-0000A13E0000}"/>
    <cellStyle name="Normal 2 3 3 2 2 2" xfId="5054" xr:uid="{00000000-0005-0000-0000-0000A23E0000}"/>
    <cellStyle name="Normal 2 3 3 2 2 2 2" xfId="5055" xr:uid="{00000000-0005-0000-0000-0000A33E0000}"/>
    <cellStyle name="Normal 2 3 3 2 2 2 2 2" xfId="5056" xr:uid="{00000000-0005-0000-0000-0000A43E0000}"/>
    <cellStyle name="Normal 2 3 3 2 2 2 2 2 2" xfId="5057" xr:uid="{00000000-0005-0000-0000-0000A53E0000}"/>
    <cellStyle name="Normal 2 3 3 2 2 2 2 2 2 2" xfId="5058" xr:uid="{00000000-0005-0000-0000-0000A63E0000}"/>
    <cellStyle name="Normal 2 3 3 2 2 2 2 2 2 2 2" xfId="16069" xr:uid="{00000000-0005-0000-0000-0000A73E0000}"/>
    <cellStyle name="Normal 2 3 3 2 2 2 2 2 2 2 2 2" xfId="28324" xr:uid="{00000000-0005-0000-0000-0000A83E0000}"/>
    <cellStyle name="Normal 2 3 3 2 2 2 2 2 2 2 2 3" xfId="40565" xr:uid="{00000000-0005-0000-0000-0000A93E0000}"/>
    <cellStyle name="Normal 2 3 3 2 2 2 2 2 2 2 3" xfId="22207" xr:uid="{00000000-0005-0000-0000-0000AA3E0000}"/>
    <cellStyle name="Normal 2 3 3 2 2 2 2 2 2 2 4" xfId="34451" xr:uid="{00000000-0005-0000-0000-0000AB3E0000}"/>
    <cellStyle name="Normal 2 3 3 2 2 2 2 2 2 2 5" xfId="46680" xr:uid="{00000000-0005-0000-0000-0000AC3E0000}"/>
    <cellStyle name="Normal 2 3 3 2 2 2 2 2 2 3" xfId="16068" xr:uid="{00000000-0005-0000-0000-0000AD3E0000}"/>
    <cellStyle name="Normal 2 3 3 2 2 2 2 2 2 3 2" xfId="28323" xr:uid="{00000000-0005-0000-0000-0000AE3E0000}"/>
    <cellStyle name="Normal 2 3 3 2 2 2 2 2 2 3 3" xfId="40564" xr:uid="{00000000-0005-0000-0000-0000AF3E0000}"/>
    <cellStyle name="Normal 2 3 3 2 2 2 2 2 2 4" xfId="22206" xr:uid="{00000000-0005-0000-0000-0000B03E0000}"/>
    <cellStyle name="Normal 2 3 3 2 2 2 2 2 2 5" xfId="34450" xr:uid="{00000000-0005-0000-0000-0000B13E0000}"/>
    <cellStyle name="Normal 2 3 3 2 2 2 2 2 2 6" xfId="46679" xr:uid="{00000000-0005-0000-0000-0000B23E0000}"/>
    <cellStyle name="Normal 2 3 3 2 2 2 2 2 3" xfId="5059" xr:uid="{00000000-0005-0000-0000-0000B33E0000}"/>
    <cellStyle name="Normal 2 3 3 2 2 2 2 2 3 2" xfId="16070" xr:uid="{00000000-0005-0000-0000-0000B43E0000}"/>
    <cellStyle name="Normal 2 3 3 2 2 2 2 2 3 2 2" xfId="28325" xr:uid="{00000000-0005-0000-0000-0000B53E0000}"/>
    <cellStyle name="Normal 2 3 3 2 2 2 2 2 3 2 3" xfId="40566" xr:uid="{00000000-0005-0000-0000-0000B63E0000}"/>
    <cellStyle name="Normal 2 3 3 2 2 2 2 2 3 3" xfId="22208" xr:uid="{00000000-0005-0000-0000-0000B73E0000}"/>
    <cellStyle name="Normal 2 3 3 2 2 2 2 2 3 4" xfId="34452" xr:uid="{00000000-0005-0000-0000-0000B83E0000}"/>
    <cellStyle name="Normal 2 3 3 2 2 2 2 2 3 5" xfId="46681" xr:uid="{00000000-0005-0000-0000-0000B93E0000}"/>
    <cellStyle name="Normal 2 3 3 2 2 2 2 2 4" xfId="16067" xr:uid="{00000000-0005-0000-0000-0000BA3E0000}"/>
    <cellStyle name="Normal 2 3 3 2 2 2 2 2 4 2" xfId="28322" xr:uid="{00000000-0005-0000-0000-0000BB3E0000}"/>
    <cellStyle name="Normal 2 3 3 2 2 2 2 2 4 3" xfId="40563" xr:uid="{00000000-0005-0000-0000-0000BC3E0000}"/>
    <cellStyle name="Normal 2 3 3 2 2 2 2 2 5" xfId="22205" xr:uid="{00000000-0005-0000-0000-0000BD3E0000}"/>
    <cellStyle name="Normal 2 3 3 2 2 2 2 2 6" xfId="34449" xr:uid="{00000000-0005-0000-0000-0000BE3E0000}"/>
    <cellStyle name="Normal 2 3 3 2 2 2 2 2 7" xfId="46678" xr:uid="{00000000-0005-0000-0000-0000BF3E0000}"/>
    <cellStyle name="Normal 2 3 3 2 2 2 2 3" xfId="5060" xr:uid="{00000000-0005-0000-0000-0000C03E0000}"/>
    <cellStyle name="Normal 2 3 3 2 2 2 2 3 2" xfId="5061" xr:uid="{00000000-0005-0000-0000-0000C13E0000}"/>
    <cellStyle name="Normal 2 3 3 2 2 2 2 3 2 2" xfId="16072" xr:uid="{00000000-0005-0000-0000-0000C23E0000}"/>
    <cellStyle name="Normal 2 3 3 2 2 2 2 3 2 2 2" xfId="28327" xr:uid="{00000000-0005-0000-0000-0000C33E0000}"/>
    <cellStyle name="Normal 2 3 3 2 2 2 2 3 2 2 3" xfId="40568" xr:uid="{00000000-0005-0000-0000-0000C43E0000}"/>
    <cellStyle name="Normal 2 3 3 2 2 2 2 3 2 3" xfId="22210" xr:uid="{00000000-0005-0000-0000-0000C53E0000}"/>
    <cellStyle name="Normal 2 3 3 2 2 2 2 3 2 4" xfId="34454" xr:uid="{00000000-0005-0000-0000-0000C63E0000}"/>
    <cellStyle name="Normal 2 3 3 2 2 2 2 3 2 5" xfId="46683" xr:uid="{00000000-0005-0000-0000-0000C73E0000}"/>
    <cellStyle name="Normal 2 3 3 2 2 2 2 3 3" xfId="16071" xr:uid="{00000000-0005-0000-0000-0000C83E0000}"/>
    <cellStyle name="Normal 2 3 3 2 2 2 2 3 3 2" xfId="28326" xr:uid="{00000000-0005-0000-0000-0000C93E0000}"/>
    <cellStyle name="Normal 2 3 3 2 2 2 2 3 3 3" xfId="40567" xr:uid="{00000000-0005-0000-0000-0000CA3E0000}"/>
    <cellStyle name="Normal 2 3 3 2 2 2 2 3 4" xfId="22209" xr:uid="{00000000-0005-0000-0000-0000CB3E0000}"/>
    <cellStyle name="Normal 2 3 3 2 2 2 2 3 5" xfId="34453" xr:uid="{00000000-0005-0000-0000-0000CC3E0000}"/>
    <cellStyle name="Normal 2 3 3 2 2 2 2 3 6" xfId="46682" xr:uid="{00000000-0005-0000-0000-0000CD3E0000}"/>
    <cellStyle name="Normal 2 3 3 2 2 2 2 4" xfId="5062" xr:uid="{00000000-0005-0000-0000-0000CE3E0000}"/>
    <cellStyle name="Normal 2 3 3 2 2 2 2 4 2" xfId="16073" xr:uid="{00000000-0005-0000-0000-0000CF3E0000}"/>
    <cellStyle name="Normal 2 3 3 2 2 2 2 4 2 2" xfId="28328" xr:uid="{00000000-0005-0000-0000-0000D03E0000}"/>
    <cellStyle name="Normal 2 3 3 2 2 2 2 4 2 3" xfId="40569" xr:uid="{00000000-0005-0000-0000-0000D13E0000}"/>
    <cellStyle name="Normal 2 3 3 2 2 2 2 4 3" xfId="22211" xr:uid="{00000000-0005-0000-0000-0000D23E0000}"/>
    <cellStyle name="Normal 2 3 3 2 2 2 2 4 4" xfId="34455" xr:uid="{00000000-0005-0000-0000-0000D33E0000}"/>
    <cellStyle name="Normal 2 3 3 2 2 2 2 4 5" xfId="46684" xr:uid="{00000000-0005-0000-0000-0000D43E0000}"/>
    <cellStyle name="Normal 2 3 3 2 2 2 2 5" xfId="16066" xr:uid="{00000000-0005-0000-0000-0000D53E0000}"/>
    <cellStyle name="Normal 2 3 3 2 2 2 2 5 2" xfId="28321" xr:uid="{00000000-0005-0000-0000-0000D63E0000}"/>
    <cellStyle name="Normal 2 3 3 2 2 2 2 5 3" xfId="40562" xr:uid="{00000000-0005-0000-0000-0000D73E0000}"/>
    <cellStyle name="Normal 2 3 3 2 2 2 2 6" xfId="22204" xr:uid="{00000000-0005-0000-0000-0000D83E0000}"/>
    <cellStyle name="Normal 2 3 3 2 2 2 2 7" xfId="34448" xr:uid="{00000000-0005-0000-0000-0000D93E0000}"/>
    <cellStyle name="Normal 2 3 3 2 2 2 2 8" xfId="46677" xr:uid="{00000000-0005-0000-0000-0000DA3E0000}"/>
    <cellStyle name="Normal 2 3 3 2 2 2 3" xfId="5063" xr:uid="{00000000-0005-0000-0000-0000DB3E0000}"/>
    <cellStyle name="Normal 2 3 3 2 2 2 3 2" xfId="5064" xr:uid="{00000000-0005-0000-0000-0000DC3E0000}"/>
    <cellStyle name="Normal 2 3 3 2 2 2 3 2 2" xfId="5065" xr:uid="{00000000-0005-0000-0000-0000DD3E0000}"/>
    <cellStyle name="Normal 2 3 3 2 2 2 3 2 2 2" xfId="16076" xr:uid="{00000000-0005-0000-0000-0000DE3E0000}"/>
    <cellStyle name="Normal 2 3 3 2 2 2 3 2 2 2 2" xfId="28331" xr:uid="{00000000-0005-0000-0000-0000DF3E0000}"/>
    <cellStyle name="Normal 2 3 3 2 2 2 3 2 2 2 3" xfId="40572" xr:uid="{00000000-0005-0000-0000-0000E03E0000}"/>
    <cellStyle name="Normal 2 3 3 2 2 2 3 2 2 3" xfId="22214" xr:uid="{00000000-0005-0000-0000-0000E13E0000}"/>
    <cellStyle name="Normal 2 3 3 2 2 2 3 2 2 4" xfId="34458" xr:uid="{00000000-0005-0000-0000-0000E23E0000}"/>
    <cellStyle name="Normal 2 3 3 2 2 2 3 2 2 5" xfId="46687" xr:uid="{00000000-0005-0000-0000-0000E33E0000}"/>
    <cellStyle name="Normal 2 3 3 2 2 2 3 2 3" xfId="16075" xr:uid="{00000000-0005-0000-0000-0000E43E0000}"/>
    <cellStyle name="Normal 2 3 3 2 2 2 3 2 3 2" xfId="28330" xr:uid="{00000000-0005-0000-0000-0000E53E0000}"/>
    <cellStyle name="Normal 2 3 3 2 2 2 3 2 3 3" xfId="40571" xr:uid="{00000000-0005-0000-0000-0000E63E0000}"/>
    <cellStyle name="Normal 2 3 3 2 2 2 3 2 4" xfId="22213" xr:uid="{00000000-0005-0000-0000-0000E73E0000}"/>
    <cellStyle name="Normal 2 3 3 2 2 2 3 2 5" xfId="34457" xr:uid="{00000000-0005-0000-0000-0000E83E0000}"/>
    <cellStyle name="Normal 2 3 3 2 2 2 3 2 6" xfId="46686" xr:uid="{00000000-0005-0000-0000-0000E93E0000}"/>
    <cellStyle name="Normal 2 3 3 2 2 2 3 3" xfId="5066" xr:uid="{00000000-0005-0000-0000-0000EA3E0000}"/>
    <cellStyle name="Normal 2 3 3 2 2 2 3 3 2" xfId="16077" xr:uid="{00000000-0005-0000-0000-0000EB3E0000}"/>
    <cellStyle name="Normal 2 3 3 2 2 2 3 3 2 2" xfId="28332" xr:uid="{00000000-0005-0000-0000-0000EC3E0000}"/>
    <cellStyle name="Normal 2 3 3 2 2 2 3 3 2 3" xfId="40573" xr:uid="{00000000-0005-0000-0000-0000ED3E0000}"/>
    <cellStyle name="Normal 2 3 3 2 2 2 3 3 3" xfId="22215" xr:uid="{00000000-0005-0000-0000-0000EE3E0000}"/>
    <cellStyle name="Normal 2 3 3 2 2 2 3 3 4" xfId="34459" xr:uid="{00000000-0005-0000-0000-0000EF3E0000}"/>
    <cellStyle name="Normal 2 3 3 2 2 2 3 3 5" xfId="46688" xr:uid="{00000000-0005-0000-0000-0000F03E0000}"/>
    <cellStyle name="Normal 2 3 3 2 2 2 3 4" xfId="16074" xr:uid="{00000000-0005-0000-0000-0000F13E0000}"/>
    <cellStyle name="Normal 2 3 3 2 2 2 3 4 2" xfId="28329" xr:uid="{00000000-0005-0000-0000-0000F23E0000}"/>
    <cellStyle name="Normal 2 3 3 2 2 2 3 4 3" xfId="40570" xr:uid="{00000000-0005-0000-0000-0000F33E0000}"/>
    <cellStyle name="Normal 2 3 3 2 2 2 3 5" xfId="22212" xr:uid="{00000000-0005-0000-0000-0000F43E0000}"/>
    <cellStyle name="Normal 2 3 3 2 2 2 3 6" xfId="34456" xr:uid="{00000000-0005-0000-0000-0000F53E0000}"/>
    <cellStyle name="Normal 2 3 3 2 2 2 3 7" xfId="46685" xr:uid="{00000000-0005-0000-0000-0000F63E0000}"/>
    <cellStyle name="Normal 2 3 3 2 2 2 4" xfId="5067" xr:uid="{00000000-0005-0000-0000-0000F73E0000}"/>
    <cellStyle name="Normal 2 3 3 2 2 2 4 2" xfId="5068" xr:uid="{00000000-0005-0000-0000-0000F83E0000}"/>
    <cellStyle name="Normal 2 3 3 2 2 2 4 2 2" xfId="16079" xr:uid="{00000000-0005-0000-0000-0000F93E0000}"/>
    <cellStyle name="Normal 2 3 3 2 2 2 4 2 2 2" xfId="28334" xr:uid="{00000000-0005-0000-0000-0000FA3E0000}"/>
    <cellStyle name="Normal 2 3 3 2 2 2 4 2 2 3" xfId="40575" xr:uid="{00000000-0005-0000-0000-0000FB3E0000}"/>
    <cellStyle name="Normal 2 3 3 2 2 2 4 2 3" xfId="22217" xr:uid="{00000000-0005-0000-0000-0000FC3E0000}"/>
    <cellStyle name="Normal 2 3 3 2 2 2 4 2 4" xfId="34461" xr:uid="{00000000-0005-0000-0000-0000FD3E0000}"/>
    <cellStyle name="Normal 2 3 3 2 2 2 4 2 5" xfId="46690" xr:uid="{00000000-0005-0000-0000-0000FE3E0000}"/>
    <cellStyle name="Normal 2 3 3 2 2 2 4 3" xfId="16078" xr:uid="{00000000-0005-0000-0000-0000FF3E0000}"/>
    <cellStyle name="Normal 2 3 3 2 2 2 4 3 2" xfId="28333" xr:uid="{00000000-0005-0000-0000-0000003F0000}"/>
    <cellStyle name="Normal 2 3 3 2 2 2 4 3 3" xfId="40574" xr:uid="{00000000-0005-0000-0000-0000013F0000}"/>
    <cellStyle name="Normal 2 3 3 2 2 2 4 4" xfId="22216" xr:uid="{00000000-0005-0000-0000-0000023F0000}"/>
    <cellStyle name="Normal 2 3 3 2 2 2 4 5" xfId="34460" xr:uid="{00000000-0005-0000-0000-0000033F0000}"/>
    <cellStyle name="Normal 2 3 3 2 2 2 4 6" xfId="46689" xr:uid="{00000000-0005-0000-0000-0000043F0000}"/>
    <cellStyle name="Normal 2 3 3 2 2 2 5" xfId="5069" xr:uid="{00000000-0005-0000-0000-0000053F0000}"/>
    <cellStyle name="Normal 2 3 3 2 2 2 5 2" xfId="16080" xr:uid="{00000000-0005-0000-0000-0000063F0000}"/>
    <cellStyle name="Normal 2 3 3 2 2 2 5 2 2" xfId="28335" xr:uid="{00000000-0005-0000-0000-0000073F0000}"/>
    <cellStyle name="Normal 2 3 3 2 2 2 5 2 3" xfId="40576" xr:uid="{00000000-0005-0000-0000-0000083F0000}"/>
    <cellStyle name="Normal 2 3 3 2 2 2 5 3" xfId="22218" xr:uid="{00000000-0005-0000-0000-0000093F0000}"/>
    <cellStyle name="Normal 2 3 3 2 2 2 5 4" xfId="34462" xr:uid="{00000000-0005-0000-0000-00000A3F0000}"/>
    <cellStyle name="Normal 2 3 3 2 2 2 5 5" xfId="46691" xr:uid="{00000000-0005-0000-0000-00000B3F0000}"/>
    <cellStyle name="Normal 2 3 3 2 2 2 6" xfId="16065" xr:uid="{00000000-0005-0000-0000-00000C3F0000}"/>
    <cellStyle name="Normal 2 3 3 2 2 2 6 2" xfId="28320" xr:uid="{00000000-0005-0000-0000-00000D3F0000}"/>
    <cellStyle name="Normal 2 3 3 2 2 2 6 3" xfId="40561" xr:uid="{00000000-0005-0000-0000-00000E3F0000}"/>
    <cellStyle name="Normal 2 3 3 2 2 2 7" xfId="22203" xr:uid="{00000000-0005-0000-0000-00000F3F0000}"/>
    <cellStyle name="Normal 2 3 3 2 2 2 8" xfId="34447" xr:uid="{00000000-0005-0000-0000-0000103F0000}"/>
    <cellStyle name="Normal 2 3 3 2 2 2 9" xfId="46676" xr:uid="{00000000-0005-0000-0000-0000113F0000}"/>
    <cellStyle name="Normal 2 3 3 2 2 3" xfId="5070" xr:uid="{00000000-0005-0000-0000-0000123F0000}"/>
    <cellStyle name="Normal 2 3 3 2 2 3 2" xfId="5071" xr:uid="{00000000-0005-0000-0000-0000133F0000}"/>
    <cellStyle name="Normal 2 3 3 2 2 3 2 2" xfId="5072" xr:uid="{00000000-0005-0000-0000-0000143F0000}"/>
    <cellStyle name="Normal 2 3 3 2 2 3 2 2 2" xfId="5073" xr:uid="{00000000-0005-0000-0000-0000153F0000}"/>
    <cellStyle name="Normal 2 3 3 2 2 3 2 2 2 2" xfId="16084" xr:uid="{00000000-0005-0000-0000-0000163F0000}"/>
    <cellStyle name="Normal 2 3 3 2 2 3 2 2 2 2 2" xfId="28339" xr:uid="{00000000-0005-0000-0000-0000173F0000}"/>
    <cellStyle name="Normal 2 3 3 2 2 3 2 2 2 2 3" xfId="40580" xr:uid="{00000000-0005-0000-0000-0000183F0000}"/>
    <cellStyle name="Normal 2 3 3 2 2 3 2 2 2 3" xfId="22222" xr:uid="{00000000-0005-0000-0000-0000193F0000}"/>
    <cellStyle name="Normal 2 3 3 2 2 3 2 2 2 4" xfId="34466" xr:uid="{00000000-0005-0000-0000-00001A3F0000}"/>
    <cellStyle name="Normal 2 3 3 2 2 3 2 2 2 5" xfId="46695" xr:uid="{00000000-0005-0000-0000-00001B3F0000}"/>
    <cellStyle name="Normal 2 3 3 2 2 3 2 2 3" xfId="16083" xr:uid="{00000000-0005-0000-0000-00001C3F0000}"/>
    <cellStyle name="Normal 2 3 3 2 2 3 2 2 3 2" xfId="28338" xr:uid="{00000000-0005-0000-0000-00001D3F0000}"/>
    <cellStyle name="Normal 2 3 3 2 2 3 2 2 3 3" xfId="40579" xr:uid="{00000000-0005-0000-0000-00001E3F0000}"/>
    <cellStyle name="Normal 2 3 3 2 2 3 2 2 4" xfId="22221" xr:uid="{00000000-0005-0000-0000-00001F3F0000}"/>
    <cellStyle name="Normal 2 3 3 2 2 3 2 2 5" xfId="34465" xr:uid="{00000000-0005-0000-0000-0000203F0000}"/>
    <cellStyle name="Normal 2 3 3 2 2 3 2 2 6" xfId="46694" xr:uid="{00000000-0005-0000-0000-0000213F0000}"/>
    <cellStyle name="Normal 2 3 3 2 2 3 2 3" xfId="5074" xr:uid="{00000000-0005-0000-0000-0000223F0000}"/>
    <cellStyle name="Normal 2 3 3 2 2 3 2 3 2" xfId="16085" xr:uid="{00000000-0005-0000-0000-0000233F0000}"/>
    <cellStyle name="Normal 2 3 3 2 2 3 2 3 2 2" xfId="28340" xr:uid="{00000000-0005-0000-0000-0000243F0000}"/>
    <cellStyle name="Normal 2 3 3 2 2 3 2 3 2 3" xfId="40581" xr:uid="{00000000-0005-0000-0000-0000253F0000}"/>
    <cellStyle name="Normal 2 3 3 2 2 3 2 3 3" xfId="22223" xr:uid="{00000000-0005-0000-0000-0000263F0000}"/>
    <cellStyle name="Normal 2 3 3 2 2 3 2 3 4" xfId="34467" xr:uid="{00000000-0005-0000-0000-0000273F0000}"/>
    <cellStyle name="Normal 2 3 3 2 2 3 2 3 5" xfId="46696" xr:uid="{00000000-0005-0000-0000-0000283F0000}"/>
    <cellStyle name="Normal 2 3 3 2 2 3 2 4" xfId="16082" xr:uid="{00000000-0005-0000-0000-0000293F0000}"/>
    <cellStyle name="Normal 2 3 3 2 2 3 2 4 2" xfId="28337" xr:uid="{00000000-0005-0000-0000-00002A3F0000}"/>
    <cellStyle name="Normal 2 3 3 2 2 3 2 4 3" xfId="40578" xr:uid="{00000000-0005-0000-0000-00002B3F0000}"/>
    <cellStyle name="Normal 2 3 3 2 2 3 2 5" xfId="22220" xr:uid="{00000000-0005-0000-0000-00002C3F0000}"/>
    <cellStyle name="Normal 2 3 3 2 2 3 2 6" xfId="34464" xr:uid="{00000000-0005-0000-0000-00002D3F0000}"/>
    <cellStyle name="Normal 2 3 3 2 2 3 2 7" xfId="46693" xr:uid="{00000000-0005-0000-0000-00002E3F0000}"/>
    <cellStyle name="Normal 2 3 3 2 2 3 3" xfId="5075" xr:uid="{00000000-0005-0000-0000-00002F3F0000}"/>
    <cellStyle name="Normal 2 3 3 2 2 3 3 2" xfId="5076" xr:uid="{00000000-0005-0000-0000-0000303F0000}"/>
    <cellStyle name="Normal 2 3 3 2 2 3 3 2 2" xfId="16087" xr:uid="{00000000-0005-0000-0000-0000313F0000}"/>
    <cellStyle name="Normal 2 3 3 2 2 3 3 2 2 2" xfId="28342" xr:uid="{00000000-0005-0000-0000-0000323F0000}"/>
    <cellStyle name="Normal 2 3 3 2 2 3 3 2 2 3" xfId="40583" xr:uid="{00000000-0005-0000-0000-0000333F0000}"/>
    <cellStyle name="Normal 2 3 3 2 2 3 3 2 3" xfId="22225" xr:uid="{00000000-0005-0000-0000-0000343F0000}"/>
    <cellStyle name="Normal 2 3 3 2 2 3 3 2 4" xfId="34469" xr:uid="{00000000-0005-0000-0000-0000353F0000}"/>
    <cellStyle name="Normal 2 3 3 2 2 3 3 2 5" xfId="46698" xr:uid="{00000000-0005-0000-0000-0000363F0000}"/>
    <cellStyle name="Normal 2 3 3 2 2 3 3 3" xfId="16086" xr:uid="{00000000-0005-0000-0000-0000373F0000}"/>
    <cellStyle name="Normal 2 3 3 2 2 3 3 3 2" xfId="28341" xr:uid="{00000000-0005-0000-0000-0000383F0000}"/>
    <cellStyle name="Normal 2 3 3 2 2 3 3 3 3" xfId="40582" xr:uid="{00000000-0005-0000-0000-0000393F0000}"/>
    <cellStyle name="Normal 2 3 3 2 2 3 3 4" xfId="22224" xr:uid="{00000000-0005-0000-0000-00003A3F0000}"/>
    <cellStyle name="Normal 2 3 3 2 2 3 3 5" xfId="34468" xr:uid="{00000000-0005-0000-0000-00003B3F0000}"/>
    <cellStyle name="Normal 2 3 3 2 2 3 3 6" xfId="46697" xr:uid="{00000000-0005-0000-0000-00003C3F0000}"/>
    <cellStyle name="Normal 2 3 3 2 2 3 4" xfId="5077" xr:uid="{00000000-0005-0000-0000-00003D3F0000}"/>
    <cellStyle name="Normal 2 3 3 2 2 3 4 2" xfId="16088" xr:uid="{00000000-0005-0000-0000-00003E3F0000}"/>
    <cellStyle name="Normal 2 3 3 2 2 3 4 2 2" xfId="28343" xr:uid="{00000000-0005-0000-0000-00003F3F0000}"/>
    <cellStyle name="Normal 2 3 3 2 2 3 4 2 3" xfId="40584" xr:uid="{00000000-0005-0000-0000-0000403F0000}"/>
    <cellStyle name="Normal 2 3 3 2 2 3 4 3" xfId="22226" xr:uid="{00000000-0005-0000-0000-0000413F0000}"/>
    <cellStyle name="Normal 2 3 3 2 2 3 4 4" xfId="34470" xr:uid="{00000000-0005-0000-0000-0000423F0000}"/>
    <cellStyle name="Normal 2 3 3 2 2 3 4 5" xfId="46699" xr:uid="{00000000-0005-0000-0000-0000433F0000}"/>
    <cellStyle name="Normal 2 3 3 2 2 3 5" xfId="16081" xr:uid="{00000000-0005-0000-0000-0000443F0000}"/>
    <cellStyle name="Normal 2 3 3 2 2 3 5 2" xfId="28336" xr:uid="{00000000-0005-0000-0000-0000453F0000}"/>
    <cellStyle name="Normal 2 3 3 2 2 3 5 3" xfId="40577" xr:uid="{00000000-0005-0000-0000-0000463F0000}"/>
    <cellStyle name="Normal 2 3 3 2 2 3 6" xfId="22219" xr:uid="{00000000-0005-0000-0000-0000473F0000}"/>
    <cellStyle name="Normal 2 3 3 2 2 3 7" xfId="34463" xr:uid="{00000000-0005-0000-0000-0000483F0000}"/>
    <cellStyle name="Normal 2 3 3 2 2 3 8" xfId="46692" xr:uid="{00000000-0005-0000-0000-0000493F0000}"/>
    <cellStyle name="Normal 2 3 3 2 2 4" xfId="5078" xr:uid="{00000000-0005-0000-0000-00004A3F0000}"/>
    <cellStyle name="Normal 2 3 3 2 2 4 2" xfId="5079" xr:uid="{00000000-0005-0000-0000-00004B3F0000}"/>
    <cellStyle name="Normal 2 3 3 2 2 4 2 2" xfId="5080" xr:uid="{00000000-0005-0000-0000-00004C3F0000}"/>
    <cellStyle name="Normal 2 3 3 2 2 4 2 2 2" xfId="16091" xr:uid="{00000000-0005-0000-0000-00004D3F0000}"/>
    <cellStyle name="Normal 2 3 3 2 2 4 2 2 2 2" xfId="28346" xr:uid="{00000000-0005-0000-0000-00004E3F0000}"/>
    <cellStyle name="Normal 2 3 3 2 2 4 2 2 2 3" xfId="40587" xr:uid="{00000000-0005-0000-0000-00004F3F0000}"/>
    <cellStyle name="Normal 2 3 3 2 2 4 2 2 3" xfId="22229" xr:uid="{00000000-0005-0000-0000-0000503F0000}"/>
    <cellStyle name="Normal 2 3 3 2 2 4 2 2 4" xfId="34473" xr:uid="{00000000-0005-0000-0000-0000513F0000}"/>
    <cellStyle name="Normal 2 3 3 2 2 4 2 2 5" xfId="46702" xr:uid="{00000000-0005-0000-0000-0000523F0000}"/>
    <cellStyle name="Normal 2 3 3 2 2 4 2 3" xfId="16090" xr:uid="{00000000-0005-0000-0000-0000533F0000}"/>
    <cellStyle name="Normal 2 3 3 2 2 4 2 3 2" xfId="28345" xr:uid="{00000000-0005-0000-0000-0000543F0000}"/>
    <cellStyle name="Normal 2 3 3 2 2 4 2 3 3" xfId="40586" xr:uid="{00000000-0005-0000-0000-0000553F0000}"/>
    <cellStyle name="Normal 2 3 3 2 2 4 2 4" xfId="22228" xr:uid="{00000000-0005-0000-0000-0000563F0000}"/>
    <cellStyle name="Normal 2 3 3 2 2 4 2 5" xfId="34472" xr:uid="{00000000-0005-0000-0000-0000573F0000}"/>
    <cellStyle name="Normal 2 3 3 2 2 4 2 6" xfId="46701" xr:uid="{00000000-0005-0000-0000-0000583F0000}"/>
    <cellStyle name="Normal 2 3 3 2 2 4 3" xfId="5081" xr:uid="{00000000-0005-0000-0000-0000593F0000}"/>
    <cellStyle name="Normal 2 3 3 2 2 4 3 2" xfId="16092" xr:uid="{00000000-0005-0000-0000-00005A3F0000}"/>
    <cellStyle name="Normal 2 3 3 2 2 4 3 2 2" xfId="28347" xr:uid="{00000000-0005-0000-0000-00005B3F0000}"/>
    <cellStyle name="Normal 2 3 3 2 2 4 3 2 3" xfId="40588" xr:uid="{00000000-0005-0000-0000-00005C3F0000}"/>
    <cellStyle name="Normal 2 3 3 2 2 4 3 3" xfId="22230" xr:uid="{00000000-0005-0000-0000-00005D3F0000}"/>
    <cellStyle name="Normal 2 3 3 2 2 4 3 4" xfId="34474" xr:uid="{00000000-0005-0000-0000-00005E3F0000}"/>
    <cellStyle name="Normal 2 3 3 2 2 4 3 5" xfId="46703" xr:uid="{00000000-0005-0000-0000-00005F3F0000}"/>
    <cellStyle name="Normal 2 3 3 2 2 4 4" xfId="16089" xr:uid="{00000000-0005-0000-0000-0000603F0000}"/>
    <cellStyle name="Normal 2 3 3 2 2 4 4 2" xfId="28344" xr:uid="{00000000-0005-0000-0000-0000613F0000}"/>
    <cellStyle name="Normal 2 3 3 2 2 4 4 3" xfId="40585" xr:uid="{00000000-0005-0000-0000-0000623F0000}"/>
    <cellStyle name="Normal 2 3 3 2 2 4 5" xfId="22227" xr:uid="{00000000-0005-0000-0000-0000633F0000}"/>
    <cellStyle name="Normal 2 3 3 2 2 4 6" xfId="34471" xr:uid="{00000000-0005-0000-0000-0000643F0000}"/>
    <cellStyle name="Normal 2 3 3 2 2 4 7" xfId="46700" xr:uid="{00000000-0005-0000-0000-0000653F0000}"/>
    <cellStyle name="Normal 2 3 3 2 2 5" xfId="5082" xr:uid="{00000000-0005-0000-0000-0000663F0000}"/>
    <cellStyle name="Normal 2 3 3 2 2 5 2" xfId="5083" xr:uid="{00000000-0005-0000-0000-0000673F0000}"/>
    <cellStyle name="Normal 2 3 3 2 2 5 2 2" xfId="16094" xr:uid="{00000000-0005-0000-0000-0000683F0000}"/>
    <cellStyle name="Normal 2 3 3 2 2 5 2 2 2" xfId="28349" xr:uid="{00000000-0005-0000-0000-0000693F0000}"/>
    <cellStyle name="Normal 2 3 3 2 2 5 2 2 3" xfId="40590" xr:uid="{00000000-0005-0000-0000-00006A3F0000}"/>
    <cellStyle name="Normal 2 3 3 2 2 5 2 3" xfId="22232" xr:uid="{00000000-0005-0000-0000-00006B3F0000}"/>
    <cellStyle name="Normal 2 3 3 2 2 5 2 4" xfId="34476" xr:uid="{00000000-0005-0000-0000-00006C3F0000}"/>
    <cellStyle name="Normal 2 3 3 2 2 5 2 5" xfId="46705" xr:uid="{00000000-0005-0000-0000-00006D3F0000}"/>
    <cellStyle name="Normal 2 3 3 2 2 5 3" xfId="16093" xr:uid="{00000000-0005-0000-0000-00006E3F0000}"/>
    <cellStyle name="Normal 2 3 3 2 2 5 3 2" xfId="28348" xr:uid="{00000000-0005-0000-0000-00006F3F0000}"/>
    <cellStyle name="Normal 2 3 3 2 2 5 3 3" xfId="40589" xr:uid="{00000000-0005-0000-0000-0000703F0000}"/>
    <cellStyle name="Normal 2 3 3 2 2 5 4" xfId="22231" xr:uid="{00000000-0005-0000-0000-0000713F0000}"/>
    <cellStyle name="Normal 2 3 3 2 2 5 5" xfId="34475" xr:uid="{00000000-0005-0000-0000-0000723F0000}"/>
    <cellStyle name="Normal 2 3 3 2 2 5 6" xfId="46704" xr:uid="{00000000-0005-0000-0000-0000733F0000}"/>
    <cellStyle name="Normal 2 3 3 2 2 6" xfId="5084" xr:uid="{00000000-0005-0000-0000-0000743F0000}"/>
    <cellStyle name="Normal 2 3 3 2 2 6 2" xfId="16095" xr:uid="{00000000-0005-0000-0000-0000753F0000}"/>
    <cellStyle name="Normal 2 3 3 2 2 6 2 2" xfId="28350" xr:uid="{00000000-0005-0000-0000-0000763F0000}"/>
    <cellStyle name="Normal 2 3 3 2 2 6 2 3" xfId="40591" xr:uid="{00000000-0005-0000-0000-0000773F0000}"/>
    <cellStyle name="Normal 2 3 3 2 2 6 3" xfId="22233" xr:uid="{00000000-0005-0000-0000-0000783F0000}"/>
    <cellStyle name="Normal 2 3 3 2 2 6 4" xfId="34477" xr:uid="{00000000-0005-0000-0000-0000793F0000}"/>
    <cellStyle name="Normal 2 3 3 2 2 6 5" xfId="46706" xr:uid="{00000000-0005-0000-0000-00007A3F0000}"/>
    <cellStyle name="Normal 2 3 3 2 2 7" xfId="16064" xr:uid="{00000000-0005-0000-0000-00007B3F0000}"/>
    <cellStyle name="Normal 2 3 3 2 2 7 2" xfId="28319" xr:uid="{00000000-0005-0000-0000-00007C3F0000}"/>
    <cellStyle name="Normal 2 3 3 2 2 7 3" xfId="40560" xr:uid="{00000000-0005-0000-0000-00007D3F0000}"/>
    <cellStyle name="Normal 2 3 3 2 2 8" xfId="22202" xr:uid="{00000000-0005-0000-0000-00007E3F0000}"/>
    <cellStyle name="Normal 2 3 3 2 2 9" xfId="34446" xr:uid="{00000000-0005-0000-0000-00007F3F0000}"/>
    <cellStyle name="Normal 2 3 3 2 3" xfId="5085" xr:uid="{00000000-0005-0000-0000-0000803F0000}"/>
    <cellStyle name="Normal 2 3 3 2 3 2" xfId="5086" xr:uid="{00000000-0005-0000-0000-0000813F0000}"/>
    <cellStyle name="Normal 2 3 3 2 3 2 2" xfId="5087" xr:uid="{00000000-0005-0000-0000-0000823F0000}"/>
    <cellStyle name="Normal 2 3 3 2 3 2 2 2" xfId="5088" xr:uid="{00000000-0005-0000-0000-0000833F0000}"/>
    <cellStyle name="Normal 2 3 3 2 3 2 2 2 2" xfId="5089" xr:uid="{00000000-0005-0000-0000-0000843F0000}"/>
    <cellStyle name="Normal 2 3 3 2 3 2 2 2 2 2" xfId="16100" xr:uid="{00000000-0005-0000-0000-0000853F0000}"/>
    <cellStyle name="Normal 2 3 3 2 3 2 2 2 2 2 2" xfId="28355" xr:uid="{00000000-0005-0000-0000-0000863F0000}"/>
    <cellStyle name="Normal 2 3 3 2 3 2 2 2 2 2 3" xfId="40596" xr:uid="{00000000-0005-0000-0000-0000873F0000}"/>
    <cellStyle name="Normal 2 3 3 2 3 2 2 2 2 3" xfId="22238" xr:uid="{00000000-0005-0000-0000-0000883F0000}"/>
    <cellStyle name="Normal 2 3 3 2 3 2 2 2 2 4" xfId="34482" xr:uid="{00000000-0005-0000-0000-0000893F0000}"/>
    <cellStyle name="Normal 2 3 3 2 3 2 2 2 2 5" xfId="46711" xr:uid="{00000000-0005-0000-0000-00008A3F0000}"/>
    <cellStyle name="Normal 2 3 3 2 3 2 2 2 3" xfId="16099" xr:uid="{00000000-0005-0000-0000-00008B3F0000}"/>
    <cellStyle name="Normal 2 3 3 2 3 2 2 2 3 2" xfId="28354" xr:uid="{00000000-0005-0000-0000-00008C3F0000}"/>
    <cellStyle name="Normal 2 3 3 2 3 2 2 2 3 3" xfId="40595" xr:uid="{00000000-0005-0000-0000-00008D3F0000}"/>
    <cellStyle name="Normal 2 3 3 2 3 2 2 2 4" xfId="22237" xr:uid="{00000000-0005-0000-0000-00008E3F0000}"/>
    <cellStyle name="Normal 2 3 3 2 3 2 2 2 5" xfId="34481" xr:uid="{00000000-0005-0000-0000-00008F3F0000}"/>
    <cellStyle name="Normal 2 3 3 2 3 2 2 2 6" xfId="46710" xr:uid="{00000000-0005-0000-0000-0000903F0000}"/>
    <cellStyle name="Normal 2 3 3 2 3 2 2 3" xfId="5090" xr:uid="{00000000-0005-0000-0000-0000913F0000}"/>
    <cellStyle name="Normal 2 3 3 2 3 2 2 3 2" xfId="16101" xr:uid="{00000000-0005-0000-0000-0000923F0000}"/>
    <cellStyle name="Normal 2 3 3 2 3 2 2 3 2 2" xfId="28356" xr:uid="{00000000-0005-0000-0000-0000933F0000}"/>
    <cellStyle name="Normal 2 3 3 2 3 2 2 3 2 3" xfId="40597" xr:uid="{00000000-0005-0000-0000-0000943F0000}"/>
    <cellStyle name="Normal 2 3 3 2 3 2 2 3 3" xfId="22239" xr:uid="{00000000-0005-0000-0000-0000953F0000}"/>
    <cellStyle name="Normal 2 3 3 2 3 2 2 3 4" xfId="34483" xr:uid="{00000000-0005-0000-0000-0000963F0000}"/>
    <cellStyle name="Normal 2 3 3 2 3 2 2 3 5" xfId="46712" xr:uid="{00000000-0005-0000-0000-0000973F0000}"/>
    <cellStyle name="Normal 2 3 3 2 3 2 2 4" xfId="16098" xr:uid="{00000000-0005-0000-0000-0000983F0000}"/>
    <cellStyle name="Normal 2 3 3 2 3 2 2 4 2" xfId="28353" xr:uid="{00000000-0005-0000-0000-0000993F0000}"/>
    <cellStyle name="Normal 2 3 3 2 3 2 2 4 3" xfId="40594" xr:uid="{00000000-0005-0000-0000-00009A3F0000}"/>
    <cellStyle name="Normal 2 3 3 2 3 2 2 5" xfId="22236" xr:uid="{00000000-0005-0000-0000-00009B3F0000}"/>
    <cellStyle name="Normal 2 3 3 2 3 2 2 6" xfId="34480" xr:uid="{00000000-0005-0000-0000-00009C3F0000}"/>
    <cellStyle name="Normal 2 3 3 2 3 2 2 7" xfId="46709" xr:uid="{00000000-0005-0000-0000-00009D3F0000}"/>
    <cellStyle name="Normal 2 3 3 2 3 2 3" xfId="5091" xr:uid="{00000000-0005-0000-0000-00009E3F0000}"/>
    <cellStyle name="Normal 2 3 3 2 3 2 3 2" xfId="5092" xr:uid="{00000000-0005-0000-0000-00009F3F0000}"/>
    <cellStyle name="Normal 2 3 3 2 3 2 3 2 2" xfId="16103" xr:uid="{00000000-0005-0000-0000-0000A03F0000}"/>
    <cellStyle name="Normal 2 3 3 2 3 2 3 2 2 2" xfId="28358" xr:uid="{00000000-0005-0000-0000-0000A13F0000}"/>
    <cellStyle name="Normal 2 3 3 2 3 2 3 2 2 3" xfId="40599" xr:uid="{00000000-0005-0000-0000-0000A23F0000}"/>
    <cellStyle name="Normal 2 3 3 2 3 2 3 2 3" xfId="22241" xr:uid="{00000000-0005-0000-0000-0000A33F0000}"/>
    <cellStyle name="Normal 2 3 3 2 3 2 3 2 4" xfId="34485" xr:uid="{00000000-0005-0000-0000-0000A43F0000}"/>
    <cellStyle name="Normal 2 3 3 2 3 2 3 2 5" xfId="46714" xr:uid="{00000000-0005-0000-0000-0000A53F0000}"/>
    <cellStyle name="Normal 2 3 3 2 3 2 3 3" xfId="16102" xr:uid="{00000000-0005-0000-0000-0000A63F0000}"/>
    <cellStyle name="Normal 2 3 3 2 3 2 3 3 2" xfId="28357" xr:uid="{00000000-0005-0000-0000-0000A73F0000}"/>
    <cellStyle name="Normal 2 3 3 2 3 2 3 3 3" xfId="40598" xr:uid="{00000000-0005-0000-0000-0000A83F0000}"/>
    <cellStyle name="Normal 2 3 3 2 3 2 3 4" xfId="22240" xr:uid="{00000000-0005-0000-0000-0000A93F0000}"/>
    <cellStyle name="Normal 2 3 3 2 3 2 3 5" xfId="34484" xr:uid="{00000000-0005-0000-0000-0000AA3F0000}"/>
    <cellStyle name="Normal 2 3 3 2 3 2 3 6" xfId="46713" xr:uid="{00000000-0005-0000-0000-0000AB3F0000}"/>
    <cellStyle name="Normal 2 3 3 2 3 2 4" xfId="5093" xr:uid="{00000000-0005-0000-0000-0000AC3F0000}"/>
    <cellStyle name="Normal 2 3 3 2 3 2 4 2" xfId="16104" xr:uid="{00000000-0005-0000-0000-0000AD3F0000}"/>
    <cellStyle name="Normal 2 3 3 2 3 2 4 2 2" xfId="28359" xr:uid="{00000000-0005-0000-0000-0000AE3F0000}"/>
    <cellStyle name="Normal 2 3 3 2 3 2 4 2 3" xfId="40600" xr:uid="{00000000-0005-0000-0000-0000AF3F0000}"/>
    <cellStyle name="Normal 2 3 3 2 3 2 4 3" xfId="22242" xr:uid="{00000000-0005-0000-0000-0000B03F0000}"/>
    <cellStyle name="Normal 2 3 3 2 3 2 4 4" xfId="34486" xr:uid="{00000000-0005-0000-0000-0000B13F0000}"/>
    <cellStyle name="Normal 2 3 3 2 3 2 4 5" xfId="46715" xr:uid="{00000000-0005-0000-0000-0000B23F0000}"/>
    <cellStyle name="Normal 2 3 3 2 3 2 5" xfId="16097" xr:uid="{00000000-0005-0000-0000-0000B33F0000}"/>
    <cellStyle name="Normal 2 3 3 2 3 2 5 2" xfId="28352" xr:uid="{00000000-0005-0000-0000-0000B43F0000}"/>
    <cellStyle name="Normal 2 3 3 2 3 2 5 3" xfId="40593" xr:uid="{00000000-0005-0000-0000-0000B53F0000}"/>
    <cellStyle name="Normal 2 3 3 2 3 2 6" xfId="22235" xr:uid="{00000000-0005-0000-0000-0000B63F0000}"/>
    <cellStyle name="Normal 2 3 3 2 3 2 7" xfId="34479" xr:uid="{00000000-0005-0000-0000-0000B73F0000}"/>
    <cellStyle name="Normal 2 3 3 2 3 2 8" xfId="46708" xr:uid="{00000000-0005-0000-0000-0000B83F0000}"/>
    <cellStyle name="Normal 2 3 3 2 3 3" xfId="5094" xr:uid="{00000000-0005-0000-0000-0000B93F0000}"/>
    <cellStyle name="Normal 2 3 3 2 3 3 2" xfId="5095" xr:uid="{00000000-0005-0000-0000-0000BA3F0000}"/>
    <cellStyle name="Normal 2 3 3 2 3 3 2 2" xfId="5096" xr:uid="{00000000-0005-0000-0000-0000BB3F0000}"/>
    <cellStyle name="Normal 2 3 3 2 3 3 2 2 2" xfId="16107" xr:uid="{00000000-0005-0000-0000-0000BC3F0000}"/>
    <cellStyle name="Normal 2 3 3 2 3 3 2 2 2 2" xfId="28362" xr:uid="{00000000-0005-0000-0000-0000BD3F0000}"/>
    <cellStyle name="Normal 2 3 3 2 3 3 2 2 2 3" xfId="40603" xr:uid="{00000000-0005-0000-0000-0000BE3F0000}"/>
    <cellStyle name="Normal 2 3 3 2 3 3 2 2 3" xfId="22245" xr:uid="{00000000-0005-0000-0000-0000BF3F0000}"/>
    <cellStyle name="Normal 2 3 3 2 3 3 2 2 4" xfId="34489" xr:uid="{00000000-0005-0000-0000-0000C03F0000}"/>
    <cellStyle name="Normal 2 3 3 2 3 3 2 2 5" xfId="46718" xr:uid="{00000000-0005-0000-0000-0000C13F0000}"/>
    <cellStyle name="Normal 2 3 3 2 3 3 2 3" xfId="16106" xr:uid="{00000000-0005-0000-0000-0000C23F0000}"/>
    <cellStyle name="Normal 2 3 3 2 3 3 2 3 2" xfId="28361" xr:uid="{00000000-0005-0000-0000-0000C33F0000}"/>
    <cellStyle name="Normal 2 3 3 2 3 3 2 3 3" xfId="40602" xr:uid="{00000000-0005-0000-0000-0000C43F0000}"/>
    <cellStyle name="Normal 2 3 3 2 3 3 2 4" xfId="22244" xr:uid="{00000000-0005-0000-0000-0000C53F0000}"/>
    <cellStyle name="Normal 2 3 3 2 3 3 2 5" xfId="34488" xr:uid="{00000000-0005-0000-0000-0000C63F0000}"/>
    <cellStyle name="Normal 2 3 3 2 3 3 2 6" xfId="46717" xr:uid="{00000000-0005-0000-0000-0000C73F0000}"/>
    <cellStyle name="Normal 2 3 3 2 3 3 3" xfId="5097" xr:uid="{00000000-0005-0000-0000-0000C83F0000}"/>
    <cellStyle name="Normal 2 3 3 2 3 3 3 2" xfId="16108" xr:uid="{00000000-0005-0000-0000-0000C93F0000}"/>
    <cellStyle name="Normal 2 3 3 2 3 3 3 2 2" xfId="28363" xr:uid="{00000000-0005-0000-0000-0000CA3F0000}"/>
    <cellStyle name="Normal 2 3 3 2 3 3 3 2 3" xfId="40604" xr:uid="{00000000-0005-0000-0000-0000CB3F0000}"/>
    <cellStyle name="Normal 2 3 3 2 3 3 3 3" xfId="22246" xr:uid="{00000000-0005-0000-0000-0000CC3F0000}"/>
    <cellStyle name="Normal 2 3 3 2 3 3 3 4" xfId="34490" xr:uid="{00000000-0005-0000-0000-0000CD3F0000}"/>
    <cellStyle name="Normal 2 3 3 2 3 3 3 5" xfId="46719" xr:uid="{00000000-0005-0000-0000-0000CE3F0000}"/>
    <cellStyle name="Normal 2 3 3 2 3 3 4" xfId="16105" xr:uid="{00000000-0005-0000-0000-0000CF3F0000}"/>
    <cellStyle name="Normal 2 3 3 2 3 3 4 2" xfId="28360" xr:uid="{00000000-0005-0000-0000-0000D03F0000}"/>
    <cellStyle name="Normal 2 3 3 2 3 3 4 3" xfId="40601" xr:uid="{00000000-0005-0000-0000-0000D13F0000}"/>
    <cellStyle name="Normal 2 3 3 2 3 3 5" xfId="22243" xr:uid="{00000000-0005-0000-0000-0000D23F0000}"/>
    <cellStyle name="Normal 2 3 3 2 3 3 6" xfId="34487" xr:uid="{00000000-0005-0000-0000-0000D33F0000}"/>
    <cellStyle name="Normal 2 3 3 2 3 3 7" xfId="46716" xr:uid="{00000000-0005-0000-0000-0000D43F0000}"/>
    <cellStyle name="Normal 2 3 3 2 3 4" xfId="5098" xr:uid="{00000000-0005-0000-0000-0000D53F0000}"/>
    <cellStyle name="Normal 2 3 3 2 3 4 2" xfId="5099" xr:uid="{00000000-0005-0000-0000-0000D63F0000}"/>
    <cellStyle name="Normal 2 3 3 2 3 4 2 2" xfId="16110" xr:uid="{00000000-0005-0000-0000-0000D73F0000}"/>
    <cellStyle name="Normal 2 3 3 2 3 4 2 2 2" xfId="28365" xr:uid="{00000000-0005-0000-0000-0000D83F0000}"/>
    <cellStyle name="Normal 2 3 3 2 3 4 2 2 3" xfId="40606" xr:uid="{00000000-0005-0000-0000-0000D93F0000}"/>
    <cellStyle name="Normal 2 3 3 2 3 4 2 3" xfId="22248" xr:uid="{00000000-0005-0000-0000-0000DA3F0000}"/>
    <cellStyle name="Normal 2 3 3 2 3 4 2 4" xfId="34492" xr:uid="{00000000-0005-0000-0000-0000DB3F0000}"/>
    <cellStyle name="Normal 2 3 3 2 3 4 2 5" xfId="46721" xr:uid="{00000000-0005-0000-0000-0000DC3F0000}"/>
    <cellStyle name="Normal 2 3 3 2 3 4 3" xfId="16109" xr:uid="{00000000-0005-0000-0000-0000DD3F0000}"/>
    <cellStyle name="Normal 2 3 3 2 3 4 3 2" xfId="28364" xr:uid="{00000000-0005-0000-0000-0000DE3F0000}"/>
    <cellStyle name="Normal 2 3 3 2 3 4 3 3" xfId="40605" xr:uid="{00000000-0005-0000-0000-0000DF3F0000}"/>
    <cellStyle name="Normal 2 3 3 2 3 4 4" xfId="22247" xr:uid="{00000000-0005-0000-0000-0000E03F0000}"/>
    <cellStyle name="Normal 2 3 3 2 3 4 5" xfId="34491" xr:uid="{00000000-0005-0000-0000-0000E13F0000}"/>
    <cellStyle name="Normal 2 3 3 2 3 4 6" xfId="46720" xr:uid="{00000000-0005-0000-0000-0000E23F0000}"/>
    <cellStyle name="Normal 2 3 3 2 3 5" xfId="5100" xr:uid="{00000000-0005-0000-0000-0000E33F0000}"/>
    <cellStyle name="Normal 2 3 3 2 3 5 2" xfId="16111" xr:uid="{00000000-0005-0000-0000-0000E43F0000}"/>
    <cellStyle name="Normal 2 3 3 2 3 5 2 2" xfId="28366" xr:uid="{00000000-0005-0000-0000-0000E53F0000}"/>
    <cellStyle name="Normal 2 3 3 2 3 5 2 3" xfId="40607" xr:uid="{00000000-0005-0000-0000-0000E63F0000}"/>
    <cellStyle name="Normal 2 3 3 2 3 5 3" xfId="22249" xr:uid="{00000000-0005-0000-0000-0000E73F0000}"/>
    <cellStyle name="Normal 2 3 3 2 3 5 4" xfId="34493" xr:uid="{00000000-0005-0000-0000-0000E83F0000}"/>
    <cellStyle name="Normal 2 3 3 2 3 5 5" xfId="46722" xr:uid="{00000000-0005-0000-0000-0000E93F0000}"/>
    <cellStyle name="Normal 2 3 3 2 3 6" xfId="16096" xr:uid="{00000000-0005-0000-0000-0000EA3F0000}"/>
    <cellStyle name="Normal 2 3 3 2 3 6 2" xfId="28351" xr:uid="{00000000-0005-0000-0000-0000EB3F0000}"/>
    <cellStyle name="Normal 2 3 3 2 3 6 3" xfId="40592" xr:uid="{00000000-0005-0000-0000-0000EC3F0000}"/>
    <cellStyle name="Normal 2 3 3 2 3 7" xfId="22234" xr:uid="{00000000-0005-0000-0000-0000ED3F0000}"/>
    <cellStyle name="Normal 2 3 3 2 3 8" xfId="34478" xr:uid="{00000000-0005-0000-0000-0000EE3F0000}"/>
    <cellStyle name="Normal 2 3 3 2 3 9" xfId="46707" xr:uid="{00000000-0005-0000-0000-0000EF3F0000}"/>
    <cellStyle name="Normal 2 3 3 2 4" xfId="5101" xr:uid="{00000000-0005-0000-0000-0000F03F0000}"/>
    <cellStyle name="Normal 2 3 3 2 4 2" xfId="5102" xr:uid="{00000000-0005-0000-0000-0000F13F0000}"/>
    <cellStyle name="Normal 2 3 3 2 4 2 2" xfId="5103" xr:uid="{00000000-0005-0000-0000-0000F23F0000}"/>
    <cellStyle name="Normal 2 3 3 2 4 2 2 2" xfId="5104" xr:uid="{00000000-0005-0000-0000-0000F33F0000}"/>
    <cellStyle name="Normal 2 3 3 2 4 2 2 2 2" xfId="16115" xr:uid="{00000000-0005-0000-0000-0000F43F0000}"/>
    <cellStyle name="Normal 2 3 3 2 4 2 2 2 2 2" xfId="28370" xr:uid="{00000000-0005-0000-0000-0000F53F0000}"/>
    <cellStyle name="Normal 2 3 3 2 4 2 2 2 2 3" xfId="40611" xr:uid="{00000000-0005-0000-0000-0000F63F0000}"/>
    <cellStyle name="Normal 2 3 3 2 4 2 2 2 3" xfId="22253" xr:uid="{00000000-0005-0000-0000-0000F73F0000}"/>
    <cellStyle name="Normal 2 3 3 2 4 2 2 2 4" xfId="34497" xr:uid="{00000000-0005-0000-0000-0000F83F0000}"/>
    <cellStyle name="Normal 2 3 3 2 4 2 2 2 5" xfId="46726" xr:uid="{00000000-0005-0000-0000-0000F93F0000}"/>
    <cellStyle name="Normal 2 3 3 2 4 2 2 3" xfId="16114" xr:uid="{00000000-0005-0000-0000-0000FA3F0000}"/>
    <cellStyle name="Normal 2 3 3 2 4 2 2 3 2" xfId="28369" xr:uid="{00000000-0005-0000-0000-0000FB3F0000}"/>
    <cellStyle name="Normal 2 3 3 2 4 2 2 3 3" xfId="40610" xr:uid="{00000000-0005-0000-0000-0000FC3F0000}"/>
    <cellStyle name="Normal 2 3 3 2 4 2 2 4" xfId="22252" xr:uid="{00000000-0005-0000-0000-0000FD3F0000}"/>
    <cellStyle name="Normal 2 3 3 2 4 2 2 5" xfId="34496" xr:uid="{00000000-0005-0000-0000-0000FE3F0000}"/>
    <cellStyle name="Normal 2 3 3 2 4 2 2 6" xfId="46725" xr:uid="{00000000-0005-0000-0000-0000FF3F0000}"/>
    <cellStyle name="Normal 2 3 3 2 4 2 3" xfId="5105" xr:uid="{00000000-0005-0000-0000-000000400000}"/>
    <cellStyle name="Normal 2 3 3 2 4 2 3 2" xfId="16116" xr:uid="{00000000-0005-0000-0000-000001400000}"/>
    <cellStyle name="Normal 2 3 3 2 4 2 3 2 2" xfId="28371" xr:uid="{00000000-0005-0000-0000-000002400000}"/>
    <cellStyle name="Normal 2 3 3 2 4 2 3 2 3" xfId="40612" xr:uid="{00000000-0005-0000-0000-000003400000}"/>
    <cellStyle name="Normal 2 3 3 2 4 2 3 3" xfId="22254" xr:uid="{00000000-0005-0000-0000-000004400000}"/>
    <cellStyle name="Normal 2 3 3 2 4 2 3 4" xfId="34498" xr:uid="{00000000-0005-0000-0000-000005400000}"/>
    <cellStyle name="Normal 2 3 3 2 4 2 3 5" xfId="46727" xr:uid="{00000000-0005-0000-0000-000006400000}"/>
    <cellStyle name="Normal 2 3 3 2 4 2 4" xfId="16113" xr:uid="{00000000-0005-0000-0000-000007400000}"/>
    <cellStyle name="Normal 2 3 3 2 4 2 4 2" xfId="28368" xr:uid="{00000000-0005-0000-0000-000008400000}"/>
    <cellStyle name="Normal 2 3 3 2 4 2 4 3" xfId="40609" xr:uid="{00000000-0005-0000-0000-000009400000}"/>
    <cellStyle name="Normal 2 3 3 2 4 2 5" xfId="22251" xr:uid="{00000000-0005-0000-0000-00000A400000}"/>
    <cellStyle name="Normal 2 3 3 2 4 2 6" xfId="34495" xr:uid="{00000000-0005-0000-0000-00000B400000}"/>
    <cellStyle name="Normal 2 3 3 2 4 2 7" xfId="46724" xr:uid="{00000000-0005-0000-0000-00000C400000}"/>
    <cellStyle name="Normal 2 3 3 2 4 3" xfId="5106" xr:uid="{00000000-0005-0000-0000-00000D400000}"/>
    <cellStyle name="Normal 2 3 3 2 4 3 2" xfId="5107" xr:uid="{00000000-0005-0000-0000-00000E400000}"/>
    <cellStyle name="Normal 2 3 3 2 4 3 2 2" xfId="16118" xr:uid="{00000000-0005-0000-0000-00000F400000}"/>
    <cellStyle name="Normal 2 3 3 2 4 3 2 2 2" xfId="28373" xr:uid="{00000000-0005-0000-0000-000010400000}"/>
    <cellStyle name="Normal 2 3 3 2 4 3 2 2 3" xfId="40614" xr:uid="{00000000-0005-0000-0000-000011400000}"/>
    <cellStyle name="Normal 2 3 3 2 4 3 2 3" xfId="22256" xr:uid="{00000000-0005-0000-0000-000012400000}"/>
    <cellStyle name="Normal 2 3 3 2 4 3 2 4" xfId="34500" xr:uid="{00000000-0005-0000-0000-000013400000}"/>
    <cellStyle name="Normal 2 3 3 2 4 3 2 5" xfId="46729" xr:uid="{00000000-0005-0000-0000-000014400000}"/>
    <cellStyle name="Normal 2 3 3 2 4 3 3" xfId="16117" xr:uid="{00000000-0005-0000-0000-000015400000}"/>
    <cellStyle name="Normal 2 3 3 2 4 3 3 2" xfId="28372" xr:uid="{00000000-0005-0000-0000-000016400000}"/>
    <cellStyle name="Normal 2 3 3 2 4 3 3 3" xfId="40613" xr:uid="{00000000-0005-0000-0000-000017400000}"/>
    <cellStyle name="Normal 2 3 3 2 4 3 4" xfId="22255" xr:uid="{00000000-0005-0000-0000-000018400000}"/>
    <cellStyle name="Normal 2 3 3 2 4 3 5" xfId="34499" xr:uid="{00000000-0005-0000-0000-000019400000}"/>
    <cellStyle name="Normal 2 3 3 2 4 3 6" xfId="46728" xr:uid="{00000000-0005-0000-0000-00001A400000}"/>
    <cellStyle name="Normal 2 3 3 2 4 4" xfId="5108" xr:uid="{00000000-0005-0000-0000-00001B400000}"/>
    <cellStyle name="Normal 2 3 3 2 4 4 2" xfId="16119" xr:uid="{00000000-0005-0000-0000-00001C400000}"/>
    <cellStyle name="Normal 2 3 3 2 4 4 2 2" xfId="28374" xr:uid="{00000000-0005-0000-0000-00001D400000}"/>
    <cellStyle name="Normal 2 3 3 2 4 4 2 3" xfId="40615" xr:uid="{00000000-0005-0000-0000-00001E400000}"/>
    <cellStyle name="Normal 2 3 3 2 4 4 3" xfId="22257" xr:uid="{00000000-0005-0000-0000-00001F400000}"/>
    <cellStyle name="Normal 2 3 3 2 4 4 4" xfId="34501" xr:uid="{00000000-0005-0000-0000-000020400000}"/>
    <cellStyle name="Normal 2 3 3 2 4 4 5" xfId="46730" xr:uid="{00000000-0005-0000-0000-000021400000}"/>
    <cellStyle name="Normal 2 3 3 2 4 5" xfId="16112" xr:uid="{00000000-0005-0000-0000-000022400000}"/>
    <cellStyle name="Normal 2 3 3 2 4 5 2" xfId="28367" xr:uid="{00000000-0005-0000-0000-000023400000}"/>
    <cellStyle name="Normal 2 3 3 2 4 5 3" xfId="40608" xr:uid="{00000000-0005-0000-0000-000024400000}"/>
    <cellStyle name="Normal 2 3 3 2 4 6" xfId="22250" xr:uid="{00000000-0005-0000-0000-000025400000}"/>
    <cellStyle name="Normal 2 3 3 2 4 7" xfId="34494" xr:uid="{00000000-0005-0000-0000-000026400000}"/>
    <cellStyle name="Normal 2 3 3 2 4 8" xfId="46723" xr:uid="{00000000-0005-0000-0000-000027400000}"/>
    <cellStyle name="Normal 2 3 3 2 5" xfId="5109" xr:uid="{00000000-0005-0000-0000-000028400000}"/>
    <cellStyle name="Normal 2 3 3 2 5 2" xfId="5110" xr:uid="{00000000-0005-0000-0000-000029400000}"/>
    <cellStyle name="Normal 2 3 3 2 5 2 2" xfId="5111" xr:uid="{00000000-0005-0000-0000-00002A400000}"/>
    <cellStyle name="Normal 2 3 3 2 5 2 2 2" xfId="16122" xr:uid="{00000000-0005-0000-0000-00002B400000}"/>
    <cellStyle name="Normal 2 3 3 2 5 2 2 2 2" xfId="28377" xr:uid="{00000000-0005-0000-0000-00002C400000}"/>
    <cellStyle name="Normal 2 3 3 2 5 2 2 2 3" xfId="40618" xr:uid="{00000000-0005-0000-0000-00002D400000}"/>
    <cellStyle name="Normal 2 3 3 2 5 2 2 3" xfId="22260" xr:uid="{00000000-0005-0000-0000-00002E400000}"/>
    <cellStyle name="Normal 2 3 3 2 5 2 2 4" xfId="34504" xr:uid="{00000000-0005-0000-0000-00002F400000}"/>
    <cellStyle name="Normal 2 3 3 2 5 2 2 5" xfId="46733" xr:uid="{00000000-0005-0000-0000-000030400000}"/>
    <cellStyle name="Normal 2 3 3 2 5 2 3" xfId="16121" xr:uid="{00000000-0005-0000-0000-000031400000}"/>
    <cellStyle name="Normal 2 3 3 2 5 2 3 2" xfId="28376" xr:uid="{00000000-0005-0000-0000-000032400000}"/>
    <cellStyle name="Normal 2 3 3 2 5 2 3 3" xfId="40617" xr:uid="{00000000-0005-0000-0000-000033400000}"/>
    <cellStyle name="Normal 2 3 3 2 5 2 4" xfId="22259" xr:uid="{00000000-0005-0000-0000-000034400000}"/>
    <cellStyle name="Normal 2 3 3 2 5 2 5" xfId="34503" xr:uid="{00000000-0005-0000-0000-000035400000}"/>
    <cellStyle name="Normal 2 3 3 2 5 2 6" xfId="46732" xr:uid="{00000000-0005-0000-0000-000036400000}"/>
    <cellStyle name="Normal 2 3 3 2 5 3" xfId="5112" xr:uid="{00000000-0005-0000-0000-000037400000}"/>
    <cellStyle name="Normal 2 3 3 2 5 3 2" xfId="16123" xr:uid="{00000000-0005-0000-0000-000038400000}"/>
    <cellStyle name="Normal 2 3 3 2 5 3 2 2" xfId="28378" xr:uid="{00000000-0005-0000-0000-000039400000}"/>
    <cellStyle name="Normal 2 3 3 2 5 3 2 3" xfId="40619" xr:uid="{00000000-0005-0000-0000-00003A400000}"/>
    <cellStyle name="Normal 2 3 3 2 5 3 3" xfId="22261" xr:uid="{00000000-0005-0000-0000-00003B400000}"/>
    <cellStyle name="Normal 2 3 3 2 5 3 4" xfId="34505" xr:uid="{00000000-0005-0000-0000-00003C400000}"/>
    <cellStyle name="Normal 2 3 3 2 5 3 5" xfId="46734" xr:uid="{00000000-0005-0000-0000-00003D400000}"/>
    <cellStyle name="Normal 2 3 3 2 5 4" xfId="16120" xr:uid="{00000000-0005-0000-0000-00003E400000}"/>
    <cellStyle name="Normal 2 3 3 2 5 4 2" xfId="28375" xr:uid="{00000000-0005-0000-0000-00003F400000}"/>
    <cellStyle name="Normal 2 3 3 2 5 4 3" xfId="40616" xr:uid="{00000000-0005-0000-0000-000040400000}"/>
    <cellStyle name="Normal 2 3 3 2 5 5" xfId="22258" xr:uid="{00000000-0005-0000-0000-000041400000}"/>
    <cellStyle name="Normal 2 3 3 2 5 6" xfId="34502" xr:uid="{00000000-0005-0000-0000-000042400000}"/>
    <cellStyle name="Normal 2 3 3 2 5 7" xfId="46731" xr:uid="{00000000-0005-0000-0000-000043400000}"/>
    <cellStyle name="Normal 2 3 3 2 6" xfId="5113" xr:uid="{00000000-0005-0000-0000-000044400000}"/>
    <cellStyle name="Normal 2 3 3 2 6 2" xfId="5114" xr:uid="{00000000-0005-0000-0000-000045400000}"/>
    <cellStyle name="Normal 2 3 3 2 6 2 2" xfId="16125" xr:uid="{00000000-0005-0000-0000-000046400000}"/>
    <cellStyle name="Normal 2 3 3 2 6 2 2 2" xfId="28380" xr:uid="{00000000-0005-0000-0000-000047400000}"/>
    <cellStyle name="Normal 2 3 3 2 6 2 2 3" xfId="40621" xr:uid="{00000000-0005-0000-0000-000048400000}"/>
    <cellStyle name="Normal 2 3 3 2 6 2 3" xfId="22263" xr:uid="{00000000-0005-0000-0000-000049400000}"/>
    <cellStyle name="Normal 2 3 3 2 6 2 4" xfId="34507" xr:uid="{00000000-0005-0000-0000-00004A400000}"/>
    <cellStyle name="Normal 2 3 3 2 6 2 5" xfId="46736" xr:uid="{00000000-0005-0000-0000-00004B400000}"/>
    <cellStyle name="Normal 2 3 3 2 6 3" xfId="16124" xr:uid="{00000000-0005-0000-0000-00004C400000}"/>
    <cellStyle name="Normal 2 3 3 2 6 3 2" xfId="28379" xr:uid="{00000000-0005-0000-0000-00004D400000}"/>
    <cellStyle name="Normal 2 3 3 2 6 3 3" xfId="40620" xr:uid="{00000000-0005-0000-0000-00004E400000}"/>
    <cellStyle name="Normal 2 3 3 2 6 4" xfId="22262" xr:uid="{00000000-0005-0000-0000-00004F400000}"/>
    <cellStyle name="Normal 2 3 3 2 6 5" xfId="34506" xr:uid="{00000000-0005-0000-0000-000050400000}"/>
    <cellStyle name="Normal 2 3 3 2 6 6" xfId="46735" xr:uid="{00000000-0005-0000-0000-000051400000}"/>
    <cellStyle name="Normal 2 3 3 2 7" xfId="5115" xr:uid="{00000000-0005-0000-0000-000052400000}"/>
    <cellStyle name="Normal 2 3 3 2 7 2" xfId="16126" xr:uid="{00000000-0005-0000-0000-000053400000}"/>
    <cellStyle name="Normal 2 3 3 2 7 2 2" xfId="28381" xr:uid="{00000000-0005-0000-0000-000054400000}"/>
    <cellStyle name="Normal 2 3 3 2 7 2 3" xfId="40622" xr:uid="{00000000-0005-0000-0000-000055400000}"/>
    <cellStyle name="Normal 2 3 3 2 7 3" xfId="22264" xr:uid="{00000000-0005-0000-0000-000056400000}"/>
    <cellStyle name="Normal 2 3 3 2 7 4" xfId="34508" xr:uid="{00000000-0005-0000-0000-000057400000}"/>
    <cellStyle name="Normal 2 3 3 2 7 5" xfId="46737" xr:uid="{00000000-0005-0000-0000-000058400000}"/>
    <cellStyle name="Normal 2 3 3 2 8" xfId="16063" xr:uid="{00000000-0005-0000-0000-000059400000}"/>
    <cellStyle name="Normal 2 3 3 2 8 2" xfId="28318" xr:uid="{00000000-0005-0000-0000-00005A400000}"/>
    <cellStyle name="Normal 2 3 3 2 8 3" xfId="40559" xr:uid="{00000000-0005-0000-0000-00005B400000}"/>
    <cellStyle name="Normal 2 3 3 2 9" xfId="22201" xr:uid="{00000000-0005-0000-0000-00005C400000}"/>
    <cellStyle name="Normal 2 3 3 3" xfId="5116" xr:uid="{00000000-0005-0000-0000-00005D400000}"/>
    <cellStyle name="Normal 2 3 3 3 10" xfId="46738" xr:uid="{00000000-0005-0000-0000-00005E400000}"/>
    <cellStyle name="Normal 2 3 3 3 2" xfId="5117" xr:uid="{00000000-0005-0000-0000-00005F400000}"/>
    <cellStyle name="Normal 2 3 3 3 2 2" xfId="5118" xr:uid="{00000000-0005-0000-0000-000060400000}"/>
    <cellStyle name="Normal 2 3 3 3 2 2 2" xfId="5119" xr:uid="{00000000-0005-0000-0000-000061400000}"/>
    <cellStyle name="Normal 2 3 3 3 2 2 2 2" xfId="5120" xr:uid="{00000000-0005-0000-0000-000062400000}"/>
    <cellStyle name="Normal 2 3 3 3 2 2 2 2 2" xfId="5121" xr:uid="{00000000-0005-0000-0000-000063400000}"/>
    <cellStyle name="Normal 2 3 3 3 2 2 2 2 2 2" xfId="16132" xr:uid="{00000000-0005-0000-0000-000064400000}"/>
    <cellStyle name="Normal 2 3 3 3 2 2 2 2 2 2 2" xfId="28387" xr:uid="{00000000-0005-0000-0000-000065400000}"/>
    <cellStyle name="Normal 2 3 3 3 2 2 2 2 2 2 3" xfId="40628" xr:uid="{00000000-0005-0000-0000-000066400000}"/>
    <cellStyle name="Normal 2 3 3 3 2 2 2 2 2 3" xfId="22270" xr:uid="{00000000-0005-0000-0000-000067400000}"/>
    <cellStyle name="Normal 2 3 3 3 2 2 2 2 2 4" xfId="34514" xr:uid="{00000000-0005-0000-0000-000068400000}"/>
    <cellStyle name="Normal 2 3 3 3 2 2 2 2 2 5" xfId="46743" xr:uid="{00000000-0005-0000-0000-000069400000}"/>
    <cellStyle name="Normal 2 3 3 3 2 2 2 2 3" xfId="16131" xr:uid="{00000000-0005-0000-0000-00006A400000}"/>
    <cellStyle name="Normal 2 3 3 3 2 2 2 2 3 2" xfId="28386" xr:uid="{00000000-0005-0000-0000-00006B400000}"/>
    <cellStyle name="Normal 2 3 3 3 2 2 2 2 3 3" xfId="40627" xr:uid="{00000000-0005-0000-0000-00006C400000}"/>
    <cellStyle name="Normal 2 3 3 3 2 2 2 2 4" xfId="22269" xr:uid="{00000000-0005-0000-0000-00006D400000}"/>
    <cellStyle name="Normal 2 3 3 3 2 2 2 2 5" xfId="34513" xr:uid="{00000000-0005-0000-0000-00006E400000}"/>
    <cellStyle name="Normal 2 3 3 3 2 2 2 2 6" xfId="46742" xr:uid="{00000000-0005-0000-0000-00006F400000}"/>
    <cellStyle name="Normal 2 3 3 3 2 2 2 3" xfId="5122" xr:uid="{00000000-0005-0000-0000-000070400000}"/>
    <cellStyle name="Normal 2 3 3 3 2 2 2 3 2" xfId="16133" xr:uid="{00000000-0005-0000-0000-000071400000}"/>
    <cellStyle name="Normal 2 3 3 3 2 2 2 3 2 2" xfId="28388" xr:uid="{00000000-0005-0000-0000-000072400000}"/>
    <cellStyle name="Normal 2 3 3 3 2 2 2 3 2 3" xfId="40629" xr:uid="{00000000-0005-0000-0000-000073400000}"/>
    <cellStyle name="Normal 2 3 3 3 2 2 2 3 3" xfId="22271" xr:uid="{00000000-0005-0000-0000-000074400000}"/>
    <cellStyle name="Normal 2 3 3 3 2 2 2 3 4" xfId="34515" xr:uid="{00000000-0005-0000-0000-000075400000}"/>
    <cellStyle name="Normal 2 3 3 3 2 2 2 3 5" xfId="46744" xr:uid="{00000000-0005-0000-0000-000076400000}"/>
    <cellStyle name="Normal 2 3 3 3 2 2 2 4" xfId="16130" xr:uid="{00000000-0005-0000-0000-000077400000}"/>
    <cellStyle name="Normal 2 3 3 3 2 2 2 4 2" xfId="28385" xr:uid="{00000000-0005-0000-0000-000078400000}"/>
    <cellStyle name="Normal 2 3 3 3 2 2 2 4 3" xfId="40626" xr:uid="{00000000-0005-0000-0000-000079400000}"/>
    <cellStyle name="Normal 2 3 3 3 2 2 2 5" xfId="22268" xr:uid="{00000000-0005-0000-0000-00007A400000}"/>
    <cellStyle name="Normal 2 3 3 3 2 2 2 6" xfId="34512" xr:uid="{00000000-0005-0000-0000-00007B400000}"/>
    <cellStyle name="Normal 2 3 3 3 2 2 2 7" xfId="46741" xr:uid="{00000000-0005-0000-0000-00007C400000}"/>
    <cellStyle name="Normal 2 3 3 3 2 2 3" xfId="5123" xr:uid="{00000000-0005-0000-0000-00007D400000}"/>
    <cellStyle name="Normal 2 3 3 3 2 2 3 2" xfId="5124" xr:uid="{00000000-0005-0000-0000-00007E400000}"/>
    <cellStyle name="Normal 2 3 3 3 2 2 3 2 2" xfId="16135" xr:uid="{00000000-0005-0000-0000-00007F400000}"/>
    <cellStyle name="Normal 2 3 3 3 2 2 3 2 2 2" xfId="28390" xr:uid="{00000000-0005-0000-0000-000080400000}"/>
    <cellStyle name="Normal 2 3 3 3 2 2 3 2 2 3" xfId="40631" xr:uid="{00000000-0005-0000-0000-000081400000}"/>
    <cellStyle name="Normal 2 3 3 3 2 2 3 2 3" xfId="22273" xr:uid="{00000000-0005-0000-0000-000082400000}"/>
    <cellStyle name="Normal 2 3 3 3 2 2 3 2 4" xfId="34517" xr:uid="{00000000-0005-0000-0000-000083400000}"/>
    <cellStyle name="Normal 2 3 3 3 2 2 3 2 5" xfId="46746" xr:uid="{00000000-0005-0000-0000-000084400000}"/>
    <cellStyle name="Normal 2 3 3 3 2 2 3 3" xfId="16134" xr:uid="{00000000-0005-0000-0000-000085400000}"/>
    <cellStyle name="Normal 2 3 3 3 2 2 3 3 2" xfId="28389" xr:uid="{00000000-0005-0000-0000-000086400000}"/>
    <cellStyle name="Normal 2 3 3 3 2 2 3 3 3" xfId="40630" xr:uid="{00000000-0005-0000-0000-000087400000}"/>
    <cellStyle name="Normal 2 3 3 3 2 2 3 4" xfId="22272" xr:uid="{00000000-0005-0000-0000-000088400000}"/>
    <cellStyle name="Normal 2 3 3 3 2 2 3 5" xfId="34516" xr:uid="{00000000-0005-0000-0000-000089400000}"/>
    <cellStyle name="Normal 2 3 3 3 2 2 3 6" xfId="46745" xr:uid="{00000000-0005-0000-0000-00008A400000}"/>
    <cellStyle name="Normal 2 3 3 3 2 2 4" xfId="5125" xr:uid="{00000000-0005-0000-0000-00008B400000}"/>
    <cellStyle name="Normal 2 3 3 3 2 2 4 2" xfId="16136" xr:uid="{00000000-0005-0000-0000-00008C400000}"/>
    <cellStyle name="Normal 2 3 3 3 2 2 4 2 2" xfId="28391" xr:uid="{00000000-0005-0000-0000-00008D400000}"/>
    <cellStyle name="Normal 2 3 3 3 2 2 4 2 3" xfId="40632" xr:uid="{00000000-0005-0000-0000-00008E400000}"/>
    <cellStyle name="Normal 2 3 3 3 2 2 4 3" xfId="22274" xr:uid="{00000000-0005-0000-0000-00008F400000}"/>
    <cellStyle name="Normal 2 3 3 3 2 2 4 4" xfId="34518" xr:uid="{00000000-0005-0000-0000-000090400000}"/>
    <cellStyle name="Normal 2 3 3 3 2 2 4 5" xfId="46747" xr:uid="{00000000-0005-0000-0000-000091400000}"/>
    <cellStyle name="Normal 2 3 3 3 2 2 5" xfId="16129" xr:uid="{00000000-0005-0000-0000-000092400000}"/>
    <cellStyle name="Normal 2 3 3 3 2 2 5 2" xfId="28384" xr:uid="{00000000-0005-0000-0000-000093400000}"/>
    <cellStyle name="Normal 2 3 3 3 2 2 5 3" xfId="40625" xr:uid="{00000000-0005-0000-0000-000094400000}"/>
    <cellStyle name="Normal 2 3 3 3 2 2 6" xfId="22267" xr:uid="{00000000-0005-0000-0000-000095400000}"/>
    <cellStyle name="Normal 2 3 3 3 2 2 7" xfId="34511" xr:uid="{00000000-0005-0000-0000-000096400000}"/>
    <cellStyle name="Normal 2 3 3 3 2 2 8" xfId="46740" xr:uid="{00000000-0005-0000-0000-000097400000}"/>
    <cellStyle name="Normal 2 3 3 3 2 3" xfId="5126" xr:uid="{00000000-0005-0000-0000-000098400000}"/>
    <cellStyle name="Normal 2 3 3 3 2 3 2" xfId="5127" xr:uid="{00000000-0005-0000-0000-000099400000}"/>
    <cellStyle name="Normal 2 3 3 3 2 3 2 2" xfId="5128" xr:uid="{00000000-0005-0000-0000-00009A400000}"/>
    <cellStyle name="Normal 2 3 3 3 2 3 2 2 2" xfId="16139" xr:uid="{00000000-0005-0000-0000-00009B400000}"/>
    <cellStyle name="Normal 2 3 3 3 2 3 2 2 2 2" xfId="28394" xr:uid="{00000000-0005-0000-0000-00009C400000}"/>
    <cellStyle name="Normal 2 3 3 3 2 3 2 2 2 3" xfId="40635" xr:uid="{00000000-0005-0000-0000-00009D400000}"/>
    <cellStyle name="Normal 2 3 3 3 2 3 2 2 3" xfId="22277" xr:uid="{00000000-0005-0000-0000-00009E400000}"/>
    <cellStyle name="Normal 2 3 3 3 2 3 2 2 4" xfId="34521" xr:uid="{00000000-0005-0000-0000-00009F400000}"/>
    <cellStyle name="Normal 2 3 3 3 2 3 2 2 5" xfId="46750" xr:uid="{00000000-0005-0000-0000-0000A0400000}"/>
    <cellStyle name="Normal 2 3 3 3 2 3 2 3" xfId="16138" xr:uid="{00000000-0005-0000-0000-0000A1400000}"/>
    <cellStyle name="Normal 2 3 3 3 2 3 2 3 2" xfId="28393" xr:uid="{00000000-0005-0000-0000-0000A2400000}"/>
    <cellStyle name="Normal 2 3 3 3 2 3 2 3 3" xfId="40634" xr:uid="{00000000-0005-0000-0000-0000A3400000}"/>
    <cellStyle name="Normal 2 3 3 3 2 3 2 4" xfId="22276" xr:uid="{00000000-0005-0000-0000-0000A4400000}"/>
    <cellStyle name="Normal 2 3 3 3 2 3 2 5" xfId="34520" xr:uid="{00000000-0005-0000-0000-0000A5400000}"/>
    <cellStyle name="Normal 2 3 3 3 2 3 2 6" xfId="46749" xr:uid="{00000000-0005-0000-0000-0000A6400000}"/>
    <cellStyle name="Normal 2 3 3 3 2 3 3" xfId="5129" xr:uid="{00000000-0005-0000-0000-0000A7400000}"/>
    <cellStyle name="Normal 2 3 3 3 2 3 3 2" xfId="16140" xr:uid="{00000000-0005-0000-0000-0000A8400000}"/>
    <cellStyle name="Normal 2 3 3 3 2 3 3 2 2" xfId="28395" xr:uid="{00000000-0005-0000-0000-0000A9400000}"/>
    <cellStyle name="Normal 2 3 3 3 2 3 3 2 3" xfId="40636" xr:uid="{00000000-0005-0000-0000-0000AA400000}"/>
    <cellStyle name="Normal 2 3 3 3 2 3 3 3" xfId="22278" xr:uid="{00000000-0005-0000-0000-0000AB400000}"/>
    <cellStyle name="Normal 2 3 3 3 2 3 3 4" xfId="34522" xr:uid="{00000000-0005-0000-0000-0000AC400000}"/>
    <cellStyle name="Normal 2 3 3 3 2 3 3 5" xfId="46751" xr:uid="{00000000-0005-0000-0000-0000AD400000}"/>
    <cellStyle name="Normal 2 3 3 3 2 3 4" xfId="16137" xr:uid="{00000000-0005-0000-0000-0000AE400000}"/>
    <cellStyle name="Normal 2 3 3 3 2 3 4 2" xfId="28392" xr:uid="{00000000-0005-0000-0000-0000AF400000}"/>
    <cellStyle name="Normal 2 3 3 3 2 3 4 3" xfId="40633" xr:uid="{00000000-0005-0000-0000-0000B0400000}"/>
    <cellStyle name="Normal 2 3 3 3 2 3 5" xfId="22275" xr:uid="{00000000-0005-0000-0000-0000B1400000}"/>
    <cellStyle name="Normal 2 3 3 3 2 3 6" xfId="34519" xr:uid="{00000000-0005-0000-0000-0000B2400000}"/>
    <cellStyle name="Normal 2 3 3 3 2 3 7" xfId="46748" xr:uid="{00000000-0005-0000-0000-0000B3400000}"/>
    <cellStyle name="Normal 2 3 3 3 2 4" xfId="5130" xr:uid="{00000000-0005-0000-0000-0000B4400000}"/>
    <cellStyle name="Normal 2 3 3 3 2 4 2" xfId="5131" xr:uid="{00000000-0005-0000-0000-0000B5400000}"/>
    <cellStyle name="Normal 2 3 3 3 2 4 2 2" xfId="16142" xr:uid="{00000000-0005-0000-0000-0000B6400000}"/>
    <cellStyle name="Normal 2 3 3 3 2 4 2 2 2" xfId="28397" xr:uid="{00000000-0005-0000-0000-0000B7400000}"/>
    <cellStyle name="Normal 2 3 3 3 2 4 2 2 3" xfId="40638" xr:uid="{00000000-0005-0000-0000-0000B8400000}"/>
    <cellStyle name="Normal 2 3 3 3 2 4 2 3" xfId="22280" xr:uid="{00000000-0005-0000-0000-0000B9400000}"/>
    <cellStyle name="Normal 2 3 3 3 2 4 2 4" xfId="34524" xr:uid="{00000000-0005-0000-0000-0000BA400000}"/>
    <cellStyle name="Normal 2 3 3 3 2 4 2 5" xfId="46753" xr:uid="{00000000-0005-0000-0000-0000BB400000}"/>
    <cellStyle name="Normal 2 3 3 3 2 4 3" xfId="16141" xr:uid="{00000000-0005-0000-0000-0000BC400000}"/>
    <cellStyle name="Normal 2 3 3 3 2 4 3 2" xfId="28396" xr:uid="{00000000-0005-0000-0000-0000BD400000}"/>
    <cellStyle name="Normal 2 3 3 3 2 4 3 3" xfId="40637" xr:uid="{00000000-0005-0000-0000-0000BE400000}"/>
    <cellStyle name="Normal 2 3 3 3 2 4 4" xfId="22279" xr:uid="{00000000-0005-0000-0000-0000BF400000}"/>
    <cellStyle name="Normal 2 3 3 3 2 4 5" xfId="34523" xr:uid="{00000000-0005-0000-0000-0000C0400000}"/>
    <cellStyle name="Normal 2 3 3 3 2 4 6" xfId="46752" xr:uid="{00000000-0005-0000-0000-0000C1400000}"/>
    <cellStyle name="Normal 2 3 3 3 2 5" xfId="5132" xr:uid="{00000000-0005-0000-0000-0000C2400000}"/>
    <cellStyle name="Normal 2 3 3 3 2 5 2" xfId="16143" xr:uid="{00000000-0005-0000-0000-0000C3400000}"/>
    <cellStyle name="Normal 2 3 3 3 2 5 2 2" xfId="28398" xr:uid="{00000000-0005-0000-0000-0000C4400000}"/>
    <cellStyle name="Normal 2 3 3 3 2 5 2 3" xfId="40639" xr:uid="{00000000-0005-0000-0000-0000C5400000}"/>
    <cellStyle name="Normal 2 3 3 3 2 5 3" xfId="22281" xr:uid="{00000000-0005-0000-0000-0000C6400000}"/>
    <cellStyle name="Normal 2 3 3 3 2 5 4" xfId="34525" xr:uid="{00000000-0005-0000-0000-0000C7400000}"/>
    <cellStyle name="Normal 2 3 3 3 2 5 5" xfId="46754" xr:uid="{00000000-0005-0000-0000-0000C8400000}"/>
    <cellStyle name="Normal 2 3 3 3 2 6" xfId="16128" xr:uid="{00000000-0005-0000-0000-0000C9400000}"/>
    <cellStyle name="Normal 2 3 3 3 2 6 2" xfId="28383" xr:uid="{00000000-0005-0000-0000-0000CA400000}"/>
    <cellStyle name="Normal 2 3 3 3 2 6 3" xfId="40624" xr:uid="{00000000-0005-0000-0000-0000CB400000}"/>
    <cellStyle name="Normal 2 3 3 3 2 7" xfId="22266" xr:uid="{00000000-0005-0000-0000-0000CC400000}"/>
    <cellStyle name="Normal 2 3 3 3 2 8" xfId="34510" xr:uid="{00000000-0005-0000-0000-0000CD400000}"/>
    <cellStyle name="Normal 2 3 3 3 2 9" xfId="46739" xr:uid="{00000000-0005-0000-0000-0000CE400000}"/>
    <cellStyle name="Normal 2 3 3 3 3" xfId="5133" xr:uid="{00000000-0005-0000-0000-0000CF400000}"/>
    <cellStyle name="Normal 2 3 3 3 3 2" xfId="5134" xr:uid="{00000000-0005-0000-0000-0000D0400000}"/>
    <cellStyle name="Normal 2 3 3 3 3 2 2" xfId="5135" xr:uid="{00000000-0005-0000-0000-0000D1400000}"/>
    <cellStyle name="Normal 2 3 3 3 3 2 2 2" xfId="5136" xr:uid="{00000000-0005-0000-0000-0000D2400000}"/>
    <cellStyle name="Normal 2 3 3 3 3 2 2 2 2" xfId="16147" xr:uid="{00000000-0005-0000-0000-0000D3400000}"/>
    <cellStyle name="Normal 2 3 3 3 3 2 2 2 2 2" xfId="28402" xr:uid="{00000000-0005-0000-0000-0000D4400000}"/>
    <cellStyle name="Normal 2 3 3 3 3 2 2 2 2 3" xfId="40643" xr:uid="{00000000-0005-0000-0000-0000D5400000}"/>
    <cellStyle name="Normal 2 3 3 3 3 2 2 2 3" xfId="22285" xr:uid="{00000000-0005-0000-0000-0000D6400000}"/>
    <cellStyle name="Normal 2 3 3 3 3 2 2 2 4" xfId="34529" xr:uid="{00000000-0005-0000-0000-0000D7400000}"/>
    <cellStyle name="Normal 2 3 3 3 3 2 2 2 5" xfId="46758" xr:uid="{00000000-0005-0000-0000-0000D8400000}"/>
    <cellStyle name="Normal 2 3 3 3 3 2 2 3" xfId="16146" xr:uid="{00000000-0005-0000-0000-0000D9400000}"/>
    <cellStyle name="Normal 2 3 3 3 3 2 2 3 2" xfId="28401" xr:uid="{00000000-0005-0000-0000-0000DA400000}"/>
    <cellStyle name="Normal 2 3 3 3 3 2 2 3 3" xfId="40642" xr:uid="{00000000-0005-0000-0000-0000DB400000}"/>
    <cellStyle name="Normal 2 3 3 3 3 2 2 4" xfId="22284" xr:uid="{00000000-0005-0000-0000-0000DC400000}"/>
    <cellStyle name="Normal 2 3 3 3 3 2 2 5" xfId="34528" xr:uid="{00000000-0005-0000-0000-0000DD400000}"/>
    <cellStyle name="Normal 2 3 3 3 3 2 2 6" xfId="46757" xr:uid="{00000000-0005-0000-0000-0000DE400000}"/>
    <cellStyle name="Normal 2 3 3 3 3 2 3" xfId="5137" xr:uid="{00000000-0005-0000-0000-0000DF400000}"/>
    <cellStyle name="Normal 2 3 3 3 3 2 3 2" xfId="16148" xr:uid="{00000000-0005-0000-0000-0000E0400000}"/>
    <cellStyle name="Normal 2 3 3 3 3 2 3 2 2" xfId="28403" xr:uid="{00000000-0005-0000-0000-0000E1400000}"/>
    <cellStyle name="Normal 2 3 3 3 3 2 3 2 3" xfId="40644" xr:uid="{00000000-0005-0000-0000-0000E2400000}"/>
    <cellStyle name="Normal 2 3 3 3 3 2 3 3" xfId="22286" xr:uid="{00000000-0005-0000-0000-0000E3400000}"/>
    <cellStyle name="Normal 2 3 3 3 3 2 3 4" xfId="34530" xr:uid="{00000000-0005-0000-0000-0000E4400000}"/>
    <cellStyle name="Normal 2 3 3 3 3 2 3 5" xfId="46759" xr:uid="{00000000-0005-0000-0000-0000E5400000}"/>
    <cellStyle name="Normal 2 3 3 3 3 2 4" xfId="16145" xr:uid="{00000000-0005-0000-0000-0000E6400000}"/>
    <cellStyle name="Normal 2 3 3 3 3 2 4 2" xfId="28400" xr:uid="{00000000-0005-0000-0000-0000E7400000}"/>
    <cellStyle name="Normal 2 3 3 3 3 2 4 3" xfId="40641" xr:uid="{00000000-0005-0000-0000-0000E8400000}"/>
    <cellStyle name="Normal 2 3 3 3 3 2 5" xfId="22283" xr:uid="{00000000-0005-0000-0000-0000E9400000}"/>
    <cellStyle name="Normal 2 3 3 3 3 2 6" xfId="34527" xr:uid="{00000000-0005-0000-0000-0000EA400000}"/>
    <cellStyle name="Normal 2 3 3 3 3 2 7" xfId="46756" xr:uid="{00000000-0005-0000-0000-0000EB400000}"/>
    <cellStyle name="Normal 2 3 3 3 3 3" xfId="5138" xr:uid="{00000000-0005-0000-0000-0000EC400000}"/>
    <cellStyle name="Normal 2 3 3 3 3 3 2" xfId="5139" xr:uid="{00000000-0005-0000-0000-0000ED400000}"/>
    <cellStyle name="Normal 2 3 3 3 3 3 2 2" xfId="16150" xr:uid="{00000000-0005-0000-0000-0000EE400000}"/>
    <cellStyle name="Normal 2 3 3 3 3 3 2 2 2" xfId="28405" xr:uid="{00000000-0005-0000-0000-0000EF400000}"/>
    <cellStyle name="Normal 2 3 3 3 3 3 2 2 3" xfId="40646" xr:uid="{00000000-0005-0000-0000-0000F0400000}"/>
    <cellStyle name="Normal 2 3 3 3 3 3 2 3" xfId="22288" xr:uid="{00000000-0005-0000-0000-0000F1400000}"/>
    <cellStyle name="Normal 2 3 3 3 3 3 2 4" xfId="34532" xr:uid="{00000000-0005-0000-0000-0000F2400000}"/>
    <cellStyle name="Normal 2 3 3 3 3 3 2 5" xfId="46761" xr:uid="{00000000-0005-0000-0000-0000F3400000}"/>
    <cellStyle name="Normal 2 3 3 3 3 3 3" xfId="16149" xr:uid="{00000000-0005-0000-0000-0000F4400000}"/>
    <cellStyle name="Normal 2 3 3 3 3 3 3 2" xfId="28404" xr:uid="{00000000-0005-0000-0000-0000F5400000}"/>
    <cellStyle name="Normal 2 3 3 3 3 3 3 3" xfId="40645" xr:uid="{00000000-0005-0000-0000-0000F6400000}"/>
    <cellStyle name="Normal 2 3 3 3 3 3 4" xfId="22287" xr:uid="{00000000-0005-0000-0000-0000F7400000}"/>
    <cellStyle name="Normal 2 3 3 3 3 3 5" xfId="34531" xr:uid="{00000000-0005-0000-0000-0000F8400000}"/>
    <cellStyle name="Normal 2 3 3 3 3 3 6" xfId="46760" xr:uid="{00000000-0005-0000-0000-0000F9400000}"/>
    <cellStyle name="Normal 2 3 3 3 3 4" xfId="5140" xr:uid="{00000000-0005-0000-0000-0000FA400000}"/>
    <cellStyle name="Normal 2 3 3 3 3 4 2" xfId="16151" xr:uid="{00000000-0005-0000-0000-0000FB400000}"/>
    <cellStyle name="Normal 2 3 3 3 3 4 2 2" xfId="28406" xr:uid="{00000000-0005-0000-0000-0000FC400000}"/>
    <cellStyle name="Normal 2 3 3 3 3 4 2 3" xfId="40647" xr:uid="{00000000-0005-0000-0000-0000FD400000}"/>
    <cellStyle name="Normal 2 3 3 3 3 4 3" xfId="22289" xr:uid="{00000000-0005-0000-0000-0000FE400000}"/>
    <cellStyle name="Normal 2 3 3 3 3 4 4" xfId="34533" xr:uid="{00000000-0005-0000-0000-0000FF400000}"/>
    <cellStyle name="Normal 2 3 3 3 3 4 5" xfId="46762" xr:uid="{00000000-0005-0000-0000-000000410000}"/>
    <cellStyle name="Normal 2 3 3 3 3 5" xfId="16144" xr:uid="{00000000-0005-0000-0000-000001410000}"/>
    <cellStyle name="Normal 2 3 3 3 3 5 2" xfId="28399" xr:uid="{00000000-0005-0000-0000-000002410000}"/>
    <cellStyle name="Normal 2 3 3 3 3 5 3" xfId="40640" xr:uid="{00000000-0005-0000-0000-000003410000}"/>
    <cellStyle name="Normal 2 3 3 3 3 6" xfId="22282" xr:uid="{00000000-0005-0000-0000-000004410000}"/>
    <cellStyle name="Normal 2 3 3 3 3 7" xfId="34526" xr:uid="{00000000-0005-0000-0000-000005410000}"/>
    <cellStyle name="Normal 2 3 3 3 3 8" xfId="46755" xr:uid="{00000000-0005-0000-0000-000006410000}"/>
    <cellStyle name="Normal 2 3 3 3 4" xfId="5141" xr:uid="{00000000-0005-0000-0000-000007410000}"/>
    <cellStyle name="Normal 2 3 3 3 4 2" xfId="5142" xr:uid="{00000000-0005-0000-0000-000008410000}"/>
    <cellStyle name="Normal 2 3 3 3 4 2 2" xfId="5143" xr:uid="{00000000-0005-0000-0000-000009410000}"/>
    <cellStyle name="Normal 2 3 3 3 4 2 2 2" xfId="16154" xr:uid="{00000000-0005-0000-0000-00000A410000}"/>
    <cellStyle name="Normal 2 3 3 3 4 2 2 2 2" xfId="28409" xr:uid="{00000000-0005-0000-0000-00000B410000}"/>
    <cellStyle name="Normal 2 3 3 3 4 2 2 2 3" xfId="40650" xr:uid="{00000000-0005-0000-0000-00000C410000}"/>
    <cellStyle name="Normal 2 3 3 3 4 2 2 3" xfId="22292" xr:uid="{00000000-0005-0000-0000-00000D410000}"/>
    <cellStyle name="Normal 2 3 3 3 4 2 2 4" xfId="34536" xr:uid="{00000000-0005-0000-0000-00000E410000}"/>
    <cellStyle name="Normal 2 3 3 3 4 2 2 5" xfId="46765" xr:uid="{00000000-0005-0000-0000-00000F410000}"/>
    <cellStyle name="Normal 2 3 3 3 4 2 3" xfId="16153" xr:uid="{00000000-0005-0000-0000-000010410000}"/>
    <cellStyle name="Normal 2 3 3 3 4 2 3 2" xfId="28408" xr:uid="{00000000-0005-0000-0000-000011410000}"/>
    <cellStyle name="Normal 2 3 3 3 4 2 3 3" xfId="40649" xr:uid="{00000000-0005-0000-0000-000012410000}"/>
    <cellStyle name="Normal 2 3 3 3 4 2 4" xfId="22291" xr:uid="{00000000-0005-0000-0000-000013410000}"/>
    <cellStyle name="Normal 2 3 3 3 4 2 5" xfId="34535" xr:uid="{00000000-0005-0000-0000-000014410000}"/>
    <cellStyle name="Normal 2 3 3 3 4 2 6" xfId="46764" xr:uid="{00000000-0005-0000-0000-000015410000}"/>
    <cellStyle name="Normal 2 3 3 3 4 3" xfId="5144" xr:uid="{00000000-0005-0000-0000-000016410000}"/>
    <cellStyle name="Normal 2 3 3 3 4 3 2" xfId="16155" xr:uid="{00000000-0005-0000-0000-000017410000}"/>
    <cellStyle name="Normal 2 3 3 3 4 3 2 2" xfId="28410" xr:uid="{00000000-0005-0000-0000-000018410000}"/>
    <cellStyle name="Normal 2 3 3 3 4 3 2 3" xfId="40651" xr:uid="{00000000-0005-0000-0000-000019410000}"/>
    <cellStyle name="Normal 2 3 3 3 4 3 3" xfId="22293" xr:uid="{00000000-0005-0000-0000-00001A410000}"/>
    <cellStyle name="Normal 2 3 3 3 4 3 4" xfId="34537" xr:uid="{00000000-0005-0000-0000-00001B410000}"/>
    <cellStyle name="Normal 2 3 3 3 4 3 5" xfId="46766" xr:uid="{00000000-0005-0000-0000-00001C410000}"/>
    <cellStyle name="Normal 2 3 3 3 4 4" xfId="16152" xr:uid="{00000000-0005-0000-0000-00001D410000}"/>
    <cellStyle name="Normal 2 3 3 3 4 4 2" xfId="28407" xr:uid="{00000000-0005-0000-0000-00001E410000}"/>
    <cellStyle name="Normal 2 3 3 3 4 4 3" xfId="40648" xr:uid="{00000000-0005-0000-0000-00001F410000}"/>
    <cellStyle name="Normal 2 3 3 3 4 5" xfId="22290" xr:uid="{00000000-0005-0000-0000-000020410000}"/>
    <cellStyle name="Normal 2 3 3 3 4 6" xfId="34534" xr:uid="{00000000-0005-0000-0000-000021410000}"/>
    <cellStyle name="Normal 2 3 3 3 4 7" xfId="46763" xr:uid="{00000000-0005-0000-0000-000022410000}"/>
    <cellStyle name="Normal 2 3 3 3 5" xfId="5145" xr:uid="{00000000-0005-0000-0000-000023410000}"/>
    <cellStyle name="Normal 2 3 3 3 5 2" xfId="5146" xr:uid="{00000000-0005-0000-0000-000024410000}"/>
    <cellStyle name="Normal 2 3 3 3 5 2 2" xfId="16157" xr:uid="{00000000-0005-0000-0000-000025410000}"/>
    <cellStyle name="Normal 2 3 3 3 5 2 2 2" xfId="28412" xr:uid="{00000000-0005-0000-0000-000026410000}"/>
    <cellStyle name="Normal 2 3 3 3 5 2 2 3" xfId="40653" xr:uid="{00000000-0005-0000-0000-000027410000}"/>
    <cellStyle name="Normal 2 3 3 3 5 2 3" xfId="22295" xr:uid="{00000000-0005-0000-0000-000028410000}"/>
    <cellStyle name="Normal 2 3 3 3 5 2 4" xfId="34539" xr:uid="{00000000-0005-0000-0000-000029410000}"/>
    <cellStyle name="Normal 2 3 3 3 5 2 5" xfId="46768" xr:uid="{00000000-0005-0000-0000-00002A410000}"/>
    <cellStyle name="Normal 2 3 3 3 5 3" xfId="16156" xr:uid="{00000000-0005-0000-0000-00002B410000}"/>
    <cellStyle name="Normal 2 3 3 3 5 3 2" xfId="28411" xr:uid="{00000000-0005-0000-0000-00002C410000}"/>
    <cellStyle name="Normal 2 3 3 3 5 3 3" xfId="40652" xr:uid="{00000000-0005-0000-0000-00002D410000}"/>
    <cellStyle name="Normal 2 3 3 3 5 4" xfId="22294" xr:uid="{00000000-0005-0000-0000-00002E410000}"/>
    <cellStyle name="Normal 2 3 3 3 5 5" xfId="34538" xr:uid="{00000000-0005-0000-0000-00002F410000}"/>
    <cellStyle name="Normal 2 3 3 3 5 6" xfId="46767" xr:uid="{00000000-0005-0000-0000-000030410000}"/>
    <cellStyle name="Normal 2 3 3 3 6" xfId="5147" xr:uid="{00000000-0005-0000-0000-000031410000}"/>
    <cellStyle name="Normal 2 3 3 3 6 2" xfId="16158" xr:uid="{00000000-0005-0000-0000-000032410000}"/>
    <cellStyle name="Normal 2 3 3 3 6 2 2" xfId="28413" xr:uid="{00000000-0005-0000-0000-000033410000}"/>
    <cellStyle name="Normal 2 3 3 3 6 2 3" xfId="40654" xr:uid="{00000000-0005-0000-0000-000034410000}"/>
    <cellStyle name="Normal 2 3 3 3 6 3" xfId="22296" xr:uid="{00000000-0005-0000-0000-000035410000}"/>
    <cellStyle name="Normal 2 3 3 3 6 4" xfId="34540" xr:uid="{00000000-0005-0000-0000-000036410000}"/>
    <cellStyle name="Normal 2 3 3 3 6 5" xfId="46769" xr:uid="{00000000-0005-0000-0000-000037410000}"/>
    <cellStyle name="Normal 2 3 3 3 7" xfId="16127" xr:uid="{00000000-0005-0000-0000-000038410000}"/>
    <cellStyle name="Normal 2 3 3 3 7 2" xfId="28382" xr:uid="{00000000-0005-0000-0000-000039410000}"/>
    <cellStyle name="Normal 2 3 3 3 7 3" xfId="40623" xr:uid="{00000000-0005-0000-0000-00003A410000}"/>
    <cellStyle name="Normal 2 3 3 3 8" xfId="22265" xr:uid="{00000000-0005-0000-0000-00003B410000}"/>
    <cellStyle name="Normal 2 3 3 3 9" xfId="34509" xr:uid="{00000000-0005-0000-0000-00003C410000}"/>
    <cellStyle name="Normal 2 3 3 4" xfId="5148" xr:uid="{00000000-0005-0000-0000-00003D410000}"/>
    <cellStyle name="Normal 2 3 3 4 2" xfId="5149" xr:uid="{00000000-0005-0000-0000-00003E410000}"/>
    <cellStyle name="Normal 2 3 3 4 2 2" xfId="5150" xr:uid="{00000000-0005-0000-0000-00003F410000}"/>
    <cellStyle name="Normal 2 3 3 4 2 2 2" xfId="5151" xr:uid="{00000000-0005-0000-0000-000040410000}"/>
    <cellStyle name="Normal 2 3 3 4 2 2 2 2" xfId="5152" xr:uid="{00000000-0005-0000-0000-000041410000}"/>
    <cellStyle name="Normal 2 3 3 4 2 2 2 2 2" xfId="16163" xr:uid="{00000000-0005-0000-0000-000042410000}"/>
    <cellStyle name="Normal 2 3 3 4 2 2 2 2 2 2" xfId="28418" xr:uid="{00000000-0005-0000-0000-000043410000}"/>
    <cellStyle name="Normal 2 3 3 4 2 2 2 2 2 3" xfId="40659" xr:uid="{00000000-0005-0000-0000-000044410000}"/>
    <cellStyle name="Normal 2 3 3 4 2 2 2 2 3" xfId="22301" xr:uid="{00000000-0005-0000-0000-000045410000}"/>
    <cellStyle name="Normal 2 3 3 4 2 2 2 2 4" xfId="34545" xr:uid="{00000000-0005-0000-0000-000046410000}"/>
    <cellStyle name="Normal 2 3 3 4 2 2 2 2 5" xfId="46774" xr:uid="{00000000-0005-0000-0000-000047410000}"/>
    <cellStyle name="Normal 2 3 3 4 2 2 2 3" xfId="16162" xr:uid="{00000000-0005-0000-0000-000048410000}"/>
    <cellStyle name="Normal 2 3 3 4 2 2 2 3 2" xfId="28417" xr:uid="{00000000-0005-0000-0000-000049410000}"/>
    <cellStyle name="Normal 2 3 3 4 2 2 2 3 3" xfId="40658" xr:uid="{00000000-0005-0000-0000-00004A410000}"/>
    <cellStyle name="Normal 2 3 3 4 2 2 2 4" xfId="22300" xr:uid="{00000000-0005-0000-0000-00004B410000}"/>
    <cellStyle name="Normal 2 3 3 4 2 2 2 5" xfId="34544" xr:uid="{00000000-0005-0000-0000-00004C410000}"/>
    <cellStyle name="Normal 2 3 3 4 2 2 2 6" xfId="46773" xr:uid="{00000000-0005-0000-0000-00004D410000}"/>
    <cellStyle name="Normal 2 3 3 4 2 2 3" xfId="5153" xr:uid="{00000000-0005-0000-0000-00004E410000}"/>
    <cellStyle name="Normal 2 3 3 4 2 2 3 2" xfId="16164" xr:uid="{00000000-0005-0000-0000-00004F410000}"/>
    <cellStyle name="Normal 2 3 3 4 2 2 3 2 2" xfId="28419" xr:uid="{00000000-0005-0000-0000-000050410000}"/>
    <cellStyle name="Normal 2 3 3 4 2 2 3 2 3" xfId="40660" xr:uid="{00000000-0005-0000-0000-000051410000}"/>
    <cellStyle name="Normal 2 3 3 4 2 2 3 3" xfId="22302" xr:uid="{00000000-0005-0000-0000-000052410000}"/>
    <cellStyle name="Normal 2 3 3 4 2 2 3 4" xfId="34546" xr:uid="{00000000-0005-0000-0000-000053410000}"/>
    <cellStyle name="Normal 2 3 3 4 2 2 3 5" xfId="46775" xr:uid="{00000000-0005-0000-0000-000054410000}"/>
    <cellStyle name="Normal 2 3 3 4 2 2 4" xfId="16161" xr:uid="{00000000-0005-0000-0000-000055410000}"/>
    <cellStyle name="Normal 2 3 3 4 2 2 4 2" xfId="28416" xr:uid="{00000000-0005-0000-0000-000056410000}"/>
    <cellStyle name="Normal 2 3 3 4 2 2 4 3" xfId="40657" xr:uid="{00000000-0005-0000-0000-000057410000}"/>
    <cellStyle name="Normal 2 3 3 4 2 2 5" xfId="22299" xr:uid="{00000000-0005-0000-0000-000058410000}"/>
    <cellStyle name="Normal 2 3 3 4 2 2 6" xfId="34543" xr:uid="{00000000-0005-0000-0000-000059410000}"/>
    <cellStyle name="Normal 2 3 3 4 2 2 7" xfId="46772" xr:uid="{00000000-0005-0000-0000-00005A410000}"/>
    <cellStyle name="Normal 2 3 3 4 2 3" xfId="5154" xr:uid="{00000000-0005-0000-0000-00005B410000}"/>
    <cellStyle name="Normal 2 3 3 4 2 3 2" xfId="5155" xr:uid="{00000000-0005-0000-0000-00005C410000}"/>
    <cellStyle name="Normal 2 3 3 4 2 3 2 2" xfId="16166" xr:uid="{00000000-0005-0000-0000-00005D410000}"/>
    <cellStyle name="Normal 2 3 3 4 2 3 2 2 2" xfId="28421" xr:uid="{00000000-0005-0000-0000-00005E410000}"/>
    <cellStyle name="Normal 2 3 3 4 2 3 2 2 3" xfId="40662" xr:uid="{00000000-0005-0000-0000-00005F410000}"/>
    <cellStyle name="Normal 2 3 3 4 2 3 2 3" xfId="22304" xr:uid="{00000000-0005-0000-0000-000060410000}"/>
    <cellStyle name="Normal 2 3 3 4 2 3 2 4" xfId="34548" xr:uid="{00000000-0005-0000-0000-000061410000}"/>
    <cellStyle name="Normal 2 3 3 4 2 3 2 5" xfId="46777" xr:uid="{00000000-0005-0000-0000-000062410000}"/>
    <cellStyle name="Normal 2 3 3 4 2 3 3" xfId="16165" xr:uid="{00000000-0005-0000-0000-000063410000}"/>
    <cellStyle name="Normal 2 3 3 4 2 3 3 2" xfId="28420" xr:uid="{00000000-0005-0000-0000-000064410000}"/>
    <cellStyle name="Normal 2 3 3 4 2 3 3 3" xfId="40661" xr:uid="{00000000-0005-0000-0000-000065410000}"/>
    <cellStyle name="Normal 2 3 3 4 2 3 4" xfId="22303" xr:uid="{00000000-0005-0000-0000-000066410000}"/>
    <cellStyle name="Normal 2 3 3 4 2 3 5" xfId="34547" xr:uid="{00000000-0005-0000-0000-000067410000}"/>
    <cellStyle name="Normal 2 3 3 4 2 3 6" xfId="46776" xr:uid="{00000000-0005-0000-0000-000068410000}"/>
    <cellStyle name="Normal 2 3 3 4 2 4" xfId="5156" xr:uid="{00000000-0005-0000-0000-000069410000}"/>
    <cellStyle name="Normal 2 3 3 4 2 4 2" xfId="16167" xr:uid="{00000000-0005-0000-0000-00006A410000}"/>
    <cellStyle name="Normal 2 3 3 4 2 4 2 2" xfId="28422" xr:uid="{00000000-0005-0000-0000-00006B410000}"/>
    <cellStyle name="Normal 2 3 3 4 2 4 2 3" xfId="40663" xr:uid="{00000000-0005-0000-0000-00006C410000}"/>
    <cellStyle name="Normal 2 3 3 4 2 4 3" xfId="22305" xr:uid="{00000000-0005-0000-0000-00006D410000}"/>
    <cellStyle name="Normal 2 3 3 4 2 4 4" xfId="34549" xr:uid="{00000000-0005-0000-0000-00006E410000}"/>
    <cellStyle name="Normal 2 3 3 4 2 4 5" xfId="46778" xr:uid="{00000000-0005-0000-0000-00006F410000}"/>
    <cellStyle name="Normal 2 3 3 4 2 5" xfId="16160" xr:uid="{00000000-0005-0000-0000-000070410000}"/>
    <cellStyle name="Normal 2 3 3 4 2 5 2" xfId="28415" xr:uid="{00000000-0005-0000-0000-000071410000}"/>
    <cellStyle name="Normal 2 3 3 4 2 5 3" xfId="40656" xr:uid="{00000000-0005-0000-0000-000072410000}"/>
    <cellStyle name="Normal 2 3 3 4 2 6" xfId="22298" xr:uid="{00000000-0005-0000-0000-000073410000}"/>
    <cellStyle name="Normal 2 3 3 4 2 7" xfId="34542" xr:uid="{00000000-0005-0000-0000-000074410000}"/>
    <cellStyle name="Normal 2 3 3 4 2 8" xfId="46771" xr:uid="{00000000-0005-0000-0000-000075410000}"/>
    <cellStyle name="Normal 2 3 3 4 3" xfId="5157" xr:uid="{00000000-0005-0000-0000-000076410000}"/>
    <cellStyle name="Normal 2 3 3 4 3 2" xfId="5158" xr:uid="{00000000-0005-0000-0000-000077410000}"/>
    <cellStyle name="Normal 2 3 3 4 3 2 2" xfId="5159" xr:uid="{00000000-0005-0000-0000-000078410000}"/>
    <cellStyle name="Normal 2 3 3 4 3 2 2 2" xfId="16170" xr:uid="{00000000-0005-0000-0000-000079410000}"/>
    <cellStyle name="Normal 2 3 3 4 3 2 2 2 2" xfId="28425" xr:uid="{00000000-0005-0000-0000-00007A410000}"/>
    <cellStyle name="Normal 2 3 3 4 3 2 2 2 3" xfId="40666" xr:uid="{00000000-0005-0000-0000-00007B410000}"/>
    <cellStyle name="Normal 2 3 3 4 3 2 2 3" xfId="22308" xr:uid="{00000000-0005-0000-0000-00007C410000}"/>
    <cellStyle name="Normal 2 3 3 4 3 2 2 4" xfId="34552" xr:uid="{00000000-0005-0000-0000-00007D410000}"/>
    <cellStyle name="Normal 2 3 3 4 3 2 2 5" xfId="46781" xr:uid="{00000000-0005-0000-0000-00007E410000}"/>
    <cellStyle name="Normal 2 3 3 4 3 2 3" xfId="16169" xr:uid="{00000000-0005-0000-0000-00007F410000}"/>
    <cellStyle name="Normal 2 3 3 4 3 2 3 2" xfId="28424" xr:uid="{00000000-0005-0000-0000-000080410000}"/>
    <cellStyle name="Normal 2 3 3 4 3 2 3 3" xfId="40665" xr:uid="{00000000-0005-0000-0000-000081410000}"/>
    <cellStyle name="Normal 2 3 3 4 3 2 4" xfId="22307" xr:uid="{00000000-0005-0000-0000-000082410000}"/>
    <cellStyle name="Normal 2 3 3 4 3 2 5" xfId="34551" xr:uid="{00000000-0005-0000-0000-000083410000}"/>
    <cellStyle name="Normal 2 3 3 4 3 2 6" xfId="46780" xr:uid="{00000000-0005-0000-0000-000084410000}"/>
    <cellStyle name="Normal 2 3 3 4 3 3" xfId="5160" xr:uid="{00000000-0005-0000-0000-000085410000}"/>
    <cellStyle name="Normal 2 3 3 4 3 3 2" xfId="16171" xr:uid="{00000000-0005-0000-0000-000086410000}"/>
    <cellStyle name="Normal 2 3 3 4 3 3 2 2" xfId="28426" xr:uid="{00000000-0005-0000-0000-000087410000}"/>
    <cellStyle name="Normal 2 3 3 4 3 3 2 3" xfId="40667" xr:uid="{00000000-0005-0000-0000-000088410000}"/>
    <cellStyle name="Normal 2 3 3 4 3 3 3" xfId="22309" xr:uid="{00000000-0005-0000-0000-000089410000}"/>
    <cellStyle name="Normal 2 3 3 4 3 3 4" xfId="34553" xr:uid="{00000000-0005-0000-0000-00008A410000}"/>
    <cellStyle name="Normal 2 3 3 4 3 3 5" xfId="46782" xr:uid="{00000000-0005-0000-0000-00008B410000}"/>
    <cellStyle name="Normal 2 3 3 4 3 4" xfId="16168" xr:uid="{00000000-0005-0000-0000-00008C410000}"/>
    <cellStyle name="Normal 2 3 3 4 3 4 2" xfId="28423" xr:uid="{00000000-0005-0000-0000-00008D410000}"/>
    <cellStyle name="Normal 2 3 3 4 3 4 3" xfId="40664" xr:uid="{00000000-0005-0000-0000-00008E410000}"/>
    <cellStyle name="Normal 2 3 3 4 3 5" xfId="22306" xr:uid="{00000000-0005-0000-0000-00008F410000}"/>
    <cellStyle name="Normal 2 3 3 4 3 6" xfId="34550" xr:uid="{00000000-0005-0000-0000-000090410000}"/>
    <cellStyle name="Normal 2 3 3 4 3 7" xfId="46779" xr:uid="{00000000-0005-0000-0000-000091410000}"/>
    <cellStyle name="Normal 2 3 3 4 4" xfId="5161" xr:uid="{00000000-0005-0000-0000-000092410000}"/>
    <cellStyle name="Normal 2 3 3 4 4 2" xfId="5162" xr:uid="{00000000-0005-0000-0000-000093410000}"/>
    <cellStyle name="Normal 2 3 3 4 4 2 2" xfId="16173" xr:uid="{00000000-0005-0000-0000-000094410000}"/>
    <cellStyle name="Normal 2 3 3 4 4 2 2 2" xfId="28428" xr:uid="{00000000-0005-0000-0000-000095410000}"/>
    <cellStyle name="Normal 2 3 3 4 4 2 2 3" xfId="40669" xr:uid="{00000000-0005-0000-0000-000096410000}"/>
    <cellStyle name="Normal 2 3 3 4 4 2 3" xfId="22311" xr:uid="{00000000-0005-0000-0000-000097410000}"/>
    <cellStyle name="Normal 2 3 3 4 4 2 4" xfId="34555" xr:uid="{00000000-0005-0000-0000-000098410000}"/>
    <cellStyle name="Normal 2 3 3 4 4 2 5" xfId="46784" xr:uid="{00000000-0005-0000-0000-000099410000}"/>
    <cellStyle name="Normal 2 3 3 4 4 3" xfId="16172" xr:uid="{00000000-0005-0000-0000-00009A410000}"/>
    <cellStyle name="Normal 2 3 3 4 4 3 2" xfId="28427" xr:uid="{00000000-0005-0000-0000-00009B410000}"/>
    <cellStyle name="Normal 2 3 3 4 4 3 3" xfId="40668" xr:uid="{00000000-0005-0000-0000-00009C410000}"/>
    <cellStyle name="Normal 2 3 3 4 4 4" xfId="22310" xr:uid="{00000000-0005-0000-0000-00009D410000}"/>
    <cellStyle name="Normal 2 3 3 4 4 5" xfId="34554" xr:uid="{00000000-0005-0000-0000-00009E410000}"/>
    <cellStyle name="Normal 2 3 3 4 4 6" xfId="46783" xr:uid="{00000000-0005-0000-0000-00009F410000}"/>
    <cellStyle name="Normal 2 3 3 4 5" xfId="5163" xr:uid="{00000000-0005-0000-0000-0000A0410000}"/>
    <cellStyle name="Normal 2 3 3 4 5 2" xfId="16174" xr:uid="{00000000-0005-0000-0000-0000A1410000}"/>
    <cellStyle name="Normal 2 3 3 4 5 2 2" xfId="28429" xr:uid="{00000000-0005-0000-0000-0000A2410000}"/>
    <cellStyle name="Normal 2 3 3 4 5 2 3" xfId="40670" xr:uid="{00000000-0005-0000-0000-0000A3410000}"/>
    <cellStyle name="Normal 2 3 3 4 5 3" xfId="22312" xr:uid="{00000000-0005-0000-0000-0000A4410000}"/>
    <cellStyle name="Normal 2 3 3 4 5 4" xfId="34556" xr:uid="{00000000-0005-0000-0000-0000A5410000}"/>
    <cellStyle name="Normal 2 3 3 4 5 5" xfId="46785" xr:uid="{00000000-0005-0000-0000-0000A6410000}"/>
    <cellStyle name="Normal 2 3 3 4 6" xfId="16159" xr:uid="{00000000-0005-0000-0000-0000A7410000}"/>
    <cellStyle name="Normal 2 3 3 4 6 2" xfId="28414" xr:uid="{00000000-0005-0000-0000-0000A8410000}"/>
    <cellStyle name="Normal 2 3 3 4 6 3" xfId="40655" xr:uid="{00000000-0005-0000-0000-0000A9410000}"/>
    <cellStyle name="Normal 2 3 3 4 7" xfId="22297" xr:uid="{00000000-0005-0000-0000-0000AA410000}"/>
    <cellStyle name="Normal 2 3 3 4 8" xfId="34541" xr:uid="{00000000-0005-0000-0000-0000AB410000}"/>
    <cellStyle name="Normal 2 3 3 4 9" xfId="46770" xr:uid="{00000000-0005-0000-0000-0000AC410000}"/>
    <cellStyle name="Normal 2 3 3 5" xfId="5164" xr:uid="{00000000-0005-0000-0000-0000AD410000}"/>
    <cellStyle name="Normal 2 3 3 5 2" xfId="5165" xr:uid="{00000000-0005-0000-0000-0000AE410000}"/>
    <cellStyle name="Normal 2 3 3 5 2 2" xfId="5166" xr:uid="{00000000-0005-0000-0000-0000AF410000}"/>
    <cellStyle name="Normal 2 3 3 5 2 2 2" xfId="5167" xr:uid="{00000000-0005-0000-0000-0000B0410000}"/>
    <cellStyle name="Normal 2 3 3 5 2 2 2 2" xfId="16178" xr:uid="{00000000-0005-0000-0000-0000B1410000}"/>
    <cellStyle name="Normal 2 3 3 5 2 2 2 2 2" xfId="28433" xr:uid="{00000000-0005-0000-0000-0000B2410000}"/>
    <cellStyle name="Normal 2 3 3 5 2 2 2 2 3" xfId="40674" xr:uid="{00000000-0005-0000-0000-0000B3410000}"/>
    <cellStyle name="Normal 2 3 3 5 2 2 2 3" xfId="22316" xr:uid="{00000000-0005-0000-0000-0000B4410000}"/>
    <cellStyle name="Normal 2 3 3 5 2 2 2 4" xfId="34560" xr:uid="{00000000-0005-0000-0000-0000B5410000}"/>
    <cellStyle name="Normal 2 3 3 5 2 2 2 5" xfId="46789" xr:uid="{00000000-0005-0000-0000-0000B6410000}"/>
    <cellStyle name="Normal 2 3 3 5 2 2 3" xfId="16177" xr:uid="{00000000-0005-0000-0000-0000B7410000}"/>
    <cellStyle name="Normal 2 3 3 5 2 2 3 2" xfId="28432" xr:uid="{00000000-0005-0000-0000-0000B8410000}"/>
    <cellStyle name="Normal 2 3 3 5 2 2 3 3" xfId="40673" xr:uid="{00000000-0005-0000-0000-0000B9410000}"/>
    <cellStyle name="Normal 2 3 3 5 2 2 4" xfId="22315" xr:uid="{00000000-0005-0000-0000-0000BA410000}"/>
    <cellStyle name="Normal 2 3 3 5 2 2 5" xfId="34559" xr:uid="{00000000-0005-0000-0000-0000BB410000}"/>
    <cellStyle name="Normal 2 3 3 5 2 2 6" xfId="46788" xr:uid="{00000000-0005-0000-0000-0000BC410000}"/>
    <cellStyle name="Normal 2 3 3 5 2 3" xfId="5168" xr:uid="{00000000-0005-0000-0000-0000BD410000}"/>
    <cellStyle name="Normal 2 3 3 5 2 3 2" xfId="16179" xr:uid="{00000000-0005-0000-0000-0000BE410000}"/>
    <cellStyle name="Normal 2 3 3 5 2 3 2 2" xfId="28434" xr:uid="{00000000-0005-0000-0000-0000BF410000}"/>
    <cellStyle name="Normal 2 3 3 5 2 3 2 3" xfId="40675" xr:uid="{00000000-0005-0000-0000-0000C0410000}"/>
    <cellStyle name="Normal 2 3 3 5 2 3 3" xfId="22317" xr:uid="{00000000-0005-0000-0000-0000C1410000}"/>
    <cellStyle name="Normal 2 3 3 5 2 3 4" xfId="34561" xr:uid="{00000000-0005-0000-0000-0000C2410000}"/>
    <cellStyle name="Normal 2 3 3 5 2 3 5" xfId="46790" xr:uid="{00000000-0005-0000-0000-0000C3410000}"/>
    <cellStyle name="Normal 2 3 3 5 2 4" xfId="16176" xr:uid="{00000000-0005-0000-0000-0000C4410000}"/>
    <cellStyle name="Normal 2 3 3 5 2 4 2" xfId="28431" xr:uid="{00000000-0005-0000-0000-0000C5410000}"/>
    <cellStyle name="Normal 2 3 3 5 2 4 3" xfId="40672" xr:uid="{00000000-0005-0000-0000-0000C6410000}"/>
    <cellStyle name="Normal 2 3 3 5 2 5" xfId="22314" xr:uid="{00000000-0005-0000-0000-0000C7410000}"/>
    <cellStyle name="Normal 2 3 3 5 2 6" xfId="34558" xr:uid="{00000000-0005-0000-0000-0000C8410000}"/>
    <cellStyle name="Normal 2 3 3 5 2 7" xfId="46787" xr:uid="{00000000-0005-0000-0000-0000C9410000}"/>
    <cellStyle name="Normal 2 3 3 5 3" xfId="5169" xr:uid="{00000000-0005-0000-0000-0000CA410000}"/>
    <cellStyle name="Normal 2 3 3 5 3 2" xfId="5170" xr:uid="{00000000-0005-0000-0000-0000CB410000}"/>
    <cellStyle name="Normal 2 3 3 5 3 2 2" xfId="16181" xr:uid="{00000000-0005-0000-0000-0000CC410000}"/>
    <cellStyle name="Normal 2 3 3 5 3 2 2 2" xfId="28436" xr:uid="{00000000-0005-0000-0000-0000CD410000}"/>
    <cellStyle name="Normal 2 3 3 5 3 2 2 3" xfId="40677" xr:uid="{00000000-0005-0000-0000-0000CE410000}"/>
    <cellStyle name="Normal 2 3 3 5 3 2 3" xfId="22319" xr:uid="{00000000-0005-0000-0000-0000CF410000}"/>
    <cellStyle name="Normal 2 3 3 5 3 2 4" xfId="34563" xr:uid="{00000000-0005-0000-0000-0000D0410000}"/>
    <cellStyle name="Normal 2 3 3 5 3 2 5" xfId="46792" xr:uid="{00000000-0005-0000-0000-0000D1410000}"/>
    <cellStyle name="Normal 2 3 3 5 3 3" xfId="16180" xr:uid="{00000000-0005-0000-0000-0000D2410000}"/>
    <cellStyle name="Normal 2 3 3 5 3 3 2" xfId="28435" xr:uid="{00000000-0005-0000-0000-0000D3410000}"/>
    <cellStyle name="Normal 2 3 3 5 3 3 3" xfId="40676" xr:uid="{00000000-0005-0000-0000-0000D4410000}"/>
    <cellStyle name="Normal 2 3 3 5 3 4" xfId="22318" xr:uid="{00000000-0005-0000-0000-0000D5410000}"/>
    <cellStyle name="Normal 2 3 3 5 3 5" xfId="34562" xr:uid="{00000000-0005-0000-0000-0000D6410000}"/>
    <cellStyle name="Normal 2 3 3 5 3 6" xfId="46791" xr:uid="{00000000-0005-0000-0000-0000D7410000}"/>
    <cellStyle name="Normal 2 3 3 5 4" xfId="5171" xr:uid="{00000000-0005-0000-0000-0000D8410000}"/>
    <cellStyle name="Normal 2 3 3 5 4 2" xfId="16182" xr:uid="{00000000-0005-0000-0000-0000D9410000}"/>
    <cellStyle name="Normal 2 3 3 5 4 2 2" xfId="28437" xr:uid="{00000000-0005-0000-0000-0000DA410000}"/>
    <cellStyle name="Normal 2 3 3 5 4 2 3" xfId="40678" xr:uid="{00000000-0005-0000-0000-0000DB410000}"/>
    <cellStyle name="Normal 2 3 3 5 4 3" xfId="22320" xr:uid="{00000000-0005-0000-0000-0000DC410000}"/>
    <cellStyle name="Normal 2 3 3 5 4 4" xfId="34564" xr:uid="{00000000-0005-0000-0000-0000DD410000}"/>
    <cellStyle name="Normal 2 3 3 5 4 5" xfId="46793" xr:uid="{00000000-0005-0000-0000-0000DE410000}"/>
    <cellStyle name="Normal 2 3 3 5 5" xfId="16175" xr:uid="{00000000-0005-0000-0000-0000DF410000}"/>
    <cellStyle name="Normal 2 3 3 5 5 2" xfId="28430" xr:uid="{00000000-0005-0000-0000-0000E0410000}"/>
    <cellStyle name="Normal 2 3 3 5 5 3" xfId="40671" xr:uid="{00000000-0005-0000-0000-0000E1410000}"/>
    <cellStyle name="Normal 2 3 3 5 6" xfId="22313" xr:uid="{00000000-0005-0000-0000-0000E2410000}"/>
    <cellStyle name="Normal 2 3 3 5 7" xfId="34557" xr:uid="{00000000-0005-0000-0000-0000E3410000}"/>
    <cellStyle name="Normal 2 3 3 5 8" xfId="46786" xr:uid="{00000000-0005-0000-0000-0000E4410000}"/>
    <cellStyle name="Normal 2 3 3 6" xfId="5172" xr:uid="{00000000-0005-0000-0000-0000E5410000}"/>
    <cellStyle name="Normal 2 3 3 6 2" xfId="5173" xr:uid="{00000000-0005-0000-0000-0000E6410000}"/>
    <cellStyle name="Normal 2 3 3 6 2 2" xfId="5174" xr:uid="{00000000-0005-0000-0000-0000E7410000}"/>
    <cellStyle name="Normal 2 3 3 6 2 2 2" xfId="16185" xr:uid="{00000000-0005-0000-0000-0000E8410000}"/>
    <cellStyle name="Normal 2 3 3 6 2 2 2 2" xfId="28440" xr:uid="{00000000-0005-0000-0000-0000E9410000}"/>
    <cellStyle name="Normal 2 3 3 6 2 2 2 3" xfId="40681" xr:uid="{00000000-0005-0000-0000-0000EA410000}"/>
    <cellStyle name="Normal 2 3 3 6 2 2 3" xfId="22323" xr:uid="{00000000-0005-0000-0000-0000EB410000}"/>
    <cellStyle name="Normal 2 3 3 6 2 2 4" xfId="34567" xr:uid="{00000000-0005-0000-0000-0000EC410000}"/>
    <cellStyle name="Normal 2 3 3 6 2 2 5" xfId="46796" xr:uid="{00000000-0005-0000-0000-0000ED410000}"/>
    <cellStyle name="Normal 2 3 3 6 2 3" xfId="16184" xr:uid="{00000000-0005-0000-0000-0000EE410000}"/>
    <cellStyle name="Normal 2 3 3 6 2 3 2" xfId="28439" xr:uid="{00000000-0005-0000-0000-0000EF410000}"/>
    <cellStyle name="Normal 2 3 3 6 2 3 3" xfId="40680" xr:uid="{00000000-0005-0000-0000-0000F0410000}"/>
    <cellStyle name="Normal 2 3 3 6 2 4" xfId="22322" xr:uid="{00000000-0005-0000-0000-0000F1410000}"/>
    <cellStyle name="Normal 2 3 3 6 2 5" xfId="34566" xr:uid="{00000000-0005-0000-0000-0000F2410000}"/>
    <cellStyle name="Normal 2 3 3 6 2 6" xfId="46795" xr:uid="{00000000-0005-0000-0000-0000F3410000}"/>
    <cellStyle name="Normal 2 3 3 6 3" xfId="5175" xr:uid="{00000000-0005-0000-0000-0000F4410000}"/>
    <cellStyle name="Normal 2 3 3 6 3 2" xfId="16186" xr:uid="{00000000-0005-0000-0000-0000F5410000}"/>
    <cellStyle name="Normal 2 3 3 6 3 2 2" xfId="28441" xr:uid="{00000000-0005-0000-0000-0000F6410000}"/>
    <cellStyle name="Normal 2 3 3 6 3 2 3" xfId="40682" xr:uid="{00000000-0005-0000-0000-0000F7410000}"/>
    <cellStyle name="Normal 2 3 3 6 3 3" xfId="22324" xr:uid="{00000000-0005-0000-0000-0000F8410000}"/>
    <cellStyle name="Normal 2 3 3 6 3 4" xfId="34568" xr:uid="{00000000-0005-0000-0000-0000F9410000}"/>
    <cellStyle name="Normal 2 3 3 6 3 5" xfId="46797" xr:uid="{00000000-0005-0000-0000-0000FA410000}"/>
    <cellStyle name="Normal 2 3 3 6 4" xfId="16183" xr:uid="{00000000-0005-0000-0000-0000FB410000}"/>
    <cellStyle name="Normal 2 3 3 6 4 2" xfId="28438" xr:uid="{00000000-0005-0000-0000-0000FC410000}"/>
    <cellStyle name="Normal 2 3 3 6 4 3" xfId="40679" xr:uid="{00000000-0005-0000-0000-0000FD410000}"/>
    <cellStyle name="Normal 2 3 3 6 5" xfId="22321" xr:uid="{00000000-0005-0000-0000-0000FE410000}"/>
    <cellStyle name="Normal 2 3 3 6 6" xfId="34565" xr:uid="{00000000-0005-0000-0000-0000FF410000}"/>
    <cellStyle name="Normal 2 3 3 6 7" xfId="46794" xr:uid="{00000000-0005-0000-0000-000000420000}"/>
    <cellStyle name="Normal 2 3 3 7" xfId="5176" xr:uid="{00000000-0005-0000-0000-000001420000}"/>
    <cellStyle name="Normal 2 3 3 7 2" xfId="5177" xr:uid="{00000000-0005-0000-0000-000002420000}"/>
    <cellStyle name="Normal 2 3 3 7 2 2" xfId="5178" xr:uid="{00000000-0005-0000-0000-000003420000}"/>
    <cellStyle name="Normal 2 3 3 7 2 2 2" xfId="16189" xr:uid="{00000000-0005-0000-0000-000004420000}"/>
    <cellStyle name="Normal 2 3 3 7 2 2 2 2" xfId="28444" xr:uid="{00000000-0005-0000-0000-000005420000}"/>
    <cellStyle name="Normal 2 3 3 7 2 2 2 3" xfId="40685" xr:uid="{00000000-0005-0000-0000-000006420000}"/>
    <cellStyle name="Normal 2 3 3 7 2 2 3" xfId="22327" xr:uid="{00000000-0005-0000-0000-000007420000}"/>
    <cellStyle name="Normal 2 3 3 7 2 2 4" xfId="34571" xr:uid="{00000000-0005-0000-0000-000008420000}"/>
    <cellStyle name="Normal 2 3 3 7 2 2 5" xfId="46800" xr:uid="{00000000-0005-0000-0000-000009420000}"/>
    <cellStyle name="Normal 2 3 3 7 2 3" xfId="16188" xr:uid="{00000000-0005-0000-0000-00000A420000}"/>
    <cellStyle name="Normal 2 3 3 7 2 3 2" xfId="28443" xr:uid="{00000000-0005-0000-0000-00000B420000}"/>
    <cellStyle name="Normal 2 3 3 7 2 3 3" xfId="40684" xr:uid="{00000000-0005-0000-0000-00000C420000}"/>
    <cellStyle name="Normal 2 3 3 7 2 4" xfId="22326" xr:uid="{00000000-0005-0000-0000-00000D420000}"/>
    <cellStyle name="Normal 2 3 3 7 2 5" xfId="34570" xr:uid="{00000000-0005-0000-0000-00000E420000}"/>
    <cellStyle name="Normal 2 3 3 7 2 6" xfId="46799" xr:uid="{00000000-0005-0000-0000-00000F420000}"/>
    <cellStyle name="Normal 2 3 3 7 3" xfId="5179" xr:uid="{00000000-0005-0000-0000-000010420000}"/>
    <cellStyle name="Normal 2 3 3 7 3 2" xfId="16190" xr:uid="{00000000-0005-0000-0000-000011420000}"/>
    <cellStyle name="Normal 2 3 3 7 3 2 2" xfId="28445" xr:uid="{00000000-0005-0000-0000-000012420000}"/>
    <cellStyle name="Normal 2 3 3 7 3 2 3" xfId="40686" xr:uid="{00000000-0005-0000-0000-000013420000}"/>
    <cellStyle name="Normal 2 3 3 7 3 3" xfId="22328" xr:uid="{00000000-0005-0000-0000-000014420000}"/>
    <cellStyle name="Normal 2 3 3 7 3 4" xfId="34572" xr:uid="{00000000-0005-0000-0000-000015420000}"/>
    <cellStyle name="Normal 2 3 3 7 3 5" xfId="46801" xr:uid="{00000000-0005-0000-0000-000016420000}"/>
    <cellStyle name="Normal 2 3 3 7 4" xfId="16187" xr:uid="{00000000-0005-0000-0000-000017420000}"/>
    <cellStyle name="Normal 2 3 3 7 4 2" xfId="28442" xr:uid="{00000000-0005-0000-0000-000018420000}"/>
    <cellStyle name="Normal 2 3 3 7 4 3" xfId="40683" xr:uid="{00000000-0005-0000-0000-000019420000}"/>
    <cellStyle name="Normal 2 3 3 7 5" xfId="22325" xr:uid="{00000000-0005-0000-0000-00001A420000}"/>
    <cellStyle name="Normal 2 3 3 7 6" xfId="34569" xr:uid="{00000000-0005-0000-0000-00001B420000}"/>
    <cellStyle name="Normal 2 3 3 7 7" xfId="46798" xr:uid="{00000000-0005-0000-0000-00001C420000}"/>
    <cellStyle name="Normal 2 3 3 8" xfId="5180" xr:uid="{00000000-0005-0000-0000-00001D420000}"/>
    <cellStyle name="Normal 2 3 3 8 2" xfId="5181" xr:uid="{00000000-0005-0000-0000-00001E420000}"/>
    <cellStyle name="Normal 2 3 3 8 2 2" xfId="16192" xr:uid="{00000000-0005-0000-0000-00001F420000}"/>
    <cellStyle name="Normal 2 3 3 8 2 2 2" xfId="28447" xr:uid="{00000000-0005-0000-0000-000020420000}"/>
    <cellStyle name="Normal 2 3 3 8 2 2 3" xfId="40688" xr:uid="{00000000-0005-0000-0000-000021420000}"/>
    <cellStyle name="Normal 2 3 3 8 2 3" xfId="22330" xr:uid="{00000000-0005-0000-0000-000022420000}"/>
    <cellStyle name="Normal 2 3 3 8 2 4" xfId="34574" xr:uid="{00000000-0005-0000-0000-000023420000}"/>
    <cellStyle name="Normal 2 3 3 8 2 5" xfId="46803" xr:uid="{00000000-0005-0000-0000-000024420000}"/>
    <cellStyle name="Normal 2 3 3 8 3" xfId="16191" xr:uid="{00000000-0005-0000-0000-000025420000}"/>
    <cellStyle name="Normal 2 3 3 8 3 2" xfId="28446" xr:uid="{00000000-0005-0000-0000-000026420000}"/>
    <cellStyle name="Normal 2 3 3 8 3 3" xfId="40687" xr:uid="{00000000-0005-0000-0000-000027420000}"/>
    <cellStyle name="Normal 2 3 3 8 4" xfId="22329" xr:uid="{00000000-0005-0000-0000-000028420000}"/>
    <cellStyle name="Normal 2 3 3 8 5" xfId="34573" xr:uid="{00000000-0005-0000-0000-000029420000}"/>
    <cellStyle name="Normal 2 3 3 8 6" xfId="46802" xr:uid="{00000000-0005-0000-0000-00002A420000}"/>
    <cellStyle name="Normal 2 3 3 9" xfId="5182" xr:uid="{00000000-0005-0000-0000-00002B420000}"/>
    <cellStyle name="Normal 2 3 3 9 2" xfId="16193" xr:uid="{00000000-0005-0000-0000-00002C420000}"/>
    <cellStyle name="Normal 2 3 3 9 2 2" xfId="28448" xr:uid="{00000000-0005-0000-0000-00002D420000}"/>
    <cellStyle name="Normal 2 3 3 9 2 3" xfId="40689" xr:uid="{00000000-0005-0000-0000-00002E420000}"/>
    <cellStyle name="Normal 2 3 3 9 3" xfId="22331" xr:uid="{00000000-0005-0000-0000-00002F420000}"/>
    <cellStyle name="Normal 2 3 3 9 4" xfId="34575" xr:uid="{00000000-0005-0000-0000-000030420000}"/>
    <cellStyle name="Normal 2 3 3 9 5" xfId="46804" xr:uid="{00000000-0005-0000-0000-000031420000}"/>
    <cellStyle name="Normal 2 3 4" xfId="5183" xr:uid="{00000000-0005-0000-0000-000032420000}"/>
    <cellStyle name="Normal 2 3 4 10" xfId="34576" xr:uid="{00000000-0005-0000-0000-000033420000}"/>
    <cellStyle name="Normal 2 3 4 11" xfId="46805" xr:uid="{00000000-0005-0000-0000-000034420000}"/>
    <cellStyle name="Normal 2 3 4 2" xfId="5184" xr:uid="{00000000-0005-0000-0000-000035420000}"/>
    <cellStyle name="Normal 2 3 4 2 10" xfId="46806" xr:uid="{00000000-0005-0000-0000-000036420000}"/>
    <cellStyle name="Normal 2 3 4 2 2" xfId="5185" xr:uid="{00000000-0005-0000-0000-000037420000}"/>
    <cellStyle name="Normal 2 3 4 2 2 2" xfId="5186" xr:uid="{00000000-0005-0000-0000-000038420000}"/>
    <cellStyle name="Normal 2 3 4 2 2 2 2" xfId="5187" xr:uid="{00000000-0005-0000-0000-000039420000}"/>
    <cellStyle name="Normal 2 3 4 2 2 2 2 2" xfId="5188" xr:uid="{00000000-0005-0000-0000-00003A420000}"/>
    <cellStyle name="Normal 2 3 4 2 2 2 2 2 2" xfId="5189" xr:uid="{00000000-0005-0000-0000-00003B420000}"/>
    <cellStyle name="Normal 2 3 4 2 2 2 2 2 2 2" xfId="16200" xr:uid="{00000000-0005-0000-0000-00003C420000}"/>
    <cellStyle name="Normal 2 3 4 2 2 2 2 2 2 2 2" xfId="28455" xr:uid="{00000000-0005-0000-0000-00003D420000}"/>
    <cellStyle name="Normal 2 3 4 2 2 2 2 2 2 2 3" xfId="40696" xr:uid="{00000000-0005-0000-0000-00003E420000}"/>
    <cellStyle name="Normal 2 3 4 2 2 2 2 2 2 3" xfId="22338" xr:uid="{00000000-0005-0000-0000-00003F420000}"/>
    <cellStyle name="Normal 2 3 4 2 2 2 2 2 2 4" xfId="34582" xr:uid="{00000000-0005-0000-0000-000040420000}"/>
    <cellStyle name="Normal 2 3 4 2 2 2 2 2 2 5" xfId="46811" xr:uid="{00000000-0005-0000-0000-000041420000}"/>
    <cellStyle name="Normal 2 3 4 2 2 2 2 2 3" xfId="16199" xr:uid="{00000000-0005-0000-0000-000042420000}"/>
    <cellStyle name="Normal 2 3 4 2 2 2 2 2 3 2" xfId="28454" xr:uid="{00000000-0005-0000-0000-000043420000}"/>
    <cellStyle name="Normal 2 3 4 2 2 2 2 2 3 3" xfId="40695" xr:uid="{00000000-0005-0000-0000-000044420000}"/>
    <cellStyle name="Normal 2 3 4 2 2 2 2 2 4" xfId="22337" xr:uid="{00000000-0005-0000-0000-000045420000}"/>
    <cellStyle name="Normal 2 3 4 2 2 2 2 2 5" xfId="34581" xr:uid="{00000000-0005-0000-0000-000046420000}"/>
    <cellStyle name="Normal 2 3 4 2 2 2 2 2 6" xfId="46810" xr:uid="{00000000-0005-0000-0000-000047420000}"/>
    <cellStyle name="Normal 2 3 4 2 2 2 2 3" xfId="5190" xr:uid="{00000000-0005-0000-0000-000048420000}"/>
    <cellStyle name="Normal 2 3 4 2 2 2 2 3 2" xfId="16201" xr:uid="{00000000-0005-0000-0000-000049420000}"/>
    <cellStyle name="Normal 2 3 4 2 2 2 2 3 2 2" xfId="28456" xr:uid="{00000000-0005-0000-0000-00004A420000}"/>
    <cellStyle name="Normal 2 3 4 2 2 2 2 3 2 3" xfId="40697" xr:uid="{00000000-0005-0000-0000-00004B420000}"/>
    <cellStyle name="Normal 2 3 4 2 2 2 2 3 3" xfId="22339" xr:uid="{00000000-0005-0000-0000-00004C420000}"/>
    <cellStyle name="Normal 2 3 4 2 2 2 2 3 4" xfId="34583" xr:uid="{00000000-0005-0000-0000-00004D420000}"/>
    <cellStyle name="Normal 2 3 4 2 2 2 2 3 5" xfId="46812" xr:uid="{00000000-0005-0000-0000-00004E420000}"/>
    <cellStyle name="Normal 2 3 4 2 2 2 2 4" xfId="16198" xr:uid="{00000000-0005-0000-0000-00004F420000}"/>
    <cellStyle name="Normal 2 3 4 2 2 2 2 4 2" xfId="28453" xr:uid="{00000000-0005-0000-0000-000050420000}"/>
    <cellStyle name="Normal 2 3 4 2 2 2 2 4 3" xfId="40694" xr:uid="{00000000-0005-0000-0000-000051420000}"/>
    <cellStyle name="Normal 2 3 4 2 2 2 2 5" xfId="22336" xr:uid="{00000000-0005-0000-0000-000052420000}"/>
    <cellStyle name="Normal 2 3 4 2 2 2 2 6" xfId="34580" xr:uid="{00000000-0005-0000-0000-000053420000}"/>
    <cellStyle name="Normal 2 3 4 2 2 2 2 7" xfId="46809" xr:uid="{00000000-0005-0000-0000-000054420000}"/>
    <cellStyle name="Normal 2 3 4 2 2 2 3" xfId="5191" xr:uid="{00000000-0005-0000-0000-000055420000}"/>
    <cellStyle name="Normal 2 3 4 2 2 2 3 2" xfId="5192" xr:uid="{00000000-0005-0000-0000-000056420000}"/>
    <cellStyle name="Normal 2 3 4 2 2 2 3 2 2" xfId="16203" xr:uid="{00000000-0005-0000-0000-000057420000}"/>
    <cellStyle name="Normal 2 3 4 2 2 2 3 2 2 2" xfId="28458" xr:uid="{00000000-0005-0000-0000-000058420000}"/>
    <cellStyle name="Normal 2 3 4 2 2 2 3 2 2 3" xfId="40699" xr:uid="{00000000-0005-0000-0000-000059420000}"/>
    <cellStyle name="Normal 2 3 4 2 2 2 3 2 3" xfId="22341" xr:uid="{00000000-0005-0000-0000-00005A420000}"/>
    <cellStyle name="Normal 2 3 4 2 2 2 3 2 4" xfId="34585" xr:uid="{00000000-0005-0000-0000-00005B420000}"/>
    <cellStyle name="Normal 2 3 4 2 2 2 3 2 5" xfId="46814" xr:uid="{00000000-0005-0000-0000-00005C420000}"/>
    <cellStyle name="Normal 2 3 4 2 2 2 3 3" xfId="16202" xr:uid="{00000000-0005-0000-0000-00005D420000}"/>
    <cellStyle name="Normal 2 3 4 2 2 2 3 3 2" xfId="28457" xr:uid="{00000000-0005-0000-0000-00005E420000}"/>
    <cellStyle name="Normal 2 3 4 2 2 2 3 3 3" xfId="40698" xr:uid="{00000000-0005-0000-0000-00005F420000}"/>
    <cellStyle name="Normal 2 3 4 2 2 2 3 4" xfId="22340" xr:uid="{00000000-0005-0000-0000-000060420000}"/>
    <cellStyle name="Normal 2 3 4 2 2 2 3 5" xfId="34584" xr:uid="{00000000-0005-0000-0000-000061420000}"/>
    <cellStyle name="Normal 2 3 4 2 2 2 3 6" xfId="46813" xr:uid="{00000000-0005-0000-0000-000062420000}"/>
    <cellStyle name="Normal 2 3 4 2 2 2 4" xfId="5193" xr:uid="{00000000-0005-0000-0000-000063420000}"/>
    <cellStyle name="Normal 2 3 4 2 2 2 4 2" xfId="16204" xr:uid="{00000000-0005-0000-0000-000064420000}"/>
    <cellStyle name="Normal 2 3 4 2 2 2 4 2 2" xfId="28459" xr:uid="{00000000-0005-0000-0000-000065420000}"/>
    <cellStyle name="Normal 2 3 4 2 2 2 4 2 3" xfId="40700" xr:uid="{00000000-0005-0000-0000-000066420000}"/>
    <cellStyle name="Normal 2 3 4 2 2 2 4 3" xfId="22342" xr:uid="{00000000-0005-0000-0000-000067420000}"/>
    <cellStyle name="Normal 2 3 4 2 2 2 4 4" xfId="34586" xr:uid="{00000000-0005-0000-0000-000068420000}"/>
    <cellStyle name="Normal 2 3 4 2 2 2 4 5" xfId="46815" xr:uid="{00000000-0005-0000-0000-000069420000}"/>
    <cellStyle name="Normal 2 3 4 2 2 2 5" xfId="16197" xr:uid="{00000000-0005-0000-0000-00006A420000}"/>
    <cellStyle name="Normal 2 3 4 2 2 2 5 2" xfId="28452" xr:uid="{00000000-0005-0000-0000-00006B420000}"/>
    <cellStyle name="Normal 2 3 4 2 2 2 5 3" xfId="40693" xr:uid="{00000000-0005-0000-0000-00006C420000}"/>
    <cellStyle name="Normal 2 3 4 2 2 2 6" xfId="22335" xr:uid="{00000000-0005-0000-0000-00006D420000}"/>
    <cellStyle name="Normal 2 3 4 2 2 2 7" xfId="34579" xr:uid="{00000000-0005-0000-0000-00006E420000}"/>
    <cellStyle name="Normal 2 3 4 2 2 2 8" xfId="46808" xr:uid="{00000000-0005-0000-0000-00006F420000}"/>
    <cellStyle name="Normal 2 3 4 2 2 3" xfId="5194" xr:uid="{00000000-0005-0000-0000-000070420000}"/>
    <cellStyle name="Normal 2 3 4 2 2 3 2" xfId="5195" xr:uid="{00000000-0005-0000-0000-000071420000}"/>
    <cellStyle name="Normal 2 3 4 2 2 3 2 2" xfId="5196" xr:uid="{00000000-0005-0000-0000-000072420000}"/>
    <cellStyle name="Normal 2 3 4 2 2 3 2 2 2" xfId="16207" xr:uid="{00000000-0005-0000-0000-000073420000}"/>
    <cellStyle name="Normal 2 3 4 2 2 3 2 2 2 2" xfId="28462" xr:uid="{00000000-0005-0000-0000-000074420000}"/>
    <cellStyle name="Normal 2 3 4 2 2 3 2 2 2 3" xfId="40703" xr:uid="{00000000-0005-0000-0000-000075420000}"/>
    <cellStyle name="Normal 2 3 4 2 2 3 2 2 3" xfId="22345" xr:uid="{00000000-0005-0000-0000-000076420000}"/>
    <cellStyle name="Normal 2 3 4 2 2 3 2 2 4" xfId="34589" xr:uid="{00000000-0005-0000-0000-000077420000}"/>
    <cellStyle name="Normal 2 3 4 2 2 3 2 2 5" xfId="46818" xr:uid="{00000000-0005-0000-0000-000078420000}"/>
    <cellStyle name="Normal 2 3 4 2 2 3 2 3" xfId="16206" xr:uid="{00000000-0005-0000-0000-000079420000}"/>
    <cellStyle name="Normal 2 3 4 2 2 3 2 3 2" xfId="28461" xr:uid="{00000000-0005-0000-0000-00007A420000}"/>
    <cellStyle name="Normal 2 3 4 2 2 3 2 3 3" xfId="40702" xr:uid="{00000000-0005-0000-0000-00007B420000}"/>
    <cellStyle name="Normal 2 3 4 2 2 3 2 4" xfId="22344" xr:uid="{00000000-0005-0000-0000-00007C420000}"/>
    <cellStyle name="Normal 2 3 4 2 2 3 2 5" xfId="34588" xr:uid="{00000000-0005-0000-0000-00007D420000}"/>
    <cellStyle name="Normal 2 3 4 2 2 3 2 6" xfId="46817" xr:uid="{00000000-0005-0000-0000-00007E420000}"/>
    <cellStyle name="Normal 2 3 4 2 2 3 3" xfId="5197" xr:uid="{00000000-0005-0000-0000-00007F420000}"/>
    <cellStyle name="Normal 2 3 4 2 2 3 3 2" xfId="16208" xr:uid="{00000000-0005-0000-0000-000080420000}"/>
    <cellStyle name="Normal 2 3 4 2 2 3 3 2 2" xfId="28463" xr:uid="{00000000-0005-0000-0000-000081420000}"/>
    <cellStyle name="Normal 2 3 4 2 2 3 3 2 3" xfId="40704" xr:uid="{00000000-0005-0000-0000-000082420000}"/>
    <cellStyle name="Normal 2 3 4 2 2 3 3 3" xfId="22346" xr:uid="{00000000-0005-0000-0000-000083420000}"/>
    <cellStyle name="Normal 2 3 4 2 2 3 3 4" xfId="34590" xr:uid="{00000000-0005-0000-0000-000084420000}"/>
    <cellStyle name="Normal 2 3 4 2 2 3 3 5" xfId="46819" xr:uid="{00000000-0005-0000-0000-000085420000}"/>
    <cellStyle name="Normal 2 3 4 2 2 3 4" xfId="16205" xr:uid="{00000000-0005-0000-0000-000086420000}"/>
    <cellStyle name="Normal 2 3 4 2 2 3 4 2" xfId="28460" xr:uid="{00000000-0005-0000-0000-000087420000}"/>
    <cellStyle name="Normal 2 3 4 2 2 3 4 3" xfId="40701" xr:uid="{00000000-0005-0000-0000-000088420000}"/>
    <cellStyle name="Normal 2 3 4 2 2 3 5" xfId="22343" xr:uid="{00000000-0005-0000-0000-000089420000}"/>
    <cellStyle name="Normal 2 3 4 2 2 3 6" xfId="34587" xr:uid="{00000000-0005-0000-0000-00008A420000}"/>
    <cellStyle name="Normal 2 3 4 2 2 3 7" xfId="46816" xr:uid="{00000000-0005-0000-0000-00008B420000}"/>
    <cellStyle name="Normal 2 3 4 2 2 4" xfId="5198" xr:uid="{00000000-0005-0000-0000-00008C420000}"/>
    <cellStyle name="Normal 2 3 4 2 2 4 2" xfId="5199" xr:uid="{00000000-0005-0000-0000-00008D420000}"/>
    <cellStyle name="Normal 2 3 4 2 2 4 2 2" xfId="16210" xr:uid="{00000000-0005-0000-0000-00008E420000}"/>
    <cellStyle name="Normal 2 3 4 2 2 4 2 2 2" xfId="28465" xr:uid="{00000000-0005-0000-0000-00008F420000}"/>
    <cellStyle name="Normal 2 3 4 2 2 4 2 2 3" xfId="40706" xr:uid="{00000000-0005-0000-0000-000090420000}"/>
    <cellStyle name="Normal 2 3 4 2 2 4 2 3" xfId="22348" xr:uid="{00000000-0005-0000-0000-000091420000}"/>
    <cellStyle name="Normal 2 3 4 2 2 4 2 4" xfId="34592" xr:uid="{00000000-0005-0000-0000-000092420000}"/>
    <cellStyle name="Normal 2 3 4 2 2 4 2 5" xfId="46821" xr:uid="{00000000-0005-0000-0000-000093420000}"/>
    <cellStyle name="Normal 2 3 4 2 2 4 3" xfId="16209" xr:uid="{00000000-0005-0000-0000-000094420000}"/>
    <cellStyle name="Normal 2 3 4 2 2 4 3 2" xfId="28464" xr:uid="{00000000-0005-0000-0000-000095420000}"/>
    <cellStyle name="Normal 2 3 4 2 2 4 3 3" xfId="40705" xr:uid="{00000000-0005-0000-0000-000096420000}"/>
    <cellStyle name="Normal 2 3 4 2 2 4 4" xfId="22347" xr:uid="{00000000-0005-0000-0000-000097420000}"/>
    <cellStyle name="Normal 2 3 4 2 2 4 5" xfId="34591" xr:uid="{00000000-0005-0000-0000-000098420000}"/>
    <cellStyle name="Normal 2 3 4 2 2 4 6" xfId="46820" xr:uid="{00000000-0005-0000-0000-000099420000}"/>
    <cellStyle name="Normal 2 3 4 2 2 5" xfId="5200" xr:uid="{00000000-0005-0000-0000-00009A420000}"/>
    <cellStyle name="Normal 2 3 4 2 2 5 2" xfId="16211" xr:uid="{00000000-0005-0000-0000-00009B420000}"/>
    <cellStyle name="Normal 2 3 4 2 2 5 2 2" xfId="28466" xr:uid="{00000000-0005-0000-0000-00009C420000}"/>
    <cellStyle name="Normal 2 3 4 2 2 5 2 3" xfId="40707" xr:uid="{00000000-0005-0000-0000-00009D420000}"/>
    <cellStyle name="Normal 2 3 4 2 2 5 3" xfId="22349" xr:uid="{00000000-0005-0000-0000-00009E420000}"/>
    <cellStyle name="Normal 2 3 4 2 2 5 4" xfId="34593" xr:uid="{00000000-0005-0000-0000-00009F420000}"/>
    <cellStyle name="Normal 2 3 4 2 2 5 5" xfId="46822" xr:uid="{00000000-0005-0000-0000-0000A0420000}"/>
    <cellStyle name="Normal 2 3 4 2 2 6" xfId="16196" xr:uid="{00000000-0005-0000-0000-0000A1420000}"/>
    <cellStyle name="Normal 2 3 4 2 2 6 2" xfId="28451" xr:uid="{00000000-0005-0000-0000-0000A2420000}"/>
    <cellStyle name="Normal 2 3 4 2 2 6 3" xfId="40692" xr:uid="{00000000-0005-0000-0000-0000A3420000}"/>
    <cellStyle name="Normal 2 3 4 2 2 7" xfId="22334" xr:uid="{00000000-0005-0000-0000-0000A4420000}"/>
    <cellStyle name="Normal 2 3 4 2 2 8" xfId="34578" xr:uid="{00000000-0005-0000-0000-0000A5420000}"/>
    <cellStyle name="Normal 2 3 4 2 2 9" xfId="46807" xr:uid="{00000000-0005-0000-0000-0000A6420000}"/>
    <cellStyle name="Normal 2 3 4 2 3" xfId="5201" xr:uid="{00000000-0005-0000-0000-0000A7420000}"/>
    <cellStyle name="Normal 2 3 4 2 3 2" xfId="5202" xr:uid="{00000000-0005-0000-0000-0000A8420000}"/>
    <cellStyle name="Normal 2 3 4 2 3 2 2" xfId="5203" xr:uid="{00000000-0005-0000-0000-0000A9420000}"/>
    <cellStyle name="Normal 2 3 4 2 3 2 2 2" xfId="5204" xr:uid="{00000000-0005-0000-0000-0000AA420000}"/>
    <cellStyle name="Normal 2 3 4 2 3 2 2 2 2" xfId="16215" xr:uid="{00000000-0005-0000-0000-0000AB420000}"/>
    <cellStyle name="Normal 2 3 4 2 3 2 2 2 2 2" xfId="28470" xr:uid="{00000000-0005-0000-0000-0000AC420000}"/>
    <cellStyle name="Normal 2 3 4 2 3 2 2 2 2 3" xfId="40711" xr:uid="{00000000-0005-0000-0000-0000AD420000}"/>
    <cellStyle name="Normal 2 3 4 2 3 2 2 2 3" xfId="22353" xr:uid="{00000000-0005-0000-0000-0000AE420000}"/>
    <cellStyle name="Normal 2 3 4 2 3 2 2 2 4" xfId="34597" xr:uid="{00000000-0005-0000-0000-0000AF420000}"/>
    <cellStyle name="Normal 2 3 4 2 3 2 2 2 5" xfId="46826" xr:uid="{00000000-0005-0000-0000-0000B0420000}"/>
    <cellStyle name="Normal 2 3 4 2 3 2 2 3" xfId="16214" xr:uid="{00000000-0005-0000-0000-0000B1420000}"/>
    <cellStyle name="Normal 2 3 4 2 3 2 2 3 2" xfId="28469" xr:uid="{00000000-0005-0000-0000-0000B2420000}"/>
    <cellStyle name="Normal 2 3 4 2 3 2 2 3 3" xfId="40710" xr:uid="{00000000-0005-0000-0000-0000B3420000}"/>
    <cellStyle name="Normal 2 3 4 2 3 2 2 4" xfId="22352" xr:uid="{00000000-0005-0000-0000-0000B4420000}"/>
    <cellStyle name="Normal 2 3 4 2 3 2 2 5" xfId="34596" xr:uid="{00000000-0005-0000-0000-0000B5420000}"/>
    <cellStyle name="Normal 2 3 4 2 3 2 2 6" xfId="46825" xr:uid="{00000000-0005-0000-0000-0000B6420000}"/>
    <cellStyle name="Normal 2 3 4 2 3 2 3" xfId="5205" xr:uid="{00000000-0005-0000-0000-0000B7420000}"/>
    <cellStyle name="Normal 2 3 4 2 3 2 3 2" xfId="16216" xr:uid="{00000000-0005-0000-0000-0000B8420000}"/>
    <cellStyle name="Normal 2 3 4 2 3 2 3 2 2" xfId="28471" xr:uid="{00000000-0005-0000-0000-0000B9420000}"/>
    <cellStyle name="Normal 2 3 4 2 3 2 3 2 3" xfId="40712" xr:uid="{00000000-0005-0000-0000-0000BA420000}"/>
    <cellStyle name="Normal 2 3 4 2 3 2 3 3" xfId="22354" xr:uid="{00000000-0005-0000-0000-0000BB420000}"/>
    <cellStyle name="Normal 2 3 4 2 3 2 3 4" xfId="34598" xr:uid="{00000000-0005-0000-0000-0000BC420000}"/>
    <cellStyle name="Normal 2 3 4 2 3 2 3 5" xfId="46827" xr:uid="{00000000-0005-0000-0000-0000BD420000}"/>
    <cellStyle name="Normal 2 3 4 2 3 2 4" xfId="16213" xr:uid="{00000000-0005-0000-0000-0000BE420000}"/>
    <cellStyle name="Normal 2 3 4 2 3 2 4 2" xfId="28468" xr:uid="{00000000-0005-0000-0000-0000BF420000}"/>
    <cellStyle name="Normal 2 3 4 2 3 2 4 3" xfId="40709" xr:uid="{00000000-0005-0000-0000-0000C0420000}"/>
    <cellStyle name="Normal 2 3 4 2 3 2 5" xfId="22351" xr:uid="{00000000-0005-0000-0000-0000C1420000}"/>
    <cellStyle name="Normal 2 3 4 2 3 2 6" xfId="34595" xr:uid="{00000000-0005-0000-0000-0000C2420000}"/>
    <cellStyle name="Normal 2 3 4 2 3 2 7" xfId="46824" xr:uid="{00000000-0005-0000-0000-0000C3420000}"/>
    <cellStyle name="Normal 2 3 4 2 3 3" xfId="5206" xr:uid="{00000000-0005-0000-0000-0000C4420000}"/>
    <cellStyle name="Normal 2 3 4 2 3 3 2" xfId="5207" xr:uid="{00000000-0005-0000-0000-0000C5420000}"/>
    <cellStyle name="Normal 2 3 4 2 3 3 2 2" xfId="16218" xr:uid="{00000000-0005-0000-0000-0000C6420000}"/>
    <cellStyle name="Normal 2 3 4 2 3 3 2 2 2" xfId="28473" xr:uid="{00000000-0005-0000-0000-0000C7420000}"/>
    <cellStyle name="Normal 2 3 4 2 3 3 2 2 3" xfId="40714" xr:uid="{00000000-0005-0000-0000-0000C8420000}"/>
    <cellStyle name="Normal 2 3 4 2 3 3 2 3" xfId="22356" xr:uid="{00000000-0005-0000-0000-0000C9420000}"/>
    <cellStyle name="Normal 2 3 4 2 3 3 2 4" xfId="34600" xr:uid="{00000000-0005-0000-0000-0000CA420000}"/>
    <cellStyle name="Normal 2 3 4 2 3 3 2 5" xfId="46829" xr:uid="{00000000-0005-0000-0000-0000CB420000}"/>
    <cellStyle name="Normal 2 3 4 2 3 3 3" xfId="16217" xr:uid="{00000000-0005-0000-0000-0000CC420000}"/>
    <cellStyle name="Normal 2 3 4 2 3 3 3 2" xfId="28472" xr:uid="{00000000-0005-0000-0000-0000CD420000}"/>
    <cellStyle name="Normal 2 3 4 2 3 3 3 3" xfId="40713" xr:uid="{00000000-0005-0000-0000-0000CE420000}"/>
    <cellStyle name="Normal 2 3 4 2 3 3 4" xfId="22355" xr:uid="{00000000-0005-0000-0000-0000CF420000}"/>
    <cellStyle name="Normal 2 3 4 2 3 3 5" xfId="34599" xr:uid="{00000000-0005-0000-0000-0000D0420000}"/>
    <cellStyle name="Normal 2 3 4 2 3 3 6" xfId="46828" xr:uid="{00000000-0005-0000-0000-0000D1420000}"/>
    <cellStyle name="Normal 2 3 4 2 3 4" xfId="5208" xr:uid="{00000000-0005-0000-0000-0000D2420000}"/>
    <cellStyle name="Normal 2 3 4 2 3 4 2" xfId="16219" xr:uid="{00000000-0005-0000-0000-0000D3420000}"/>
    <cellStyle name="Normal 2 3 4 2 3 4 2 2" xfId="28474" xr:uid="{00000000-0005-0000-0000-0000D4420000}"/>
    <cellStyle name="Normal 2 3 4 2 3 4 2 3" xfId="40715" xr:uid="{00000000-0005-0000-0000-0000D5420000}"/>
    <cellStyle name="Normal 2 3 4 2 3 4 3" xfId="22357" xr:uid="{00000000-0005-0000-0000-0000D6420000}"/>
    <cellStyle name="Normal 2 3 4 2 3 4 4" xfId="34601" xr:uid="{00000000-0005-0000-0000-0000D7420000}"/>
    <cellStyle name="Normal 2 3 4 2 3 4 5" xfId="46830" xr:uid="{00000000-0005-0000-0000-0000D8420000}"/>
    <cellStyle name="Normal 2 3 4 2 3 5" xfId="16212" xr:uid="{00000000-0005-0000-0000-0000D9420000}"/>
    <cellStyle name="Normal 2 3 4 2 3 5 2" xfId="28467" xr:uid="{00000000-0005-0000-0000-0000DA420000}"/>
    <cellStyle name="Normal 2 3 4 2 3 5 3" xfId="40708" xr:uid="{00000000-0005-0000-0000-0000DB420000}"/>
    <cellStyle name="Normal 2 3 4 2 3 6" xfId="22350" xr:uid="{00000000-0005-0000-0000-0000DC420000}"/>
    <cellStyle name="Normal 2 3 4 2 3 7" xfId="34594" xr:uid="{00000000-0005-0000-0000-0000DD420000}"/>
    <cellStyle name="Normal 2 3 4 2 3 8" xfId="46823" xr:uid="{00000000-0005-0000-0000-0000DE420000}"/>
    <cellStyle name="Normal 2 3 4 2 4" xfId="5209" xr:uid="{00000000-0005-0000-0000-0000DF420000}"/>
    <cellStyle name="Normal 2 3 4 2 4 2" xfId="5210" xr:uid="{00000000-0005-0000-0000-0000E0420000}"/>
    <cellStyle name="Normal 2 3 4 2 4 2 2" xfId="5211" xr:uid="{00000000-0005-0000-0000-0000E1420000}"/>
    <cellStyle name="Normal 2 3 4 2 4 2 2 2" xfId="16222" xr:uid="{00000000-0005-0000-0000-0000E2420000}"/>
    <cellStyle name="Normal 2 3 4 2 4 2 2 2 2" xfId="28477" xr:uid="{00000000-0005-0000-0000-0000E3420000}"/>
    <cellStyle name="Normal 2 3 4 2 4 2 2 2 3" xfId="40718" xr:uid="{00000000-0005-0000-0000-0000E4420000}"/>
    <cellStyle name="Normal 2 3 4 2 4 2 2 3" xfId="22360" xr:uid="{00000000-0005-0000-0000-0000E5420000}"/>
    <cellStyle name="Normal 2 3 4 2 4 2 2 4" xfId="34604" xr:uid="{00000000-0005-0000-0000-0000E6420000}"/>
    <cellStyle name="Normal 2 3 4 2 4 2 2 5" xfId="46833" xr:uid="{00000000-0005-0000-0000-0000E7420000}"/>
    <cellStyle name="Normal 2 3 4 2 4 2 3" xfId="16221" xr:uid="{00000000-0005-0000-0000-0000E8420000}"/>
    <cellStyle name="Normal 2 3 4 2 4 2 3 2" xfId="28476" xr:uid="{00000000-0005-0000-0000-0000E9420000}"/>
    <cellStyle name="Normal 2 3 4 2 4 2 3 3" xfId="40717" xr:uid="{00000000-0005-0000-0000-0000EA420000}"/>
    <cellStyle name="Normal 2 3 4 2 4 2 4" xfId="22359" xr:uid="{00000000-0005-0000-0000-0000EB420000}"/>
    <cellStyle name="Normal 2 3 4 2 4 2 5" xfId="34603" xr:uid="{00000000-0005-0000-0000-0000EC420000}"/>
    <cellStyle name="Normal 2 3 4 2 4 2 6" xfId="46832" xr:uid="{00000000-0005-0000-0000-0000ED420000}"/>
    <cellStyle name="Normal 2 3 4 2 4 3" xfId="5212" xr:uid="{00000000-0005-0000-0000-0000EE420000}"/>
    <cellStyle name="Normal 2 3 4 2 4 3 2" xfId="16223" xr:uid="{00000000-0005-0000-0000-0000EF420000}"/>
    <cellStyle name="Normal 2 3 4 2 4 3 2 2" xfId="28478" xr:uid="{00000000-0005-0000-0000-0000F0420000}"/>
    <cellStyle name="Normal 2 3 4 2 4 3 2 3" xfId="40719" xr:uid="{00000000-0005-0000-0000-0000F1420000}"/>
    <cellStyle name="Normal 2 3 4 2 4 3 3" xfId="22361" xr:uid="{00000000-0005-0000-0000-0000F2420000}"/>
    <cellStyle name="Normal 2 3 4 2 4 3 4" xfId="34605" xr:uid="{00000000-0005-0000-0000-0000F3420000}"/>
    <cellStyle name="Normal 2 3 4 2 4 3 5" xfId="46834" xr:uid="{00000000-0005-0000-0000-0000F4420000}"/>
    <cellStyle name="Normal 2 3 4 2 4 4" xfId="16220" xr:uid="{00000000-0005-0000-0000-0000F5420000}"/>
    <cellStyle name="Normal 2 3 4 2 4 4 2" xfId="28475" xr:uid="{00000000-0005-0000-0000-0000F6420000}"/>
    <cellStyle name="Normal 2 3 4 2 4 4 3" xfId="40716" xr:uid="{00000000-0005-0000-0000-0000F7420000}"/>
    <cellStyle name="Normal 2 3 4 2 4 5" xfId="22358" xr:uid="{00000000-0005-0000-0000-0000F8420000}"/>
    <cellStyle name="Normal 2 3 4 2 4 6" xfId="34602" xr:uid="{00000000-0005-0000-0000-0000F9420000}"/>
    <cellStyle name="Normal 2 3 4 2 4 7" xfId="46831" xr:uid="{00000000-0005-0000-0000-0000FA420000}"/>
    <cellStyle name="Normal 2 3 4 2 5" xfId="5213" xr:uid="{00000000-0005-0000-0000-0000FB420000}"/>
    <cellStyle name="Normal 2 3 4 2 5 2" xfId="5214" xr:uid="{00000000-0005-0000-0000-0000FC420000}"/>
    <cellStyle name="Normal 2 3 4 2 5 2 2" xfId="16225" xr:uid="{00000000-0005-0000-0000-0000FD420000}"/>
    <cellStyle name="Normal 2 3 4 2 5 2 2 2" xfId="28480" xr:uid="{00000000-0005-0000-0000-0000FE420000}"/>
    <cellStyle name="Normal 2 3 4 2 5 2 2 3" xfId="40721" xr:uid="{00000000-0005-0000-0000-0000FF420000}"/>
    <cellStyle name="Normal 2 3 4 2 5 2 3" xfId="22363" xr:uid="{00000000-0005-0000-0000-000000430000}"/>
    <cellStyle name="Normal 2 3 4 2 5 2 4" xfId="34607" xr:uid="{00000000-0005-0000-0000-000001430000}"/>
    <cellStyle name="Normal 2 3 4 2 5 2 5" xfId="46836" xr:uid="{00000000-0005-0000-0000-000002430000}"/>
    <cellStyle name="Normal 2 3 4 2 5 3" xfId="16224" xr:uid="{00000000-0005-0000-0000-000003430000}"/>
    <cellStyle name="Normal 2 3 4 2 5 3 2" xfId="28479" xr:uid="{00000000-0005-0000-0000-000004430000}"/>
    <cellStyle name="Normal 2 3 4 2 5 3 3" xfId="40720" xr:uid="{00000000-0005-0000-0000-000005430000}"/>
    <cellStyle name="Normal 2 3 4 2 5 4" xfId="22362" xr:uid="{00000000-0005-0000-0000-000006430000}"/>
    <cellStyle name="Normal 2 3 4 2 5 5" xfId="34606" xr:uid="{00000000-0005-0000-0000-000007430000}"/>
    <cellStyle name="Normal 2 3 4 2 5 6" xfId="46835" xr:uid="{00000000-0005-0000-0000-000008430000}"/>
    <cellStyle name="Normal 2 3 4 2 6" xfId="5215" xr:uid="{00000000-0005-0000-0000-000009430000}"/>
    <cellStyle name="Normal 2 3 4 2 6 2" xfId="16226" xr:uid="{00000000-0005-0000-0000-00000A430000}"/>
    <cellStyle name="Normal 2 3 4 2 6 2 2" xfId="28481" xr:uid="{00000000-0005-0000-0000-00000B430000}"/>
    <cellStyle name="Normal 2 3 4 2 6 2 3" xfId="40722" xr:uid="{00000000-0005-0000-0000-00000C430000}"/>
    <cellStyle name="Normal 2 3 4 2 6 3" xfId="22364" xr:uid="{00000000-0005-0000-0000-00000D430000}"/>
    <cellStyle name="Normal 2 3 4 2 6 4" xfId="34608" xr:uid="{00000000-0005-0000-0000-00000E430000}"/>
    <cellStyle name="Normal 2 3 4 2 6 5" xfId="46837" xr:uid="{00000000-0005-0000-0000-00000F430000}"/>
    <cellStyle name="Normal 2 3 4 2 7" xfId="16195" xr:uid="{00000000-0005-0000-0000-000010430000}"/>
    <cellStyle name="Normal 2 3 4 2 7 2" xfId="28450" xr:uid="{00000000-0005-0000-0000-000011430000}"/>
    <cellStyle name="Normal 2 3 4 2 7 3" xfId="40691" xr:uid="{00000000-0005-0000-0000-000012430000}"/>
    <cellStyle name="Normal 2 3 4 2 8" xfId="22333" xr:uid="{00000000-0005-0000-0000-000013430000}"/>
    <cellStyle name="Normal 2 3 4 2 9" xfId="34577" xr:uid="{00000000-0005-0000-0000-000014430000}"/>
    <cellStyle name="Normal 2 3 4 3" xfId="5216" xr:uid="{00000000-0005-0000-0000-000015430000}"/>
    <cellStyle name="Normal 2 3 4 3 2" xfId="5217" xr:uid="{00000000-0005-0000-0000-000016430000}"/>
    <cellStyle name="Normal 2 3 4 3 2 2" xfId="5218" xr:uid="{00000000-0005-0000-0000-000017430000}"/>
    <cellStyle name="Normal 2 3 4 3 2 2 2" xfId="5219" xr:uid="{00000000-0005-0000-0000-000018430000}"/>
    <cellStyle name="Normal 2 3 4 3 2 2 2 2" xfId="5220" xr:uid="{00000000-0005-0000-0000-000019430000}"/>
    <cellStyle name="Normal 2 3 4 3 2 2 2 2 2" xfId="16231" xr:uid="{00000000-0005-0000-0000-00001A430000}"/>
    <cellStyle name="Normal 2 3 4 3 2 2 2 2 2 2" xfId="28486" xr:uid="{00000000-0005-0000-0000-00001B430000}"/>
    <cellStyle name="Normal 2 3 4 3 2 2 2 2 2 3" xfId="40727" xr:uid="{00000000-0005-0000-0000-00001C430000}"/>
    <cellStyle name="Normal 2 3 4 3 2 2 2 2 3" xfId="22369" xr:uid="{00000000-0005-0000-0000-00001D430000}"/>
    <cellStyle name="Normal 2 3 4 3 2 2 2 2 4" xfId="34613" xr:uid="{00000000-0005-0000-0000-00001E430000}"/>
    <cellStyle name="Normal 2 3 4 3 2 2 2 2 5" xfId="46842" xr:uid="{00000000-0005-0000-0000-00001F430000}"/>
    <cellStyle name="Normal 2 3 4 3 2 2 2 3" xfId="16230" xr:uid="{00000000-0005-0000-0000-000020430000}"/>
    <cellStyle name="Normal 2 3 4 3 2 2 2 3 2" xfId="28485" xr:uid="{00000000-0005-0000-0000-000021430000}"/>
    <cellStyle name="Normal 2 3 4 3 2 2 2 3 3" xfId="40726" xr:uid="{00000000-0005-0000-0000-000022430000}"/>
    <cellStyle name="Normal 2 3 4 3 2 2 2 4" xfId="22368" xr:uid="{00000000-0005-0000-0000-000023430000}"/>
    <cellStyle name="Normal 2 3 4 3 2 2 2 5" xfId="34612" xr:uid="{00000000-0005-0000-0000-000024430000}"/>
    <cellStyle name="Normal 2 3 4 3 2 2 2 6" xfId="46841" xr:uid="{00000000-0005-0000-0000-000025430000}"/>
    <cellStyle name="Normal 2 3 4 3 2 2 3" xfId="5221" xr:uid="{00000000-0005-0000-0000-000026430000}"/>
    <cellStyle name="Normal 2 3 4 3 2 2 3 2" xfId="16232" xr:uid="{00000000-0005-0000-0000-000027430000}"/>
    <cellStyle name="Normal 2 3 4 3 2 2 3 2 2" xfId="28487" xr:uid="{00000000-0005-0000-0000-000028430000}"/>
    <cellStyle name="Normal 2 3 4 3 2 2 3 2 3" xfId="40728" xr:uid="{00000000-0005-0000-0000-000029430000}"/>
    <cellStyle name="Normal 2 3 4 3 2 2 3 3" xfId="22370" xr:uid="{00000000-0005-0000-0000-00002A430000}"/>
    <cellStyle name="Normal 2 3 4 3 2 2 3 4" xfId="34614" xr:uid="{00000000-0005-0000-0000-00002B430000}"/>
    <cellStyle name="Normal 2 3 4 3 2 2 3 5" xfId="46843" xr:uid="{00000000-0005-0000-0000-00002C430000}"/>
    <cellStyle name="Normal 2 3 4 3 2 2 4" xfId="16229" xr:uid="{00000000-0005-0000-0000-00002D430000}"/>
    <cellStyle name="Normal 2 3 4 3 2 2 4 2" xfId="28484" xr:uid="{00000000-0005-0000-0000-00002E430000}"/>
    <cellStyle name="Normal 2 3 4 3 2 2 4 3" xfId="40725" xr:uid="{00000000-0005-0000-0000-00002F430000}"/>
    <cellStyle name="Normal 2 3 4 3 2 2 5" xfId="22367" xr:uid="{00000000-0005-0000-0000-000030430000}"/>
    <cellStyle name="Normal 2 3 4 3 2 2 6" xfId="34611" xr:uid="{00000000-0005-0000-0000-000031430000}"/>
    <cellStyle name="Normal 2 3 4 3 2 2 7" xfId="46840" xr:uid="{00000000-0005-0000-0000-000032430000}"/>
    <cellStyle name="Normal 2 3 4 3 2 3" xfId="5222" xr:uid="{00000000-0005-0000-0000-000033430000}"/>
    <cellStyle name="Normal 2 3 4 3 2 3 2" xfId="5223" xr:uid="{00000000-0005-0000-0000-000034430000}"/>
    <cellStyle name="Normal 2 3 4 3 2 3 2 2" xfId="16234" xr:uid="{00000000-0005-0000-0000-000035430000}"/>
    <cellStyle name="Normal 2 3 4 3 2 3 2 2 2" xfId="28489" xr:uid="{00000000-0005-0000-0000-000036430000}"/>
    <cellStyle name="Normal 2 3 4 3 2 3 2 2 3" xfId="40730" xr:uid="{00000000-0005-0000-0000-000037430000}"/>
    <cellStyle name="Normal 2 3 4 3 2 3 2 3" xfId="22372" xr:uid="{00000000-0005-0000-0000-000038430000}"/>
    <cellStyle name="Normal 2 3 4 3 2 3 2 4" xfId="34616" xr:uid="{00000000-0005-0000-0000-000039430000}"/>
    <cellStyle name="Normal 2 3 4 3 2 3 2 5" xfId="46845" xr:uid="{00000000-0005-0000-0000-00003A430000}"/>
    <cellStyle name="Normal 2 3 4 3 2 3 3" xfId="16233" xr:uid="{00000000-0005-0000-0000-00003B430000}"/>
    <cellStyle name="Normal 2 3 4 3 2 3 3 2" xfId="28488" xr:uid="{00000000-0005-0000-0000-00003C430000}"/>
    <cellStyle name="Normal 2 3 4 3 2 3 3 3" xfId="40729" xr:uid="{00000000-0005-0000-0000-00003D430000}"/>
    <cellStyle name="Normal 2 3 4 3 2 3 4" xfId="22371" xr:uid="{00000000-0005-0000-0000-00003E430000}"/>
    <cellStyle name="Normal 2 3 4 3 2 3 5" xfId="34615" xr:uid="{00000000-0005-0000-0000-00003F430000}"/>
    <cellStyle name="Normal 2 3 4 3 2 3 6" xfId="46844" xr:uid="{00000000-0005-0000-0000-000040430000}"/>
    <cellStyle name="Normal 2 3 4 3 2 4" xfId="5224" xr:uid="{00000000-0005-0000-0000-000041430000}"/>
    <cellStyle name="Normal 2 3 4 3 2 4 2" xfId="16235" xr:uid="{00000000-0005-0000-0000-000042430000}"/>
    <cellStyle name="Normal 2 3 4 3 2 4 2 2" xfId="28490" xr:uid="{00000000-0005-0000-0000-000043430000}"/>
    <cellStyle name="Normal 2 3 4 3 2 4 2 3" xfId="40731" xr:uid="{00000000-0005-0000-0000-000044430000}"/>
    <cellStyle name="Normal 2 3 4 3 2 4 3" xfId="22373" xr:uid="{00000000-0005-0000-0000-000045430000}"/>
    <cellStyle name="Normal 2 3 4 3 2 4 4" xfId="34617" xr:uid="{00000000-0005-0000-0000-000046430000}"/>
    <cellStyle name="Normal 2 3 4 3 2 4 5" xfId="46846" xr:uid="{00000000-0005-0000-0000-000047430000}"/>
    <cellStyle name="Normal 2 3 4 3 2 5" xfId="16228" xr:uid="{00000000-0005-0000-0000-000048430000}"/>
    <cellStyle name="Normal 2 3 4 3 2 5 2" xfId="28483" xr:uid="{00000000-0005-0000-0000-000049430000}"/>
    <cellStyle name="Normal 2 3 4 3 2 5 3" xfId="40724" xr:uid="{00000000-0005-0000-0000-00004A430000}"/>
    <cellStyle name="Normal 2 3 4 3 2 6" xfId="22366" xr:uid="{00000000-0005-0000-0000-00004B430000}"/>
    <cellStyle name="Normal 2 3 4 3 2 7" xfId="34610" xr:uid="{00000000-0005-0000-0000-00004C430000}"/>
    <cellStyle name="Normal 2 3 4 3 2 8" xfId="46839" xr:uid="{00000000-0005-0000-0000-00004D430000}"/>
    <cellStyle name="Normal 2 3 4 3 3" xfId="5225" xr:uid="{00000000-0005-0000-0000-00004E430000}"/>
    <cellStyle name="Normal 2 3 4 3 3 2" xfId="5226" xr:uid="{00000000-0005-0000-0000-00004F430000}"/>
    <cellStyle name="Normal 2 3 4 3 3 2 2" xfId="5227" xr:uid="{00000000-0005-0000-0000-000050430000}"/>
    <cellStyle name="Normal 2 3 4 3 3 2 2 2" xfId="16238" xr:uid="{00000000-0005-0000-0000-000051430000}"/>
    <cellStyle name="Normal 2 3 4 3 3 2 2 2 2" xfId="28493" xr:uid="{00000000-0005-0000-0000-000052430000}"/>
    <cellStyle name="Normal 2 3 4 3 3 2 2 2 3" xfId="40734" xr:uid="{00000000-0005-0000-0000-000053430000}"/>
    <cellStyle name="Normal 2 3 4 3 3 2 2 3" xfId="22376" xr:uid="{00000000-0005-0000-0000-000054430000}"/>
    <cellStyle name="Normal 2 3 4 3 3 2 2 4" xfId="34620" xr:uid="{00000000-0005-0000-0000-000055430000}"/>
    <cellStyle name="Normal 2 3 4 3 3 2 2 5" xfId="46849" xr:uid="{00000000-0005-0000-0000-000056430000}"/>
    <cellStyle name="Normal 2 3 4 3 3 2 3" xfId="16237" xr:uid="{00000000-0005-0000-0000-000057430000}"/>
    <cellStyle name="Normal 2 3 4 3 3 2 3 2" xfId="28492" xr:uid="{00000000-0005-0000-0000-000058430000}"/>
    <cellStyle name="Normal 2 3 4 3 3 2 3 3" xfId="40733" xr:uid="{00000000-0005-0000-0000-000059430000}"/>
    <cellStyle name="Normal 2 3 4 3 3 2 4" xfId="22375" xr:uid="{00000000-0005-0000-0000-00005A430000}"/>
    <cellStyle name="Normal 2 3 4 3 3 2 5" xfId="34619" xr:uid="{00000000-0005-0000-0000-00005B430000}"/>
    <cellStyle name="Normal 2 3 4 3 3 2 6" xfId="46848" xr:uid="{00000000-0005-0000-0000-00005C430000}"/>
    <cellStyle name="Normal 2 3 4 3 3 3" xfId="5228" xr:uid="{00000000-0005-0000-0000-00005D430000}"/>
    <cellStyle name="Normal 2 3 4 3 3 3 2" xfId="16239" xr:uid="{00000000-0005-0000-0000-00005E430000}"/>
    <cellStyle name="Normal 2 3 4 3 3 3 2 2" xfId="28494" xr:uid="{00000000-0005-0000-0000-00005F430000}"/>
    <cellStyle name="Normal 2 3 4 3 3 3 2 3" xfId="40735" xr:uid="{00000000-0005-0000-0000-000060430000}"/>
    <cellStyle name="Normal 2 3 4 3 3 3 3" xfId="22377" xr:uid="{00000000-0005-0000-0000-000061430000}"/>
    <cellStyle name="Normal 2 3 4 3 3 3 4" xfId="34621" xr:uid="{00000000-0005-0000-0000-000062430000}"/>
    <cellStyle name="Normal 2 3 4 3 3 3 5" xfId="46850" xr:uid="{00000000-0005-0000-0000-000063430000}"/>
    <cellStyle name="Normal 2 3 4 3 3 4" xfId="16236" xr:uid="{00000000-0005-0000-0000-000064430000}"/>
    <cellStyle name="Normal 2 3 4 3 3 4 2" xfId="28491" xr:uid="{00000000-0005-0000-0000-000065430000}"/>
    <cellStyle name="Normal 2 3 4 3 3 4 3" xfId="40732" xr:uid="{00000000-0005-0000-0000-000066430000}"/>
    <cellStyle name="Normal 2 3 4 3 3 5" xfId="22374" xr:uid="{00000000-0005-0000-0000-000067430000}"/>
    <cellStyle name="Normal 2 3 4 3 3 6" xfId="34618" xr:uid="{00000000-0005-0000-0000-000068430000}"/>
    <cellStyle name="Normal 2 3 4 3 3 7" xfId="46847" xr:uid="{00000000-0005-0000-0000-000069430000}"/>
    <cellStyle name="Normal 2 3 4 3 4" xfId="5229" xr:uid="{00000000-0005-0000-0000-00006A430000}"/>
    <cellStyle name="Normal 2 3 4 3 4 2" xfId="5230" xr:uid="{00000000-0005-0000-0000-00006B430000}"/>
    <cellStyle name="Normal 2 3 4 3 4 2 2" xfId="16241" xr:uid="{00000000-0005-0000-0000-00006C430000}"/>
    <cellStyle name="Normal 2 3 4 3 4 2 2 2" xfId="28496" xr:uid="{00000000-0005-0000-0000-00006D430000}"/>
    <cellStyle name="Normal 2 3 4 3 4 2 2 3" xfId="40737" xr:uid="{00000000-0005-0000-0000-00006E430000}"/>
    <cellStyle name="Normal 2 3 4 3 4 2 3" xfId="22379" xr:uid="{00000000-0005-0000-0000-00006F430000}"/>
    <cellStyle name="Normal 2 3 4 3 4 2 4" xfId="34623" xr:uid="{00000000-0005-0000-0000-000070430000}"/>
    <cellStyle name="Normal 2 3 4 3 4 2 5" xfId="46852" xr:uid="{00000000-0005-0000-0000-000071430000}"/>
    <cellStyle name="Normal 2 3 4 3 4 3" xfId="16240" xr:uid="{00000000-0005-0000-0000-000072430000}"/>
    <cellStyle name="Normal 2 3 4 3 4 3 2" xfId="28495" xr:uid="{00000000-0005-0000-0000-000073430000}"/>
    <cellStyle name="Normal 2 3 4 3 4 3 3" xfId="40736" xr:uid="{00000000-0005-0000-0000-000074430000}"/>
    <cellStyle name="Normal 2 3 4 3 4 4" xfId="22378" xr:uid="{00000000-0005-0000-0000-000075430000}"/>
    <cellStyle name="Normal 2 3 4 3 4 5" xfId="34622" xr:uid="{00000000-0005-0000-0000-000076430000}"/>
    <cellStyle name="Normal 2 3 4 3 4 6" xfId="46851" xr:uid="{00000000-0005-0000-0000-000077430000}"/>
    <cellStyle name="Normal 2 3 4 3 5" xfId="5231" xr:uid="{00000000-0005-0000-0000-000078430000}"/>
    <cellStyle name="Normal 2 3 4 3 5 2" xfId="16242" xr:uid="{00000000-0005-0000-0000-000079430000}"/>
    <cellStyle name="Normal 2 3 4 3 5 2 2" xfId="28497" xr:uid="{00000000-0005-0000-0000-00007A430000}"/>
    <cellStyle name="Normal 2 3 4 3 5 2 3" xfId="40738" xr:uid="{00000000-0005-0000-0000-00007B430000}"/>
    <cellStyle name="Normal 2 3 4 3 5 3" xfId="22380" xr:uid="{00000000-0005-0000-0000-00007C430000}"/>
    <cellStyle name="Normal 2 3 4 3 5 4" xfId="34624" xr:uid="{00000000-0005-0000-0000-00007D430000}"/>
    <cellStyle name="Normal 2 3 4 3 5 5" xfId="46853" xr:uid="{00000000-0005-0000-0000-00007E430000}"/>
    <cellStyle name="Normal 2 3 4 3 6" xfId="16227" xr:uid="{00000000-0005-0000-0000-00007F430000}"/>
    <cellStyle name="Normal 2 3 4 3 6 2" xfId="28482" xr:uid="{00000000-0005-0000-0000-000080430000}"/>
    <cellStyle name="Normal 2 3 4 3 6 3" xfId="40723" xr:uid="{00000000-0005-0000-0000-000081430000}"/>
    <cellStyle name="Normal 2 3 4 3 7" xfId="22365" xr:uid="{00000000-0005-0000-0000-000082430000}"/>
    <cellStyle name="Normal 2 3 4 3 8" xfId="34609" xr:uid="{00000000-0005-0000-0000-000083430000}"/>
    <cellStyle name="Normal 2 3 4 3 9" xfId="46838" xr:uid="{00000000-0005-0000-0000-000084430000}"/>
    <cellStyle name="Normal 2 3 4 4" xfId="5232" xr:uid="{00000000-0005-0000-0000-000085430000}"/>
    <cellStyle name="Normal 2 3 4 4 2" xfId="5233" xr:uid="{00000000-0005-0000-0000-000086430000}"/>
    <cellStyle name="Normal 2 3 4 4 2 2" xfId="5234" xr:uid="{00000000-0005-0000-0000-000087430000}"/>
    <cellStyle name="Normal 2 3 4 4 2 2 2" xfId="5235" xr:uid="{00000000-0005-0000-0000-000088430000}"/>
    <cellStyle name="Normal 2 3 4 4 2 2 2 2" xfId="16246" xr:uid="{00000000-0005-0000-0000-000089430000}"/>
    <cellStyle name="Normal 2 3 4 4 2 2 2 2 2" xfId="28501" xr:uid="{00000000-0005-0000-0000-00008A430000}"/>
    <cellStyle name="Normal 2 3 4 4 2 2 2 2 3" xfId="40742" xr:uid="{00000000-0005-0000-0000-00008B430000}"/>
    <cellStyle name="Normal 2 3 4 4 2 2 2 3" xfId="22384" xr:uid="{00000000-0005-0000-0000-00008C430000}"/>
    <cellStyle name="Normal 2 3 4 4 2 2 2 4" xfId="34628" xr:uid="{00000000-0005-0000-0000-00008D430000}"/>
    <cellStyle name="Normal 2 3 4 4 2 2 2 5" xfId="46857" xr:uid="{00000000-0005-0000-0000-00008E430000}"/>
    <cellStyle name="Normal 2 3 4 4 2 2 3" xfId="16245" xr:uid="{00000000-0005-0000-0000-00008F430000}"/>
    <cellStyle name="Normal 2 3 4 4 2 2 3 2" xfId="28500" xr:uid="{00000000-0005-0000-0000-000090430000}"/>
    <cellStyle name="Normal 2 3 4 4 2 2 3 3" xfId="40741" xr:uid="{00000000-0005-0000-0000-000091430000}"/>
    <cellStyle name="Normal 2 3 4 4 2 2 4" xfId="22383" xr:uid="{00000000-0005-0000-0000-000092430000}"/>
    <cellStyle name="Normal 2 3 4 4 2 2 5" xfId="34627" xr:uid="{00000000-0005-0000-0000-000093430000}"/>
    <cellStyle name="Normal 2 3 4 4 2 2 6" xfId="46856" xr:uid="{00000000-0005-0000-0000-000094430000}"/>
    <cellStyle name="Normal 2 3 4 4 2 3" xfId="5236" xr:uid="{00000000-0005-0000-0000-000095430000}"/>
    <cellStyle name="Normal 2 3 4 4 2 3 2" xfId="16247" xr:uid="{00000000-0005-0000-0000-000096430000}"/>
    <cellStyle name="Normal 2 3 4 4 2 3 2 2" xfId="28502" xr:uid="{00000000-0005-0000-0000-000097430000}"/>
    <cellStyle name="Normal 2 3 4 4 2 3 2 3" xfId="40743" xr:uid="{00000000-0005-0000-0000-000098430000}"/>
    <cellStyle name="Normal 2 3 4 4 2 3 3" xfId="22385" xr:uid="{00000000-0005-0000-0000-000099430000}"/>
    <cellStyle name="Normal 2 3 4 4 2 3 4" xfId="34629" xr:uid="{00000000-0005-0000-0000-00009A430000}"/>
    <cellStyle name="Normal 2 3 4 4 2 3 5" xfId="46858" xr:uid="{00000000-0005-0000-0000-00009B430000}"/>
    <cellStyle name="Normal 2 3 4 4 2 4" xfId="16244" xr:uid="{00000000-0005-0000-0000-00009C430000}"/>
    <cellStyle name="Normal 2 3 4 4 2 4 2" xfId="28499" xr:uid="{00000000-0005-0000-0000-00009D430000}"/>
    <cellStyle name="Normal 2 3 4 4 2 4 3" xfId="40740" xr:uid="{00000000-0005-0000-0000-00009E430000}"/>
    <cellStyle name="Normal 2 3 4 4 2 5" xfId="22382" xr:uid="{00000000-0005-0000-0000-00009F430000}"/>
    <cellStyle name="Normal 2 3 4 4 2 6" xfId="34626" xr:uid="{00000000-0005-0000-0000-0000A0430000}"/>
    <cellStyle name="Normal 2 3 4 4 2 7" xfId="46855" xr:uid="{00000000-0005-0000-0000-0000A1430000}"/>
    <cellStyle name="Normal 2 3 4 4 3" xfId="5237" xr:uid="{00000000-0005-0000-0000-0000A2430000}"/>
    <cellStyle name="Normal 2 3 4 4 3 2" xfId="5238" xr:uid="{00000000-0005-0000-0000-0000A3430000}"/>
    <cellStyle name="Normal 2 3 4 4 3 2 2" xfId="16249" xr:uid="{00000000-0005-0000-0000-0000A4430000}"/>
    <cellStyle name="Normal 2 3 4 4 3 2 2 2" xfId="28504" xr:uid="{00000000-0005-0000-0000-0000A5430000}"/>
    <cellStyle name="Normal 2 3 4 4 3 2 2 3" xfId="40745" xr:uid="{00000000-0005-0000-0000-0000A6430000}"/>
    <cellStyle name="Normal 2 3 4 4 3 2 3" xfId="22387" xr:uid="{00000000-0005-0000-0000-0000A7430000}"/>
    <cellStyle name="Normal 2 3 4 4 3 2 4" xfId="34631" xr:uid="{00000000-0005-0000-0000-0000A8430000}"/>
    <cellStyle name="Normal 2 3 4 4 3 2 5" xfId="46860" xr:uid="{00000000-0005-0000-0000-0000A9430000}"/>
    <cellStyle name="Normal 2 3 4 4 3 3" xfId="16248" xr:uid="{00000000-0005-0000-0000-0000AA430000}"/>
    <cellStyle name="Normal 2 3 4 4 3 3 2" xfId="28503" xr:uid="{00000000-0005-0000-0000-0000AB430000}"/>
    <cellStyle name="Normal 2 3 4 4 3 3 3" xfId="40744" xr:uid="{00000000-0005-0000-0000-0000AC430000}"/>
    <cellStyle name="Normal 2 3 4 4 3 4" xfId="22386" xr:uid="{00000000-0005-0000-0000-0000AD430000}"/>
    <cellStyle name="Normal 2 3 4 4 3 5" xfId="34630" xr:uid="{00000000-0005-0000-0000-0000AE430000}"/>
    <cellStyle name="Normal 2 3 4 4 3 6" xfId="46859" xr:uid="{00000000-0005-0000-0000-0000AF430000}"/>
    <cellStyle name="Normal 2 3 4 4 4" xfId="5239" xr:uid="{00000000-0005-0000-0000-0000B0430000}"/>
    <cellStyle name="Normal 2 3 4 4 4 2" xfId="16250" xr:uid="{00000000-0005-0000-0000-0000B1430000}"/>
    <cellStyle name="Normal 2 3 4 4 4 2 2" xfId="28505" xr:uid="{00000000-0005-0000-0000-0000B2430000}"/>
    <cellStyle name="Normal 2 3 4 4 4 2 3" xfId="40746" xr:uid="{00000000-0005-0000-0000-0000B3430000}"/>
    <cellStyle name="Normal 2 3 4 4 4 3" xfId="22388" xr:uid="{00000000-0005-0000-0000-0000B4430000}"/>
    <cellStyle name="Normal 2 3 4 4 4 4" xfId="34632" xr:uid="{00000000-0005-0000-0000-0000B5430000}"/>
    <cellStyle name="Normal 2 3 4 4 4 5" xfId="46861" xr:uid="{00000000-0005-0000-0000-0000B6430000}"/>
    <cellStyle name="Normal 2 3 4 4 5" xfId="16243" xr:uid="{00000000-0005-0000-0000-0000B7430000}"/>
    <cellStyle name="Normal 2 3 4 4 5 2" xfId="28498" xr:uid="{00000000-0005-0000-0000-0000B8430000}"/>
    <cellStyle name="Normal 2 3 4 4 5 3" xfId="40739" xr:uid="{00000000-0005-0000-0000-0000B9430000}"/>
    <cellStyle name="Normal 2 3 4 4 6" xfId="22381" xr:uid="{00000000-0005-0000-0000-0000BA430000}"/>
    <cellStyle name="Normal 2 3 4 4 7" xfId="34625" xr:uid="{00000000-0005-0000-0000-0000BB430000}"/>
    <cellStyle name="Normal 2 3 4 4 8" xfId="46854" xr:uid="{00000000-0005-0000-0000-0000BC430000}"/>
    <cellStyle name="Normal 2 3 4 5" xfId="5240" xr:uid="{00000000-0005-0000-0000-0000BD430000}"/>
    <cellStyle name="Normal 2 3 4 5 2" xfId="5241" xr:uid="{00000000-0005-0000-0000-0000BE430000}"/>
    <cellStyle name="Normal 2 3 4 5 2 2" xfId="5242" xr:uid="{00000000-0005-0000-0000-0000BF430000}"/>
    <cellStyle name="Normal 2 3 4 5 2 2 2" xfId="16253" xr:uid="{00000000-0005-0000-0000-0000C0430000}"/>
    <cellStyle name="Normal 2 3 4 5 2 2 2 2" xfId="28508" xr:uid="{00000000-0005-0000-0000-0000C1430000}"/>
    <cellStyle name="Normal 2 3 4 5 2 2 2 3" xfId="40749" xr:uid="{00000000-0005-0000-0000-0000C2430000}"/>
    <cellStyle name="Normal 2 3 4 5 2 2 3" xfId="22391" xr:uid="{00000000-0005-0000-0000-0000C3430000}"/>
    <cellStyle name="Normal 2 3 4 5 2 2 4" xfId="34635" xr:uid="{00000000-0005-0000-0000-0000C4430000}"/>
    <cellStyle name="Normal 2 3 4 5 2 2 5" xfId="46864" xr:uid="{00000000-0005-0000-0000-0000C5430000}"/>
    <cellStyle name="Normal 2 3 4 5 2 3" xfId="16252" xr:uid="{00000000-0005-0000-0000-0000C6430000}"/>
    <cellStyle name="Normal 2 3 4 5 2 3 2" xfId="28507" xr:uid="{00000000-0005-0000-0000-0000C7430000}"/>
    <cellStyle name="Normal 2 3 4 5 2 3 3" xfId="40748" xr:uid="{00000000-0005-0000-0000-0000C8430000}"/>
    <cellStyle name="Normal 2 3 4 5 2 4" xfId="22390" xr:uid="{00000000-0005-0000-0000-0000C9430000}"/>
    <cellStyle name="Normal 2 3 4 5 2 5" xfId="34634" xr:uid="{00000000-0005-0000-0000-0000CA430000}"/>
    <cellStyle name="Normal 2 3 4 5 2 6" xfId="46863" xr:uid="{00000000-0005-0000-0000-0000CB430000}"/>
    <cellStyle name="Normal 2 3 4 5 3" xfId="5243" xr:uid="{00000000-0005-0000-0000-0000CC430000}"/>
    <cellStyle name="Normal 2 3 4 5 3 2" xfId="16254" xr:uid="{00000000-0005-0000-0000-0000CD430000}"/>
    <cellStyle name="Normal 2 3 4 5 3 2 2" xfId="28509" xr:uid="{00000000-0005-0000-0000-0000CE430000}"/>
    <cellStyle name="Normal 2 3 4 5 3 2 3" xfId="40750" xr:uid="{00000000-0005-0000-0000-0000CF430000}"/>
    <cellStyle name="Normal 2 3 4 5 3 3" xfId="22392" xr:uid="{00000000-0005-0000-0000-0000D0430000}"/>
    <cellStyle name="Normal 2 3 4 5 3 4" xfId="34636" xr:uid="{00000000-0005-0000-0000-0000D1430000}"/>
    <cellStyle name="Normal 2 3 4 5 3 5" xfId="46865" xr:uid="{00000000-0005-0000-0000-0000D2430000}"/>
    <cellStyle name="Normal 2 3 4 5 4" xfId="16251" xr:uid="{00000000-0005-0000-0000-0000D3430000}"/>
    <cellStyle name="Normal 2 3 4 5 4 2" xfId="28506" xr:uid="{00000000-0005-0000-0000-0000D4430000}"/>
    <cellStyle name="Normal 2 3 4 5 4 3" xfId="40747" xr:uid="{00000000-0005-0000-0000-0000D5430000}"/>
    <cellStyle name="Normal 2 3 4 5 5" xfId="22389" xr:uid="{00000000-0005-0000-0000-0000D6430000}"/>
    <cellStyle name="Normal 2 3 4 5 6" xfId="34633" xr:uid="{00000000-0005-0000-0000-0000D7430000}"/>
    <cellStyle name="Normal 2 3 4 5 7" xfId="46862" xr:uid="{00000000-0005-0000-0000-0000D8430000}"/>
    <cellStyle name="Normal 2 3 4 6" xfId="5244" xr:uid="{00000000-0005-0000-0000-0000D9430000}"/>
    <cellStyle name="Normal 2 3 4 6 2" xfId="5245" xr:uid="{00000000-0005-0000-0000-0000DA430000}"/>
    <cellStyle name="Normal 2 3 4 6 2 2" xfId="16256" xr:uid="{00000000-0005-0000-0000-0000DB430000}"/>
    <cellStyle name="Normal 2 3 4 6 2 2 2" xfId="28511" xr:uid="{00000000-0005-0000-0000-0000DC430000}"/>
    <cellStyle name="Normal 2 3 4 6 2 2 3" xfId="40752" xr:uid="{00000000-0005-0000-0000-0000DD430000}"/>
    <cellStyle name="Normal 2 3 4 6 2 3" xfId="22394" xr:uid="{00000000-0005-0000-0000-0000DE430000}"/>
    <cellStyle name="Normal 2 3 4 6 2 4" xfId="34638" xr:uid="{00000000-0005-0000-0000-0000DF430000}"/>
    <cellStyle name="Normal 2 3 4 6 2 5" xfId="46867" xr:uid="{00000000-0005-0000-0000-0000E0430000}"/>
    <cellStyle name="Normal 2 3 4 6 3" xfId="16255" xr:uid="{00000000-0005-0000-0000-0000E1430000}"/>
    <cellStyle name="Normal 2 3 4 6 3 2" xfId="28510" xr:uid="{00000000-0005-0000-0000-0000E2430000}"/>
    <cellStyle name="Normal 2 3 4 6 3 3" xfId="40751" xr:uid="{00000000-0005-0000-0000-0000E3430000}"/>
    <cellStyle name="Normal 2 3 4 6 4" xfId="22393" xr:uid="{00000000-0005-0000-0000-0000E4430000}"/>
    <cellStyle name="Normal 2 3 4 6 5" xfId="34637" xr:uid="{00000000-0005-0000-0000-0000E5430000}"/>
    <cellStyle name="Normal 2 3 4 6 6" xfId="46866" xr:uid="{00000000-0005-0000-0000-0000E6430000}"/>
    <cellStyle name="Normal 2 3 4 7" xfId="5246" xr:uid="{00000000-0005-0000-0000-0000E7430000}"/>
    <cellStyle name="Normal 2 3 4 7 2" xfId="16257" xr:uid="{00000000-0005-0000-0000-0000E8430000}"/>
    <cellStyle name="Normal 2 3 4 7 2 2" xfId="28512" xr:uid="{00000000-0005-0000-0000-0000E9430000}"/>
    <cellStyle name="Normal 2 3 4 7 2 3" xfId="40753" xr:uid="{00000000-0005-0000-0000-0000EA430000}"/>
    <cellStyle name="Normal 2 3 4 7 3" xfId="22395" xr:uid="{00000000-0005-0000-0000-0000EB430000}"/>
    <cellStyle name="Normal 2 3 4 7 4" xfId="34639" xr:uid="{00000000-0005-0000-0000-0000EC430000}"/>
    <cellStyle name="Normal 2 3 4 7 5" xfId="46868" xr:uid="{00000000-0005-0000-0000-0000ED430000}"/>
    <cellStyle name="Normal 2 3 4 8" xfId="16194" xr:uid="{00000000-0005-0000-0000-0000EE430000}"/>
    <cellStyle name="Normal 2 3 4 8 2" xfId="28449" xr:uid="{00000000-0005-0000-0000-0000EF430000}"/>
    <cellStyle name="Normal 2 3 4 8 3" xfId="40690" xr:uid="{00000000-0005-0000-0000-0000F0430000}"/>
    <cellStyle name="Normal 2 3 4 9" xfId="22332" xr:uid="{00000000-0005-0000-0000-0000F1430000}"/>
    <cellStyle name="Normal 2 3 5" xfId="5247" xr:uid="{00000000-0005-0000-0000-0000F2430000}"/>
    <cellStyle name="Normal 2 3 5 10" xfId="46869" xr:uid="{00000000-0005-0000-0000-0000F3430000}"/>
    <cellStyle name="Normal 2 3 5 2" xfId="5248" xr:uid="{00000000-0005-0000-0000-0000F4430000}"/>
    <cellStyle name="Normal 2 3 5 2 2" xfId="5249" xr:uid="{00000000-0005-0000-0000-0000F5430000}"/>
    <cellStyle name="Normal 2 3 5 2 2 2" xfId="5250" xr:uid="{00000000-0005-0000-0000-0000F6430000}"/>
    <cellStyle name="Normal 2 3 5 2 2 2 2" xfId="5251" xr:uid="{00000000-0005-0000-0000-0000F7430000}"/>
    <cellStyle name="Normal 2 3 5 2 2 2 2 2" xfId="5252" xr:uid="{00000000-0005-0000-0000-0000F8430000}"/>
    <cellStyle name="Normal 2 3 5 2 2 2 2 2 2" xfId="16263" xr:uid="{00000000-0005-0000-0000-0000F9430000}"/>
    <cellStyle name="Normal 2 3 5 2 2 2 2 2 2 2" xfId="28518" xr:uid="{00000000-0005-0000-0000-0000FA430000}"/>
    <cellStyle name="Normal 2 3 5 2 2 2 2 2 2 3" xfId="40759" xr:uid="{00000000-0005-0000-0000-0000FB430000}"/>
    <cellStyle name="Normal 2 3 5 2 2 2 2 2 3" xfId="22401" xr:uid="{00000000-0005-0000-0000-0000FC430000}"/>
    <cellStyle name="Normal 2 3 5 2 2 2 2 2 4" xfId="34645" xr:uid="{00000000-0005-0000-0000-0000FD430000}"/>
    <cellStyle name="Normal 2 3 5 2 2 2 2 2 5" xfId="46874" xr:uid="{00000000-0005-0000-0000-0000FE430000}"/>
    <cellStyle name="Normal 2 3 5 2 2 2 2 3" xfId="16262" xr:uid="{00000000-0005-0000-0000-0000FF430000}"/>
    <cellStyle name="Normal 2 3 5 2 2 2 2 3 2" xfId="28517" xr:uid="{00000000-0005-0000-0000-000000440000}"/>
    <cellStyle name="Normal 2 3 5 2 2 2 2 3 3" xfId="40758" xr:uid="{00000000-0005-0000-0000-000001440000}"/>
    <cellStyle name="Normal 2 3 5 2 2 2 2 4" xfId="22400" xr:uid="{00000000-0005-0000-0000-000002440000}"/>
    <cellStyle name="Normal 2 3 5 2 2 2 2 5" xfId="34644" xr:uid="{00000000-0005-0000-0000-000003440000}"/>
    <cellStyle name="Normal 2 3 5 2 2 2 2 6" xfId="46873" xr:uid="{00000000-0005-0000-0000-000004440000}"/>
    <cellStyle name="Normal 2 3 5 2 2 2 3" xfId="5253" xr:uid="{00000000-0005-0000-0000-000005440000}"/>
    <cellStyle name="Normal 2 3 5 2 2 2 3 2" xfId="16264" xr:uid="{00000000-0005-0000-0000-000006440000}"/>
    <cellStyle name="Normal 2 3 5 2 2 2 3 2 2" xfId="28519" xr:uid="{00000000-0005-0000-0000-000007440000}"/>
    <cellStyle name="Normal 2 3 5 2 2 2 3 2 3" xfId="40760" xr:uid="{00000000-0005-0000-0000-000008440000}"/>
    <cellStyle name="Normal 2 3 5 2 2 2 3 3" xfId="22402" xr:uid="{00000000-0005-0000-0000-000009440000}"/>
    <cellStyle name="Normal 2 3 5 2 2 2 3 4" xfId="34646" xr:uid="{00000000-0005-0000-0000-00000A440000}"/>
    <cellStyle name="Normal 2 3 5 2 2 2 3 5" xfId="46875" xr:uid="{00000000-0005-0000-0000-00000B440000}"/>
    <cellStyle name="Normal 2 3 5 2 2 2 4" xfId="16261" xr:uid="{00000000-0005-0000-0000-00000C440000}"/>
    <cellStyle name="Normal 2 3 5 2 2 2 4 2" xfId="28516" xr:uid="{00000000-0005-0000-0000-00000D440000}"/>
    <cellStyle name="Normal 2 3 5 2 2 2 4 3" xfId="40757" xr:uid="{00000000-0005-0000-0000-00000E440000}"/>
    <cellStyle name="Normal 2 3 5 2 2 2 5" xfId="22399" xr:uid="{00000000-0005-0000-0000-00000F440000}"/>
    <cellStyle name="Normal 2 3 5 2 2 2 6" xfId="34643" xr:uid="{00000000-0005-0000-0000-000010440000}"/>
    <cellStyle name="Normal 2 3 5 2 2 2 7" xfId="46872" xr:uid="{00000000-0005-0000-0000-000011440000}"/>
    <cellStyle name="Normal 2 3 5 2 2 3" xfId="5254" xr:uid="{00000000-0005-0000-0000-000012440000}"/>
    <cellStyle name="Normal 2 3 5 2 2 3 2" xfId="5255" xr:uid="{00000000-0005-0000-0000-000013440000}"/>
    <cellStyle name="Normal 2 3 5 2 2 3 2 2" xfId="16266" xr:uid="{00000000-0005-0000-0000-000014440000}"/>
    <cellStyle name="Normal 2 3 5 2 2 3 2 2 2" xfId="28521" xr:uid="{00000000-0005-0000-0000-000015440000}"/>
    <cellStyle name="Normal 2 3 5 2 2 3 2 2 3" xfId="40762" xr:uid="{00000000-0005-0000-0000-000016440000}"/>
    <cellStyle name="Normal 2 3 5 2 2 3 2 3" xfId="22404" xr:uid="{00000000-0005-0000-0000-000017440000}"/>
    <cellStyle name="Normal 2 3 5 2 2 3 2 4" xfId="34648" xr:uid="{00000000-0005-0000-0000-000018440000}"/>
    <cellStyle name="Normal 2 3 5 2 2 3 2 5" xfId="46877" xr:uid="{00000000-0005-0000-0000-000019440000}"/>
    <cellStyle name="Normal 2 3 5 2 2 3 3" xfId="16265" xr:uid="{00000000-0005-0000-0000-00001A440000}"/>
    <cellStyle name="Normal 2 3 5 2 2 3 3 2" xfId="28520" xr:uid="{00000000-0005-0000-0000-00001B440000}"/>
    <cellStyle name="Normal 2 3 5 2 2 3 3 3" xfId="40761" xr:uid="{00000000-0005-0000-0000-00001C440000}"/>
    <cellStyle name="Normal 2 3 5 2 2 3 4" xfId="22403" xr:uid="{00000000-0005-0000-0000-00001D440000}"/>
    <cellStyle name="Normal 2 3 5 2 2 3 5" xfId="34647" xr:uid="{00000000-0005-0000-0000-00001E440000}"/>
    <cellStyle name="Normal 2 3 5 2 2 3 6" xfId="46876" xr:uid="{00000000-0005-0000-0000-00001F440000}"/>
    <cellStyle name="Normal 2 3 5 2 2 4" xfId="5256" xr:uid="{00000000-0005-0000-0000-000020440000}"/>
    <cellStyle name="Normal 2 3 5 2 2 4 2" xfId="16267" xr:uid="{00000000-0005-0000-0000-000021440000}"/>
    <cellStyle name="Normal 2 3 5 2 2 4 2 2" xfId="28522" xr:uid="{00000000-0005-0000-0000-000022440000}"/>
    <cellStyle name="Normal 2 3 5 2 2 4 2 3" xfId="40763" xr:uid="{00000000-0005-0000-0000-000023440000}"/>
    <cellStyle name="Normal 2 3 5 2 2 4 3" xfId="22405" xr:uid="{00000000-0005-0000-0000-000024440000}"/>
    <cellStyle name="Normal 2 3 5 2 2 4 4" xfId="34649" xr:uid="{00000000-0005-0000-0000-000025440000}"/>
    <cellStyle name="Normal 2 3 5 2 2 4 5" xfId="46878" xr:uid="{00000000-0005-0000-0000-000026440000}"/>
    <cellStyle name="Normal 2 3 5 2 2 5" xfId="16260" xr:uid="{00000000-0005-0000-0000-000027440000}"/>
    <cellStyle name="Normal 2 3 5 2 2 5 2" xfId="28515" xr:uid="{00000000-0005-0000-0000-000028440000}"/>
    <cellStyle name="Normal 2 3 5 2 2 5 3" xfId="40756" xr:uid="{00000000-0005-0000-0000-000029440000}"/>
    <cellStyle name="Normal 2 3 5 2 2 6" xfId="22398" xr:uid="{00000000-0005-0000-0000-00002A440000}"/>
    <cellStyle name="Normal 2 3 5 2 2 7" xfId="34642" xr:uid="{00000000-0005-0000-0000-00002B440000}"/>
    <cellStyle name="Normal 2 3 5 2 2 8" xfId="46871" xr:uid="{00000000-0005-0000-0000-00002C440000}"/>
    <cellStyle name="Normal 2 3 5 2 3" xfId="5257" xr:uid="{00000000-0005-0000-0000-00002D440000}"/>
    <cellStyle name="Normal 2 3 5 2 3 2" xfId="5258" xr:uid="{00000000-0005-0000-0000-00002E440000}"/>
    <cellStyle name="Normal 2 3 5 2 3 2 2" xfId="5259" xr:uid="{00000000-0005-0000-0000-00002F440000}"/>
    <cellStyle name="Normal 2 3 5 2 3 2 2 2" xfId="16270" xr:uid="{00000000-0005-0000-0000-000030440000}"/>
    <cellStyle name="Normal 2 3 5 2 3 2 2 2 2" xfId="28525" xr:uid="{00000000-0005-0000-0000-000031440000}"/>
    <cellStyle name="Normal 2 3 5 2 3 2 2 2 3" xfId="40766" xr:uid="{00000000-0005-0000-0000-000032440000}"/>
    <cellStyle name="Normal 2 3 5 2 3 2 2 3" xfId="22408" xr:uid="{00000000-0005-0000-0000-000033440000}"/>
    <cellStyle name="Normal 2 3 5 2 3 2 2 4" xfId="34652" xr:uid="{00000000-0005-0000-0000-000034440000}"/>
    <cellStyle name="Normal 2 3 5 2 3 2 2 5" xfId="46881" xr:uid="{00000000-0005-0000-0000-000035440000}"/>
    <cellStyle name="Normal 2 3 5 2 3 2 3" xfId="16269" xr:uid="{00000000-0005-0000-0000-000036440000}"/>
    <cellStyle name="Normal 2 3 5 2 3 2 3 2" xfId="28524" xr:uid="{00000000-0005-0000-0000-000037440000}"/>
    <cellStyle name="Normal 2 3 5 2 3 2 3 3" xfId="40765" xr:uid="{00000000-0005-0000-0000-000038440000}"/>
    <cellStyle name="Normal 2 3 5 2 3 2 4" xfId="22407" xr:uid="{00000000-0005-0000-0000-000039440000}"/>
    <cellStyle name="Normal 2 3 5 2 3 2 5" xfId="34651" xr:uid="{00000000-0005-0000-0000-00003A440000}"/>
    <cellStyle name="Normal 2 3 5 2 3 2 6" xfId="46880" xr:uid="{00000000-0005-0000-0000-00003B440000}"/>
    <cellStyle name="Normal 2 3 5 2 3 3" xfId="5260" xr:uid="{00000000-0005-0000-0000-00003C440000}"/>
    <cellStyle name="Normal 2 3 5 2 3 3 2" xfId="16271" xr:uid="{00000000-0005-0000-0000-00003D440000}"/>
    <cellStyle name="Normal 2 3 5 2 3 3 2 2" xfId="28526" xr:uid="{00000000-0005-0000-0000-00003E440000}"/>
    <cellStyle name="Normal 2 3 5 2 3 3 2 3" xfId="40767" xr:uid="{00000000-0005-0000-0000-00003F440000}"/>
    <cellStyle name="Normal 2 3 5 2 3 3 3" xfId="22409" xr:uid="{00000000-0005-0000-0000-000040440000}"/>
    <cellStyle name="Normal 2 3 5 2 3 3 4" xfId="34653" xr:uid="{00000000-0005-0000-0000-000041440000}"/>
    <cellStyle name="Normal 2 3 5 2 3 3 5" xfId="46882" xr:uid="{00000000-0005-0000-0000-000042440000}"/>
    <cellStyle name="Normal 2 3 5 2 3 4" xfId="16268" xr:uid="{00000000-0005-0000-0000-000043440000}"/>
    <cellStyle name="Normal 2 3 5 2 3 4 2" xfId="28523" xr:uid="{00000000-0005-0000-0000-000044440000}"/>
    <cellStyle name="Normal 2 3 5 2 3 4 3" xfId="40764" xr:uid="{00000000-0005-0000-0000-000045440000}"/>
    <cellStyle name="Normal 2 3 5 2 3 5" xfId="22406" xr:uid="{00000000-0005-0000-0000-000046440000}"/>
    <cellStyle name="Normal 2 3 5 2 3 6" xfId="34650" xr:uid="{00000000-0005-0000-0000-000047440000}"/>
    <cellStyle name="Normal 2 3 5 2 3 7" xfId="46879" xr:uid="{00000000-0005-0000-0000-000048440000}"/>
    <cellStyle name="Normal 2 3 5 2 4" xfId="5261" xr:uid="{00000000-0005-0000-0000-000049440000}"/>
    <cellStyle name="Normal 2 3 5 2 4 2" xfId="5262" xr:uid="{00000000-0005-0000-0000-00004A440000}"/>
    <cellStyle name="Normal 2 3 5 2 4 2 2" xfId="16273" xr:uid="{00000000-0005-0000-0000-00004B440000}"/>
    <cellStyle name="Normal 2 3 5 2 4 2 2 2" xfId="28528" xr:uid="{00000000-0005-0000-0000-00004C440000}"/>
    <cellStyle name="Normal 2 3 5 2 4 2 2 3" xfId="40769" xr:uid="{00000000-0005-0000-0000-00004D440000}"/>
    <cellStyle name="Normal 2 3 5 2 4 2 3" xfId="22411" xr:uid="{00000000-0005-0000-0000-00004E440000}"/>
    <cellStyle name="Normal 2 3 5 2 4 2 4" xfId="34655" xr:uid="{00000000-0005-0000-0000-00004F440000}"/>
    <cellStyle name="Normal 2 3 5 2 4 2 5" xfId="46884" xr:uid="{00000000-0005-0000-0000-000050440000}"/>
    <cellStyle name="Normal 2 3 5 2 4 3" xfId="16272" xr:uid="{00000000-0005-0000-0000-000051440000}"/>
    <cellStyle name="Normal 2 3 5 2 4 3 2" xfId="28527" xr:uid="{00000000-0005-0000-0000-000052440000}"/>
    <cellStyle name="Normal 2 3 5 2 4 3 3" xfId="40768" xr:uid="{00000000-0005-0000-0000-000053440000}"/>
    <cellStyle name="Normal 2 3 5 2 4 4" xfId="22410" xr:uid="{00000000-0005-0000-0000-000054440000}"/>
    <cellStyle name="Normal 2 3 5 2 4 5" xfId="34654" xr:uid="{00000000-0005-0000-0000-000055440000}"/>
    <cellStyle name="Normal 2 3 5 2 4 6" xfId="46883" xr:uid="{00000000-0005-0000-0000-000056440000}"/>
    <cellStyle name="Normal 2 3 5 2 5" xfId="5263" xr:uid="{00000000-0005-0000-0000-000057440000}"/>
    <cellStyle name="Normal 2 3 5 2 5 2" xfId="16274" xr:uid="{00000000-0005-0000-0000-000058440000}"/>
    <cellStyle name="Normal 2 3 5 2 5 2 2" xfId="28529" xr:uid="{00000000-0005-0000-0000-000059440000}"/>
    <cellStyle name="Normal 2 3 5 2 5 2 3" xfId="40770" xr:uid="{00000000-0005-0000-0000-00005A440000}"/>
    <cellStyle name="Normal 2 3 5 2 5 3" xfId="22412" xr:uid="{00000000-0005-0000-0000-00005B440000}"/>
    <cellStyle name="Normal 2 3 5 2 5 4" xfId="34656" xr:uid="{00000000-0005-0000-0000-00005C440000}"/>
    <cellStyle name="Normal 2 3 5 2 5 5" xfId="46885" xr:uid="{00000000-0005-0000-0000-00005D440000}"/>
    <cellStyle name="Normal 2 3 5 2 6" xfId="16259" xr:uid="{00000000-0005-0000-0000-00005E440000}"/>
    <cellStyle name="Normal 2 3 5 2 6 2" xfId="28514" xr:uid="{00000000-0005-0000-0000-00005F440000}"/>
    <cellStyle name="Normal 2 3 5 2 6 3" xfId="40755" xr:uid="{00000000-0005-0000-0000-000060440000}"/>
    <cellStyle name="Normal 2 3 5 2 7" xfId="22397" xr:uid="{00000000-0005-0000-0000-000061440000}"/>
    <cellStyle name="Normal 2 3 5 2 8" xfId="34641" xr:uid="{00000000-0005-0000-0000-000062440000}"/>
    <cellStyle name="Normal 2 3 5 2 9" xfId="46870" xr:uid="{00000000-0005-0000-0000-000063440000}"/>
    <cellStyle name="Normal 2 3 5 3" xfId="5264" xr:uid="{00000000-0005-0000-0000-000064440000}"/>
    <cellStyle name="Normal 2 3 5 3 2" xfId="5265" xr:uid="{00000000-0005-0000-0000-000065440000}"/>
    <cellStyle name="Normal 2 3 5 3 2 2" xfId="5266" xr:uid="{00000000-0005-0000-0000-000066440000}"/>
    <cellStyle name="Normal 2 3 5 3 2 2 2" xfId="5267" xr:uid="{00000000-0005-0000-0000-000067440000}"/>
    <cellStyle name="Normal 2 3 5 3 2 2 2 2" xfId="16278" xr:uid="{00000000-0005-0000-0000-000068440000}"/>
    <cellStyle name="Normal 2 3 5 3 2 2 2 2 2" xfId="28533" xr:uid="{00000000-0005-0000-0000-000069440000}"/>
    <cellStyle name="Normal 2 3 5 3 2 2 2 2 3" xfId="40774" xr:uid="{00000000-0005-0000-0000-00006A440000}"/>
    <cellStyle name="Normal 2 3 5 3 2 2 2 3" xfId="22416" xr:uid="{00000000-0005-0000-0000-00006B440000}"/>
    <cellStyle name="Normal 2 3 5 3 2 2 2 4" xfId="34660" xr:uid="{00000000-0005-0000-0000-00006C440000}"/>
    <cellStyle name="Normal 2 3 5 3 2 2 2 5" xfId="46889" xr:uid="{00000000-0005-0000-0000-00006D440000}"/>
    <cellStyle name="Normal 2 3 5 3 2 2 3" xfId="16277" xr:uid="{00000000-0005-0000-0000-00006E440000}"/>
    <cellStyle name="Normal 2 3 5 3 2 2 3 2" xfId="28532" xr:uid="{00000000-0005-0000-0000-00006F440000}"/>
    <cellStyle name="Normal 2 3 5 3 2 2 3 3" xfId="40773" xr:uid="{00000000-0005-0000-0000-000070440000}"/>
    <cellStyle name="Normal 2 3 5 3 2 2 4" xfId="22415" xr:uid="{00000000-0005-0000-0000-000071440000}"/>
    <cellStyle name="Normal 2 3 5 3 2 2 5" xfId="34659" xr:uid="{00000000-0005-0000-0000-000072440000}"/>
    <cellStyle name="Normal 2 3 5 3 2 2 6" xfId="46888" xr:uid="{00000000-0005-0000-0000-000073440000}"/>
    <cellStyle name="Normal 2 3 5 3 2 3" xfId="5268" xr:uid="{00000000-0005-0000-0000-000074440000}"/>
    <cellStyle name="Normal 2 3 5 3 2 3 2" xfId="16279" xr:uid="{00000000-0005-0000-0000-000075440000}"/>
    <cellStyle name="Normal 2 3 5 3 2 3 2 2" xfId="28534" xr:uid="{00000000-0005-0000-0000-000076440000}"/>
    <cellStyle name="Normal 2 3 5 3 2 3 2 3" xfId="40775" xr:uid="{00000000-0005-0000-0000-000077440000}"/>
    <cellStyle name="Normal 2 3 5 3 2 3 3" xfId="22417" xr:uid="{00000000-0005-0000-0000-000078440000}"/>
    <cellStyle name="Normal 2 3 5 3 2 3 4" xfId="34661" xr:uid="{00000000-0005-0000-0000-000079440000}"/>
    <cellStyle name="Normal 2 3 5 3 2 3 5" xfId="46890" xr:uid="{00000000-0005-0000-0000-00007A440000}"/>
    <cellStyle name="Normal 2 3 5 3 2 4" xfId="16276" xr:uid="{00000000-0005-0000-0000-00007B440000}"/>
    <cellStyle name="Normal 2 3 5 3 2 4 2" xfId="28531" xr:uid="{00000000-0005-0000-0000-00007C440000}"/>
    <cellStyle name="Normal 2 3 5 3 2 4 3" xfId="40772" xr:uid="{00000000-0005-0000-0000-00007D440000}"/>
    <cellStyle name="Normal 2 3 5 3 2 5" xfId="22414" xr:uid="{00000000-0005-0000-0000-00007E440000}"/>
    <cellStyle name="Normal 2 3 5 3 2 6" xfId="34658" xr:uid="{00000000-0005-0000-0000-00007F440000}"/>
    <cellStyle name="Normal 2 3 5 3 2 7" xfId="46887" xr:uid="{00000000-0005-0000-0000-000080440000}"/>
    <cellStyle name="Normal 2 3 5 3 3" xfId="5269" xr:uid="{00000000-0005-0000-0000-000081440000}"/>
    <cellStyle name="Normal 2 3 5 3 3 2" xfId="5270" xr:uid="{00000000-0005-0000-0000-000082440000}"/>
    <cellStyle name="Normal 2 3 5 3 3 2 2" xfId="16281" xr:uid="{00000000-0005-0000-0000-000083440000}"/>
    <cellStyle name="Normal 2 3 5 3 3 2 2 2" xfId="28536" xr:uid="{00000000-0005-0000-0000-000084440000}"/>
    <cellStyle name="Normal 2 3 5 3 3 2 2 3" xfId="40777" xr:uid="{00000000-0005-0000-0000-000085440000}"/>
    <cellStyle name="Normal 2 3 5 3 3 2 3" xfId="22419" xr:uid="{00000000-0005-0000-0000-000086440000}"/>
    <cellStyle name="Normal 2 3 5 3 3 2 4" xfId="34663" xr:uid="{00000000-0005-0000-0000-000087440000}"/>
    <cellStyle name="Normal 2 3 5 3 3 2 5" xfId="46892" xr:uid="{00000000-0005-0000-0000-000088440000}"/>
    <cellStyle name="Normal 2 3 5 3 3 3" xfId="16280" xr:uid="{00000000-0005-0000-0000-000089440000}"/>
    <cellStyle name="Normal 2 3 5 3 3 3 2" xfId="28535" xr:uid="{00000000-0005-0000-0000-00008A440000}"/>
    <cellStyle name="Normal 2 3 5 3 3 3 3" xfId="40776" xr:uid="{00000000-0005-0000-0000-00008B440000}"/>
    <cellStyle name="Normal 2 3 5 3 3 4" xfId="22418" xr:uid="{00000000-0005-0000-0000-00008C440000}"/>
    <cellStyle name="Normal 2 3 5 3 3 5" xfId="34662" xr:uid="{00000000-0005-0000-0000-00008D440000}"/>
    <cellStyle name="Normal 2 3 5 3 3 6" xfId="46891" xr:uid="{00000000-0005-0000-0000-00008E440000}"/>
    <cellStyle name="Normal 2 3 5 3 4" xfId="5271" xr:uid="{00000000-0005-0000-0000-00008F440000}"/>
    <cellStyle name="Normal 2 3 5 3 4 2" xfId="16282" xr:uid="{00000000-0005-0000-0000-000090440000}"/>
    <cellStyle name="Normal 2 3 5 3 4 2 2" xfId="28537" xr:uid="{00000000-0005-0000-0000-000091440000}"/>
    <cellStyle name="Normal 2 3 5 3 4 2 3" xfId="40778" xr:uid="{00000000-0005-0000-0000-000092440000}"/>
    <cellStyle name="Normal 2 3 5 3 4 3" xfId="22420" xr:uid="{00000000-0005-0000-0000-000093440000}"/>
    <cellStyle name="Normal 2 3 5 3 4 4" xfId="34664" xr:uid="{00000000-0005-0000-0000-000094440000}"/>
    <cellStyle name="Normal 2 3 5 3 4 5" xfId="46893" xr:uid="{00000000-0005-0000-0000-000095440000}"/>
    <cellStyle name="Normal 2 3 5 3 5" xfId="16275" xr:uid="{00000000-0005-0000-0000-000096440000}"/>
    <cellStyle name="Normal 2 3 5 3 5 2" xfId="28530" xr:uid="{00000000-0005-0000-0000-000097440000}"/>
    <cellStyle name="Normal 2 3 5 3 5 3" xfId="40771" xr:uid="{00000000-0005-0000-0000-000098440000}"/>
    <cellStyle name="Normal 2 3 5 3 6" xfId="22413" xr:uid="{00000000-0005-0000-0000-000099440000}"/>
    <cellStyle name="Normal 2 3 5 3 7" xfId="34657" xr:uid="{00000000-0005-0000-0000-00009A440000}"/>
    <cellStyle name="Normal 2 3 5 3 8" xfId="46886" xr:uid="{00000000-0005-0000-0000-00009B440000}"/>
    <cellStyle name="Normal 2 3 5 4" xfId="5272" xr:uid="{00000000-0005-0000-0000-00009C440000}"/>
    <cellStyle name="Normal 2 3 5 4 2" xfId="5273" xr:uid="{00000000-0005-0000-0000-00009D440000}"/>
    <cellStyle name="Normal 2 3 5 4 2 2" xfId="5274" xr:uid="{00000000-0005-0000-0000-00009E440000}"/>
    <cellStyle name="Normal 2 3 5 4 2 2 2" xfId="16285" xr:uid="{00000000-0005-0000-0000-00009F440000}"/>
    <cellStyle name="Normal 2 3 5 4 2 2 2 2" xfId="28540" xr:uid="{00000000-0005-0000-0000-0000A0440000}"/>
    <cellStyle name="Normal 2 3 5 4 2 2 2 3" xfId="40781" xr:uid="{00000000-0005-0000-0000-0000A1440000}"/>
    <cellStyle name="Normal 2 3 5 4 2 2 3" xfId="22423" xr:uid="{00000000-0005-0000-0000-0000A2440000}"/>
    <cellStyle name="Normal 2 3 5 4 2 2 4" xfId="34667" xr:uid="{00000000-0005-0000-0000-0000A3440000}"/>
    <cellStyle name="Normal 2 3 5 4 2 2 5" xfId="46896" xr:uid="{00000000-0005-0000-0000-0000A4440000}"/>
    <cellStyle name="Normal 2 3 5 4 2 3" xfId="16284" xr:uid="{00000000-0005-0000-0000-0000A5440000}"/>
    <cellStyle name="Normal 2 3 5 4 2 3 2" xfId="28539" xr:uid="{00000000-0005-0000-0000-0000A6440000}"/>
    <cellStyle name="Normal 2 3 5 4 2 3 3" xfId="40780" xr:uid="{00000000-0005-0000-0000-0000A7440000}"/>
    <cellStyle name="Normal 2 3 5 4 2 4" xfId="22422" xr:uid="{00000000-0005-0000-0000-0000A8440000}"/>
    <cellStyle name="Normal 2 3 5 4 2 5" xfId="34666" xr:uid="{00000000-0005-0000-0000-0000A9440000}"/>
    <cellStyle name="Normal 2 3 5 4 2 6" xfId="46895" xr:uid="{00000000-0005-0000-0000-0000AA440000}"/>
    <cellStyle name="Normal 2 3 5 4 3" xfId="5275" xr:uid="{00000000-0005-0000-0000-0000AB440000}"/>
    <cellStyle name="Normal 2 3 5 4 3 2" xfId="16286" xr:uid="{00000000-0005-0000-0000-0000AC440000}"/>
    <cellStyle name="Normal 2 3 5 4 3 2 2" xfId="28541" xr:uid="{00000000-0005-0000-0000-0000AD440000}"/>
    <cellStyle name="Normal 2 3 5 4 3 2 3" xfId="40782" xr:uid="{00000000-0005-0000-0000-0000AE440000}"/>
    <cellStyle name="Normal 2 3 5 4 3 3" xfId="22424" xr:uid="{00000000-0005-0000-0000-0000AF440000}"/>
    <cellStyle name="Normal 2 3 5 4 3 4" xfId="34668" xr:uid="{00000000-0005-0000-0000-0000B0440000}"/>
    <cellStyle name="Normal 2 3 5 4 3 5" xfId="46897" xr:uid="{00000000-0005-0000-0000-0000B1440000}"/>
    <cellStyle name="Normal 2 3 5 4 4" xfId="16283" xr:uid="{00000000-0005-0000-0000-0000B2440000}"/>
    <cellStyle name="Normal 2 3 5 4 4 2" xfId="28538" xr:uid="{00000000-0005-0000-0000-0000B3440000}"/>
    <cellStyle name="Normal 2 3 5 4 4 3" xfId="40779" xr:uid="{00000000-0005-0000-0000-0000B4440000}"/>
    <cellStyle name="Normal 2 3 5 4 5" xfId="22421" xr:uid="{00000000-0005-0000-0000-0000B5440000}"/>
    <cellStyle name="Normal 2 3 5 4 6" xfId="34665" xr:uid="{00000000-0005-0000-0000-0000B6440000}"/>
    <cellStyle name="Normal 2 3 5 4 7" xfId="46894" xr:uid="{00000000-0005-0000-0000-0000B7440000}"/>
    <cellStyle name="Normal 2 3 5 5" xfId="5276" xr:uid="{00000000-0005-0000-0000-0000B8440000}"/>
    <cellStyle name="Normal 2 3 5 5 2" xfId="5277" xr:uid="{00000000-0005-0000-0000-0000B9440000}"/>
    <cellStyle name="Normal 2 3 5 5 2 2" xfId="16288" xr:uid="{00000000-0005-0000-0000-0000BA440000}"/>
    <cellStyle name="Normal 2 3 5 5 2 2 2" xfId="28543" xr:uid="{00000000-0005-0000-0000-0000BB440000}"/>
    <cellStyle name="Normal 2 3 5 5 2 2 3" xfId="40784" xr:uid="{00000000-0005-0000-0000-0000BC440000}"/>
    <cellStyle name="Normal 2 3 5 5 2 3" xfId="22426" xr:uid="{00000000-0005-0000-0000-0000BD440000}"/>
    <cellStyle name="Normal 2 3 5 5 2 4" xfId="34670" xr:uid="{00000000-0005-0000-0000-0000BE440000}"/>
    <cellStyle name="Normal 2 3 5 5 2 5" xfId="46899" xr:uid="{00000000-0005-0000-0000-0000BF440000}"/>
    <cellStyle name="Normal 2 3 5 5 3" xfId="16287" xr:uid="{00000000-0005-0000-0000-0000C0440000}"/>
    <cellStyle name="Normal 2 3 5 5 3 2" xfId="28542" xr:uid="{00000000-0005-0000-0000-0000C1440000}"/>
    <cellStyle name="Normal 2 3 5 5 3 3" xfId="40783" xr:uid="{00000000-0005-0000-0000-0000C2440000}"/>
    <cellStyle name="Normal 2 3 5 5 4" xfId="22425" xr:uid="{00000000-0005-0000-0000-0000C3440000}"/>
    <cellStyle name="Normal 2 3 5 5 5" xfId="34669" xr:uid="{00000000-0005-0000-0000-0000C4440000}"/>
    <cellStyle name="Normal 2 3 5 5 6" xfId="46898" xr:uid="{00000000-0005-0000-0000-0000C5440000}"/>
    <cellStyle name="Normal 2 3 5 6" xfId="5278" xr:uid="{00000000-0005-0000-0000-0000C6440000}"/>
    <cellStyle name="Normal 2 3 5 6 2" xfId="16289" xr:uid="{00000000-0005-0000-0000-0000C7440000}"/>
    <cellStyle name="Normal 2 3 5 6 2 2" xfId="28544" xr:uid="{00000000-0005-0000-0000-0000C8440000}"/>
    <cellStyle name="Normal 2 3 5 6 2 3" xfId="40785" xr:uid="{00000000-0005-0000-0000-0000C9440000}"/>
    <cellStyle name="Normal 2 3 5 6 3" xfId="22427" xr:uid="{00000000-0005-0000-0000-0000CA440000}"/>
    <cellStyle name="Normal 2 3 5 6 4" xfId="34671" xr:uid="{00000000-0005-0000-0000-0000CB440000}"/>
    <cellStyle name="Normal 2 3 5 6 5" xfId="46900" xr:uid="{00000000-0005-0000-0000-0000CC440000}"/>
    <cellStyle name="Normal 2 3 5 7" xfId="16258" xr:uid="{00000000-0005-0000-0000-0000CD440000}"/>
    <cellStyle name="Normal 2 3 5 7 2" xfId="28513" xr:uid="{00000000-0005-0000-0000-0000CE440000}"/>
    <cellStyle name="Normal 2 3 5 7 3" xfId="40754" xr:uid="{00000000-0005-0000-0000-0000CF440000}"/>
    <cellStyle name="Normal 2 3 5 8" xfId="22396" xr:uid="{00000000-0005-0000-0000-0000D0440000}"/>
    <cellStyle name="Normal 2 3 5 9" xfId="34640" xr:uid="{00000000-0005-0000-0000-0000D1440000}"/>
    <cellStyle name="Normal 2 3 6" xfId="5279" xr:uid="{00000000-0005-0000-0000-0000D2440000}"/>
    <cellStyle name="Normal 2 3 6 2" xfId="5280" xr:uid="{00000000-0005-0000-0000-0000D3440000}"/>
    <cellStyle name="Normal 2 3 6 2 2" xfId="5281" xr:uid="{00000000-0005-0000-0000-0000D4440000}"/>
    <cellStyle name="Normal 2 3 6 2 2 2" xfId="5282" xr:uid="{00000000-0005-0000-0000-0000D5440000}"/>
    <cellStyle name="Normal 2 3 6 2 2 2 2" xfId="5283" xr:uid="{00000000-0005-0000-0000-0000D6440000}"/>
    <cellStyle name="Normal 2 3 6 2 2 2 2 2" xfId="16294" xr:uid="{00000000-0005-0000-0000-0000D7440000}"/>
    <cellStyle name="Normal 2 3 6 2 2 2 2 2 2" xfId="28549" xr:uid="{00000000-0005-0000-0000-0000D8440000}"/>
    <cellStyle name="Normal 2 3 6 2 2 2 2 2 3" xfId="40790" xr:uid="{00000000-0005-0000-0000-0000D9440000}"/>
    <cellStyle name="Normal 2 3 6 2 2 2 2 3" xfId="22432" xr:uid="{00000000-0005-0000-0000-0000DA440000}"/>
    <cellStyle name="Normal 2 3 6 2 2 2 2 4" xfId="34676" xr:uid="{00000000-0005-0000-0000-0000DB440000}"/>
    <cellStyle name="Normal 2 3 6 2 2 2 2 5" xfId="46905" xr:uid="{00000000-0005-0000-0000-0000DC440000}"/>
    <cellStyle name="Normal 2 3 6 2 2 2 3" xfId="16293" xr:uid="{00000000-0005-0000-0000-0000DD440000}"/>
    <cellStyle name="Normal 2 3 6 2 2 2 3 2" xfId="28548" xr:uid="{00000000-0005-0000-0000-0000DE440000}"/>
    <cellStyle name="Normal 2 3 6 2 2 2 3 3" xfId="40789" xr:uid="{00000000-0005-0000-0000-0000DF440000}"/>
    <cellStyle name="Normal 2 3 6 2 2 2 4" xfId="22431" xr:uid="{00000000-0005-0000-0000-0000E0440000}"/>
    <cellStyle name="Normal 2 3 6 2 2 2 5" xfId="34675" xr:uid="{00000000-0005-0000-0000-0000E1440000}"/>
    <cellStyle name="Normal 2 3 6 2 2 2 6" xfId="46904" xr:uid="{00000000-0005-0000-0000-0000E2440000}"/>
    <cellStyle name="Normal 2 3 6 2 2 3" xfId="5284" xr:uid="{00000000-0005-0000-0000-0000E3440000}"/>
    <cellStyle name="Normal 2 3 6 2 2 3 2" xfId="16295" xr:uid="{00000000-0005-0000-0000-0000E4440000}"/>
    <cellStyle name="Normal 2 3 6 2 2 3 2 2" xfId="28550" xr:uid="{00000000-0005-0000-0000-0000E5440000}"/>
    <cellStyle name="Normal 2 3 6 2 2 3 2 3" xfId="40791" xr:uid="{00000000-0005-0000-0000-0000E6440000}"/>
    <cellStyle name="Normal 2 3 6 2 2 3 3" xfId="22433" xr:uid="{00000000-0005-0000-0000-0000E7440000}"/>
    <cellStyle name="Normal 2 3 6 2 2 3 4" xfId="34677" xr:uid="{00000000-0005-0000-0000-0000E8440000}"/>
    <cellStyle name="Normal 2 3 6 2 2 3 5" xfId="46906" xr:uid="{00000000-0005-0000-0000-0000E9440000}"/>
    <cellStyle name="Normal 2 3 6 2 2 4" xfId="16292" xr:uid="{00000000-0005-0000-0000-0000EA440000}"/>
    <cellStyle name="Normal 2 3 6 2 2 4 2" xfId="28547" xr:uid="{00000000-0005-0000-0000-0000EB440000}"/>
    <cellStyle name="Normal 2 3 6 2 2 4 3" xfId="40788" xr:uid="{00000000-0005-0000-0000-0000EC440000}"/>
    <cellStyle name="Normal 2 3 6 2 2 5" xfId="22430" xr:uid="{00000000-0005-0000-0000-0000ED440000}"/>
    <cellStyle name="Normal 2 3 6 2 2 6" xfId="34674" xr:uid="{00000000-0005-0000-0000-0000EE440000}"/>
    <cellStyle name="Normal 2 3 6 2 2 7" xfId="46903" xr:uid="{00000000-0005-0000-0000-0000EF440000}"/>
    <cellStyle name="Normal 2 3 6 2 3" xfId="5285" xr:uid="{00000000-0005-0000-0000-0000F0440000}"/>
    <cellStyle name="Normal 2 3 6 2 3 2" xfId="5286" xr:uid="{00000000-0005-0000-0000-0000F1440000}"/>
    <cellStyle name="Normal 2 3 6 2 3 2 2" xfId="16297" xr:uid="{00000000-0005-0000-0000-0000F2440000}"/>
    <cellStyle name="Normal 2 3 6 2 3 2 2 2" xfId="28552" xr:uid="{00000000-0005-0000-0000-0000F3440000}"/>
    <cellStyle name="Normal 2 3 6 2 3 2 2 3" xfId="40793" xr:uid="{00000000-0005-0000-0000-0000F4440000}"/>
    <cellStyle name="Normal 2 3 6 2 3 2 3" xfId="22435" xr:uid="{00000000-0005-0000-0000-0000F5440000}"/>
    <cellStyle name="Normal 2 3 6 2 3 2 4" xfId="34679" xr:uid="{00000000-0005-0000-0000-0000F6440000}"/>
    <cellStyle name="Normal 2 3 6 2 3 2 5" xfId="46908" xr:uid="{00000000-0005-0000-0000-0000F7440000}"/>
    <cellStyle name="Normal 2 3 6 2 3 3" xfId="16296" xr:uid="{00000000-0005-0000-0000-0000F8440000}"/>
    <cellStyle name="Normal 2 3 6 2 3 3 2" xfId="28551" xr:uid="{00000000-0005-0000-0000-0000F9440000}"/>
    <cellStyle name="Normal 2 3 6 2 3 3 3" xfId="40792" xr:uid="{00000000-0005-0000-0000-0000FA440000}"/>
    <cellStyle name="Normal 2 3 6 2 3 4" xfId="22434" xr:uid="{00000000-0005-0000-0000-0000FB440000}"/>
    <cellStyle name="Normal 2 3 6 2 3 5" xfId="34678" xr:uid="{00000000-0005-0000-0000-0000FC440000}"/>
    <cellStyle name="Normal 2 3 6 2 3 6" xfId="46907" xr:uid="{00000000-0005-0000-0000-0000FD440000}"/>
    <cellStyle name="Normal 2 3 6 2 4" xfId="5287" xr:uid="{00000000-0005-0000-0000-0000FE440000}"/>
    <cellStyle name="Normal 2 3 6 2 4 2" xfId="16298" xr:uid="{00000000-0005-0000-0000-0000FF440000}"/>
    <cellStyle name="Normal 2 3 6 2 4 2 2" xfId="28553" xr:uid="{00000000-0005-0000-0000-000000450000}"/>
    <cellStyle name="Normal 2 3 6 2 4 2 3" xfId="40794" xr:uid="{00000000-0005-0000-0000-000001450000}"/>
    <cellStyle name="Normal 2 3 6 2 4 3" xfId="22436" xr:uid="{00000000-0005-0000-0000-000002450000}"/>
    <cellStyle name="Normal 2 3 6 2 4 4" xfId="34680" xr:uid="{00000000-0005-0000-0000-000003450000}"/>
    <cellStyle name="Normal 2 3 6 2 4 5" xfId="46909" xr:uid="{00000000-0005-0000-0000-000004450000}"/>
    <cellStyle name="Normal 2 3 6 2 5" xfId="16291" xr:uid="{00000000-0005-0000-0000-000005450000}"/>
    <cellStyle name="Normal 2 3 6 2 5 2" xfId="28546" xr:uid="{00000000-0005-0000-0000-000006450000}"/>
    <cellStyle name="Normal 2 3 6 2 5 3" xfId="40787" xr:uid="{00000000-0005-0000-0000-000007450000}"/>
    <cellStyle name="Normal 2 3 6 2 6" xfId="22429" xr:uid="{00000000-0005-0000-0000-000008450000}"/>
    <cellStyle name="Normal 2 3 6 2 7" xfId="34673" xr:uid="{00000000-0005-0000-0000-000009450000}"/>
    <cellStyle name="Normal 2 3 6 2 8" xfId="46902" xr:uid="{00000000-0005-0000-0000-00000A450000}"/>
    <cellStyle name="Normal 2 3 6 3" xfId="5288" xr:uid="{00000000-0005-0000-0000-00000B450000}"/>
    <cellStyle name="Normal 2 3 6 3 2" xfId="5289" xr:uid="{00000000-0005-0000-0000-00000C450000}"/>
    <cellStyle name="Normal 2 3 6 3 2 2" xfId="5290" xr:uid="{00000000-0005-0000-0000-00000D450000}"/>
    <cellStyle name="Normal 2 3 6 3 2 2 2" xfId="16301" xr:uid="{00000000-0005-0000-0000-00000E450000}"/>
    <cellStyle name="Normal 2 3 6 3 2 2 2 2" xfId="28556" xr:uid="{00000000-0005-0000-0000-00000F450000}"/>
    <cellStyle name="Normal 2 3 6 3 2 2 2 3" xfId="40797" xr:uid="{00000000-0005-0000-0000-000010450000}"/>
    <cellStyle name="Normal 2 3 6 3 2 2 3" xfId="22439" xr:uid="{00000000-0005-0000-0000-000011450000}"/>
    <cellStyle name="Normal 2 3 6 3 2 2 4" xfId="34683" xr:uid="{00000000-0005-0000-0000-000012450000}"/>
    <cellStyle name="Normal 2 3 6 3 2 2 5" xfId="46912" xr:uid="{00000000-0005-0000-0000-000013450000}"/>
    <cellStyle name="Normal 2 3 6 3 2 3" xfId="16300" xr:uid="{00000000-0005-0000-0000-000014450000}"/>
    <cellStyle name="Normal 2 3 6 3 2 3 2" xfId="28555" xr:uid="{00000000-0005-0000-0000-000015450000}"/>
    <cellStyle name="Normal 2 3 6 3 2 3 3" xfId="40796" xr:uid="{00000000-0005-0000-0000-000016450000}"/>
    <cellStyle name="Normal 2 3 6 3 2 4" xfId="22438" xr:uid="{00000000-0005-0000-0000-000017450000}"/>
    <cellStyle name="Normal 2 3 6 3 2 5" xfId="34682" xr:uid="{00000000-0005-0000-0000-000018450000}"/>
    <cellStyle name="Normal 2 3 6 3 2 6" xfId="46911" xr:uid="{00000000-0005-0000-0000-000019450000}"/>
    <cellStyle name="Normal 2 3 6 3 3" xfId="5291" xr:uid="{00000000-0005-0000-0000-00001A450000}"/>
    <cellStyle name="Normal 2 3 6 3 3 2" xfId="16302" xr:uid="{00000000-0005-0000-0000-00001B450000}"/>
    <cellStyle name="Normal 2 3 6 3 3 2 2" xfId="28557" xr:uid="{00000000-0005-0000-0000-00001C450000}"/>
    <cellStyle name="Normal 2 3 6 3 3 2 3" xfId="40798" xr:uid="{00000000-0005-0000-0000-00001D450000}"/>
    <cellStyle name="Normal 2 3 6 3 3 3" xfId="22440" xr:uid="{00000000-0005-0000-0000-00001E450000}"/>
    <cellStyle name="Normal 2 3 6 3 3 4" xfId="34684" xr:uid="{00000000-0005-0000-0000-00001F450000}"/>
    <cellStyle name="Normal 2 3 6 3 3 5" xfId="46913" xr:uid="{00000000-0005-0000-0000-000020450000}"/>
    <cellStyle name="Normal 2 3 6 3 4" xfId="16299" xr:uid="{00000000-0005-0000-0000-000021450000}"/>
    <cellStyle name="Normal 2 3 6 3 4 2" xfId="28554" xr:uid="{00000000-0005-0000-0000-000022450000}"/>
    <cellStyle name="Normal 2 3 6 3 4 3" xfId="40795" xr:uid="{00000000-0005-0000-0000-000023450000}"/>
    <cellStyle name="Normal 2 3 6 3 5" xfId="22437" xr:uid="{00000000-0005-0000-0000-000024450000}"/>
    <cellStyle name="Normal 2 3 6 3 6" xfId="34681" xr:uid="{00000000-0005-0000-0000-000025450000}"/>
    <cellStyle name="Normal 2 3 6 3 7" xfId="46910" xr:uid="{00000000-0005-0000-0000-000026450000}"/>
    <cellStyle name="Normal 2 3 6 4" xfId="5292" xr:uid="{00000000-0005-0000-0000-000027450000}"/>
    <cellStyle name="Normal 2 3 6 4 2" xfId="5293" xr:uid="{00000000-0005-0000-0000-000028450000}"/>
    <cellStyle name="Normal 2 3 6 4 2 2" xfId="16304" xr:uid="{00000000-0005-0000-0000-000029450000}"/>
    <cellStyle name="Normal 2 3 6 4 2 2 2" xfId="28559" xr:uid="{00000000-0005-0000-0000-00002A450000}"/>
    <cellStyle name="Normal 2 3 6 4 2 2 3" xfId="40800" xr:uid="{00000000-0005-0000-0000-00002B450000}"/>
    <cellStyle name="Normal 2 3 6 4 2 3" xfId="22442" xr:uid="{00000000-0005-0000-0000-00002C450000}"/>
    <cellStyle name="Normal 2 3 6 4 2 4" xfId="34686" xr:uid="{00000000-0005-0000-0000-00002D450000}"/>
    <cellStyle name="Normal 2 3 6 4 2 5" xfId="46915" xr:uid="{00000000-0005-0000-0000-00002E450000}"/>
    <cellStyle name="Normal 2 3 6 4 3" xfId="16303" xr:uid="{00000000-0005-0000-0000-00002F450000}"/>
    <cellStyle name="Normal 2 3 6 4 3 2" xfId="28558" xr:uid="{00000000-0005-0000-0000-000030450000}"/>
    <cellStyle name="Normal 2 3 6 4 3 3" xfId="40799" xr:uid="{00000000-0005-0000-0000-000031450000}"/>
    <cellStyle name="Normal 2 3 6 4 4" xfId="22441" xr:uid="{00000000-0005-0000-0000-000032450000}"/>
    <cellStyle name="Normal 2 3 6 4 5" xfId="34685" xr:uid="{00000000-0005-0000-0000-000033450000}"/>
    <cellStyle name="Normal 2 3 6 4 6" xfId="46914" xr:uid="{00000000-0005-0000-0000-000034450000}"/>
    <cellStyle name="Normal 2 3 6 5" xfId="5294" xr:uid="{00000000-0005-0000-0000-000035450000}"/>
    <cellStyle name="Normal 2 3 6 5 2" xfId="16305" xr:uid="{00000000-0005-0000-0000-000036450000}"/>
    <cellStyle name="Normal 2 3 6 5 2 2" xfId="28560" xr:uid="{00000000-0005-0000-0000-000037450000}"/>
    <cellStyle name="Normal 2 3 6 5 2 3" xfId="40801" xr:uid="{00000000-0005-0000-0000-000038450000}"/>
    <cellStyle name="Normal 2 3 6 5 3" xfId="22443" xr:uid="{00000000-0005-0000-0000-000039450000}"/>
    <cellStyle name="Normal 2 3 6 5 4" xfId="34687" xr:uid="{00000000-0005-0000-0000-00003A450000}"/>
    <cellStyle name="Normal 2 3 6 5 5" xfId="46916" xr:uid="{00000000-0005-0000-0000-00003B450000}"/>
    <cellStyle name="Normal 2 3 6 6" xfId="16290" xr:uid="{00000000-0005-0000-0000-00003C450000}"/>
    <cellStyle name="Normal 2 3 6 6 2" xfId="28545" xr:uid="{00000000-0005-0000-0000-00003D450000}"/>
    <cellStyle name="Normal 2 3 6 6 3" xfId="40786" xr:uid="{00000000-0005-0000-0000-00003E450000}"/>
    <cellStyle name="Normal 2 3 6 7" xfId="22428" xr:uid="{00000000-0005-0000-0000-00003F450000}"/>
    <cellStyle name="Normal 2 3 6 8" xfId="34672" xr:uid="{00000000-0005-0000-0000-000040450000}"/>
    <cellStyle name="Normal 2 3 6 9" xfId="46901" xr:uid="{00000000-0005-0000-0000-000041450000}"/>
    <cellStyle name="Normal 2 3 7" xfId="5295" xr:uid="{00000000-0005-0000-0000-000042450000}"/>
    <cellStyle name="Normal 2 3 7 2" xfId="5296" xr:uid="{00000000-0005-0000-0000-000043450000}"/>
    <cellStyle name="Normal 2 3 7 2 2" xfId="5297" xr:uid="{00000000-0005-0000-0000-000044450000}"/>
    <cellStyle name="Normal 2 3 7 2 2 2" xfId="5298" xr:uid="{00000000-0005-0000-0000-000045450000}"/>
    <cellStyle name="Normal 2 3 7 2 2 2 2" xfId="16309" xr:uid="{00000000-0005-0000-0000-000046450000}"/>
    <cellStyle name="Normal 2 3 7 2 2 2 2 2" xfId="28564" xr:uid="{00000000-0005-0000-0000-000047450000}"/>
    <cellStyle name="Normal 2 3 7 2 2 2 2 3" xfId="40805" xr:uid="{00000000-0005-0000-0000-000048450000}"/>
    <cellStyle name="Normal 2 3 7 2 2 2 3" xfId="22447" xr:uid="{00000000-0005-0000-0000-000049450000}"/>
    <cellStyle name="Normal 2 3 7 2 2 2 4" xfId="34691" xr:uid="{00000000-0005-0000-0000-00004A450000}"/>
    <cellStyle name="Normal 2 3 7 2 2 2 5" xfId="46920" xr:uid="{00000000-0005-0000-0000-00004B450000}"/>
    <cellStyle name="Normal 2 3 7 2 2 3" xfId="16308" xr:uid="{00000000-0005-0000-0000-00004C450000}"/>
    <cellStyle name="Normal 2 3 7 2 2 3 2" xfId="28563" xr:uid="{00000000-0005-0000-0000-00004D450000}"/>
    <cellStyle name="Normal 2 3 7 2 2 3 3" xfId="40804" xr:uid="{00000000-0005-0000-0000-00004E450000}"/>
    <cellStyle name="Normal 2 3 7 2 2 4" xfId="22446" xr:uid="{00000000-0005-0000-0000-00004F450000}"/>
    <cellStyle name="Normal 2 3 7 2 2 5" xfId="34690" xr:uid="{00000000-0005-0000-0000-000050450000}"/>
    <cellStyle name="Normal 2 3 7 2 2 6" xfId="46919" xr:uid="{00000000-0005-0000-0000-000051450000}"/>
    <cellStyle name="Normal 2 3 7 2 3" xfId="5299" xr:uid="{00000000-0005-0000-0000-000052450000}"/>
    <cellStyle name="Normal 2 3 7 2 3 2" xfId="16310" xr:uid="{00000000-0005-0000-0000-000053450000}"/>
    <cellStyle name="Normal 2 3 7 2 3 2 2" xfId="28565" xr:uid="{00000000-0005-0000-0000-000054450000}"/>
    <cellStyle name="Normal 2 3 7 2 3 2 3" xfId="40806" xr:uid="{00000000-0005-0000-0000-000055450000}"/>
    <cellStyle name="Normal 2 3 7 2 3 3" xfId="22448" xr:uid="{00000000-0005-0000-0000-000056450000}"/>
    <cellStyle name="Normal 2 3 7 2 3 4" xfId="34692" xr:uid="{00000000-0005-0000-0000-000057450000}"/>
    <cellStyle name="Normal 2 3 7 2 3 5" xfId="46921" xr:uid="{00000000-0005-0000-0000-000058450000}"/>
    <cellStyle name="Normal 2 3 7 2 4" xfId="16307" xr:uid="{00000000-0005-0000-0000-000059450000}"/>
    <cellStyle name="Normal 2 3 7 2 4 2" xfId="28562" xr:uid="{00000000-0005-0000-0000-00005A450000}"/>
    <cellStyle name="Normal 2 3 7 2 4 3" xfId="40803" xr:uid="{00000000-0005-0000-0000-00005B450000}"/>
    <cellStyle name="Normal 2 3 7 2 5" xfId="22445" xr:uid="{00000000-0005-0000-0000-00005C450000}"/>
    <cellStyle name="Normal 2 3 7 2 6" xfId="34689" xr:uid="{00000000-0005-0000-0000-00005D450000}"/>
    <cellStyle name="Normal 2 3 7 2 7" xfId="46918" xr:uid="{00000000-0005-0000-0000-00005E450000}"/>
    <cellStyle name="Normal 2 3 7 3" xfId="5300" xr:uid="{00000000-0005-0000-0000-00005F450000}"/>
    <cellStyle name="Normal 2 3 7 3 2" xfId="5301" xr:uid="{00000000-0005-0000-0000-000060450000}"/>
    <cellStyle name="Normal 2 3 7 3 2 2" xfId="16312" xr:uid="{00000000-0005-0000-0000-000061450000}"/>
    <cellStyle name="Normal 2 3 7 3 2 2 2" xfId="28567" xr:uid="{00000000-0005-0000-0000-000062450000}"/>
    <cellStyle name="Normal 2 3 7 3 2 2 3" xfId="40808" xr:uid="{00000000-0005-0000-0000-000063450000}"/>
    <cellStyle name="Normal 2 3 7 3 2 3" xfId="22450" xr:uid="{00000000-0005-0000-0000-000064450000}"/>
    <cellStyle name="Normal 2 3 7 3 2 4" xfId="34694" xr:uid="{00000000-0005-0000-0000-000065450000}"/>
    <cellStyle name="Normal 2 3 7 3 2 5" xfId="46923" xr:uid="{00000000-0005-0000-0000-000066450000}"/>
    <cellStyle name="Normal 2 3 7 3 3" xfId="16311" xr:uid="{00000000-0005-0000-0000-000067450000}"/>
    <cellStyle name="Normal 2 3 7 3 3 2" xfId="28566" xr:uid="{00000000-0005-0000-0000-000068450000}"/>
    <cellStyle name="Normal 2 3 7 3 3 3" xfId="40807" xr:uid="{00000000-0005-0000-0000-000069450000}"/>
    <cellStyle name="Normal 2 3 7 3 4" xfId="22449" xr:uid="{00000000-0005-0000-0000-00006A450000}"/>
    <cellStyle name="Normal 2 3 7 3 5" xfId="34693" xr:uid="{00000000-0005-0000-0000-00006B450000}"/>
    <cellStyle name="Normal 2 3 7 3 6" xfId="46922" xr:uid="{00000000-0005-0000-0000-00006C450000}"/>
    <cellStyle name="Normal 2 3 7 4" xfId="5302" xr:uid="{00000000-0005-0000-0000-00006D450000}"/>
    <cellStyle name="Normal 2 3 7 4 2" xfId="16313" xr:uid="{00000000-0005-0000-0000-00006E450000}"/>
    <cellStyle name="Normal 2 3 7 4 2 2" xfId="28568" xr:uid="{00000000-0005-0000-0000-00006F450000}"/>
    <cellStyle name="Normal 2 3 7 4 2 3" xfId="40809" xr:uid="{00000000-0005-0000-0000-000070450000}"/>
    <cellStyle name="Normal 2 3 7 4 3" xfId="22451" xr:uid="{00000000-0005-0000-0000-000071450000}"/>
    <cellStyle name="Normal 2 3 7 4 4" xfId="34695" xr:uid="{00000000-0005-0000-0000-000072450000}"/>
    <cellStyle name="Normal 2 3 7 4 5" xfId="46924" xr:uid="{00000000-0005-0000-0000-000073450000}"/>
    <cellStyle name="Normal 2 3 7 5" xfId="16306" xr:uid="{00000000-0005-0000-0000-000074450000}"/>
    <cellStyle name="Normal 2 3 7 5 2" xfId="28561" xr:uid="{00000000-0005-0000-0000-000075450000}"/>
    <cellStyle name="Normal 2 3 7 5 3" xfId="40802" xr:uid="{00000000-0005-0000-0000-000076450000}"/>
    <cellStyle name="Normal 2 3 7 6" xfId="22444" xr:uid="{00000000-0005-0000-0000-000077450000}"/>
    <cellStyle name="Normal 2 3 7 7" xfId="34688" xr:uid="{00000000-0005-0000-0000-000078450000}"/>
    <cellStyle name="Normal 2 3 7 8" xfId="46917" xr:uid="{00000000-0005-0000-0000-000079450000}"/>
    <cellStyle name="Normal 2 3 8" xfId="5303" xr:uid="{00000000-0005-0000-0000-00007A450000}"/>
    <cellStyle name="Normal 2 3 8 2" xfId="5304" xr:uid="{00000000-0005-0000-0000-00007B450000}"/>
    <cellStyle name="Normal 2 3 8 2 2" xfId="5305" xr:uid="{00000000-0005-0000-0000-00007C450000}"/>
    <cellStyle name="Normal 2 3 8 2 2 2" xfId="16316" xr:uid="{00000000-0005-0000-0000-00007D450000}"/>
    <cellStyle name="Normal 2 3 8 2 2 2 2" xfId="28571" xr:uid="{00000000-0005-0000-0000-00007E450000}"/>
    <cellStyle name="Normal 2 3 8 2 2 2 3" xfId="40812" xr:uid="{00000000-0005-0000-0000-00007F450000}"/>
    <cellStyle name="Normal 2 3 8 2 2 3" xfId="22454" xr:uid="{00000000-0005-0000-0000-000080450000}"/>
    <cellStyle name="Normal 2 3 8 2 2 4" xfId="34698" xr:uid="{00000000-0005-0000-0000-000081450000}"/>
    <cellStyle name="Normal 2 3 8 2 2 5" xfId="46927" xr:uid="{00000000-0005-0000-0000-000082450000}"/>
    <cellStyle name="Normal 2 3 8 2 3" xfId="16315" xr:uid="{00000000-0005-0000-0000-000083450000}"/>
    <cellStyle name="Normal 2 3 8 2 3 2" xfId="28570" xr:uid="{00000000-0005-0000-0000-000084450000}"/>
    <cellStyle name="Normal 2 3 8 2 3 3" xfId="40811" xr:uid="{00000000-0005-0000-0000-000085450000}"/>
    <cellStyle name="Normal 2 3 8 2 4" xfId="22453" xr:uid="{00000000-0005-0000-0000-000086450000}"/>
    <cellStyle name="Normal 2 3 8 2 5" xfId="34697" xr:uid="{00000000-0005-0000-0000-000087450000}"/>
    <cellStyle name="Normal 2 3 8 2 6" xfId="46926" xr:uid="{00000000-0005-0000-0000-000088450000}"/>
    <cellStyle name="Normal 2 3 8 3" xfId="5306" xr:uid="{00000000-0005-0000-0000-000089450000}"/>
    <cellStyle name="Normal 2 3 8 3 2" xfId="16317" xr:uid="{00000000-0005-0000-0000-00008A450000}"/>
    <cellStyle name="Normal 2 3 8 3 2 2" xfId="28572" xr:uid="{00000000-0005-0000-0000-00008B450000}"/>
    <cellStyle name="Normal 2 3 8 3 2 3" xfId="40813" xr:uid="{00000000-0005-0000-0000-00008C450000}"/>
    <cellStyle name="Normal 2 3 8 3 3" xfId="22455" xr:uid="{00000000-0005-0000-0000-00008D450000}"/>
    <cellStyle name="Normal 2 3 8 3 4" xfId="34699" xr:uid="{00000000-0005-0000-0000-00008E450000}"/>
    <cellStyle name="Normal 2 3 8 3 5" xfId="46928" xr:uid="{00000000-0005-0000-0000-00008F450000}"/>
    <cellStyle name="Normal 2 3 8 4" xfId="16314" xr:uid="{00000000-0005-0000-0000-000090450000}"/>
    <cellStyle name="Normal 2 3 8 4 2" xfId="28569" xr:uid="{00000000-0005-0000-0000-000091450000}"/>
    <cellStyle name="Normal 2 3 8 4 3" xfId="40810" xr:uid="{00000000-0005-0000-0000-000092450000}"/>
    <cellStyle name="Normal 2 3 8 5" xfId="22452" xr:uid="{00000000-0005-0000-0000-000093450000}"/>
    <cellStyle name="Normal 2 3 8 6" xfId="34696" xr:uid="{00000000-0005-0000-0000-000094450000}"/>
    <cellStyle name="Normal 2 3 8 7" xfId="46925" xr:uid="{00000000-0005-0000-0000-000095450000}"/>
    <cellStyle name="Normal 2 3 9" xfId="5307" xr:uid="{00000000-0005-0000-0000-000096450000}"/>
    <cellStyle name="Normal 2 3 9 2" xfId="5308" xr:uid="{00000000-0005-0000-0000-000097450000}"/>
    <cellStyle name="Normal 2 3 9 2 2" xfId="5309" xr:uid="{00000000-0005-0000-0000-000098450000}"/>
    <cellStyle name="Normal 2 3 9 2 2 2" xfId="16320" xr:uid="{00000000-0005-0000-0000-000099450000}"/>
    <cellStyle name="Normal 2 3 9 2 2 2 2" xfId="28575" xr:uid="{00000000-0005-0000-0000-00009A450000}"/>
    <cellStyle name="Normal 2 3 9 2 2 2 3" xfId="40816" xr:uid="{00000000-0005-0000-0000-00009B450000}"/>
    <cellStyle name="Normal 2 3 9 2 2 3" xfId="22458" xr:uid="{00000000-0005-0000-0000-00009C450000}"/>
    <cellStyle name="Normal 2 3 9 2 2 4" xfId="34702" xr:uid="{00000000-0005-0000-0000-00009D450000}"/>
    <cellStyle name="Normal 2 3 9 2 2 5" xfId="46931" xr:uid="{00000000-0005-0000-0000-00009E450000}"/>
    <cellStyle name="Normal 2 3 9 2 3" xfId="16319" xr:uid="{00000000-0005-0000-0000-00009F450000}"/>
    <cellStyle name="Normal 2 3 9 2 3 2" xfId="28574" xr:uid="{00000000-0005-0000-0000-0000A0450000}"/>
    <cellStyle name="Normal 2 3 9 2 3 3" xfId="40815" xr:uid="{00000000-0005-0000-0000-0000A1450000}"/>
    <cellStyle name="Normal 2 3 9 2 4" xfId="22457" xr:uid="{00000000-0005-0000-0000-0000A2450000}"/>
    <cellStyle name="Normal 2 3 9 2 5" xfId="34701" xr:uid="{00000000-0005-0000-0000-0000A3450000}"/>
    <cellStyle name="Normal 2 3 9 2 6" xfId="46930" xr:uid="{00000000-0005-0000-0000-0000A4450000}"/>
    <cellStyle name="Normal 2 3 9 3" xfId="5310" xr:uid="{00000000-0005-0000-0000-0000A5450000}"/>
    <cellStyle name="Normal 2 3 9 3 2" xfId="16321" xr:uid="{00000000-0005-0000-0000-0000A6450000}"/>
    <cellStyle name="Normal 2 3 9 3 2 2" xfId="28576" xr:uid="{00000000-0005-0000-0000-0000A7450000}"/>
    <cellStyle name="Normal 2 3 9 3 2 3" xfId="40817" xr:uid="{00000000-0005-0000-0000-0000A8450000}"/>
    <cellStyle name="Normal 2 3 9 3 3" xfId="22459" xr:uid="{00000000-0005-0000-0000-0000A9450000}"/>
    <cellStyle name="Normal 2 3 9 3 4" xfId="34703" xr:uid="{00000000-0005-0000-0000-0000AA450000}"/>
    <cellStyle name="Normal 2 3 9 3 5" xfId="46932" xr:uid="{00000000-0005-0000-0000-0000AB450000}"/>
    <cellStyle name="Normal 2 3 9 4" xfId="16318" xr:uid="{00000000-0005-0000-0000-0000AC450000}"/>
    <cellStyle name="Normal 2 3 9 4 2" xfId="28573" xr:uid="{00000000-0005-0000-0000-0000AD450000}"/>
    <cellStyle name="Normal 2 3 9 4 3" xfId="40814" xr:uid="{00000000-0005-0000-0000-0000AE450000}"/>
    <cellStyle name="Normal 2 3 9 5" xfId="22456" xr:uid="{00000000-0005-0000-0000-0000AF450000}"/>
    <cellStyle name="Normal 2 3 9 6" xfId="34700" xr:uid="{00000000-0005-0000-0000-0000B0450000}"/>
    <cellStyle name="Normal 2 3 9 7" xfId="46929" xr:uid="{00000000-0005-0000-0000-0000B1450000}"/>
    <cellStyle name="Normal 2 4" xfId="28" xr:uid="{00000000-0005-0000-0000-0000B2450000}"/>
    <cellStyle name="Normal 2 4 10" xfId="5311" xr:uid="{00000000-0005-0000-0000-0000B3450000}"/>
    <cellStyle name="Normal 2 4 10 2" xfId="5312" xr:uid="{00000000-0005-0000-0000-0000B4450000}"/>
    <cellStyle name="Normal 2 4 10 2 2" xfId="16323" xr:uid="{00000000-0005-0000-0000-0000B5450000}"/>
    <cellStyle name="Normal 2 4 10 2 2 2" xfId="28578" xr:uid="{00000000-0005-0000-0000-0000B6450000}"/>
    <cellStyle name="Normal 2 4 10 2 2 3" xfId="40819" xr:uid="{00000000-0005-0000-0000-0000B7450000}"/>
    <cellStyle name="Normal 2 4 10 2 3" xfId="22461" xr:uid="{00000000-0005-0000-0000-0000B8450000}"/>
    <cellStyle name="Normal 2 4 10 2 4" xfId="34705" xr:uid="{00000000-0005-0000-0000-0000B9450000}"/>
    <cellStyle name="Normal 2 4 10 2 5" xfId="46934" xr:uid="{00000000-0005-0000-0000-0000BA450000}"/>
    <cellStyle name="Normal 2 4 10 3" xfId="16322" xr:uid="{00000000-0005-0000-0000-0000BB450000}"/>
    <cellStyle name="Normal 2 4 10 3 2" xfId="28577" xr:uid="{00000000-0005-0000-0000-0000BC450000}"/>
    <cellStyle name="Normal 2 4 10 3 3" xfId="40818" xr:uid="{00000000-0005-0000-0000-0000BD450000}"/>
    <cellStyle name="Normal 2 4 10 4" xfId="22460" xr:uid="{00000000-0005-0000-0000-0000BE450000}"/>
    <cellStyle name="Normal 2 4 10 5" xfId="34704" xr:uid="{00000000-0005-0000-0000-0000BF450000}"/>
    <cellStyle name="Normal 2 4 10 6" xfId="46933" xr:uid="{00000000-0005-0000-0000-0000C0450000}"/>
    <cellStyle name="Normal 2 4 11" xfId="5313" xr:uid="{00000000-0005-0000-0000-0000C1450000}"/>
    <cellStyle name="Normal 2 4 11 2" xfId="16324" xr:uid="{00000000-0005-0000-0000-0000C2450000}"/>
    <cellStyle name="Normal 2 4 11 2 2" xfId="28579" xr:uid="{00000000-0005-0000-0000-0000C3450000}"/>
    <cellStyle name="Normal 2 4 11 2 3" xfId="40820" xr:uid="{00000000-0005-0000-0000-0000C4450000}"/>
    <cellStyle name="Normal 2 4 11 3" xfId="22462" xr:uid="{00000000-0005-0000-0000-0000C5450000}"/>
    <cellStyle name="Normal 2 4 11 4" xfId="34706" xr:uid="{00000000-0005-0000-0000-0000C6450000}"/>
    <cellStyle name="Normal 2 4 11 5" xfId="46935" xr:uid="{00000000-0005-0000-0000-0000C7450000}"/>
    <cellStyle name="Normal 2 4 12" xfId="14234" xr:uid="{00000000-0005-0000-0000-0000C8450000}"/>
    <cellStyle name="Normal 2 4 12 2" xfId="26489" xr:uid="{00000000-0005-0000-0000-0000C9450000}"/>
    <cellStyle name="Normal 2 4 12 3" xfId="38730" xr:uid="{00000000-0005-0000-0000-0000CA450000}"/>
    <cellStyle name="Normal 2 4 13" xfId="20368" xr:uid="{00000000-0005-0000-0000-0000CB450000}"/>
    <cellStyle name="Normal 2 4 14" xfId="32616" xr:uid="{00000000-0005-0000-0000-0000CC450000}"/>
    <cellStyle name="Normal 2 4 15" xfId="44845" xr:uid="{00000000-0005-0000-0000-0000CD450000}"/>
    <cellStyle name="Normal 2 4 2" xfId="5314" xr:uid="{00000000-0005-0000-0000-0000CE450000}"/>
    <cellStyle name="Normal 2 4 2 10" xfId="5315" xr:uid="{00000000-0005-0000-0000-0000CF450000}"/>
    <cellStyle name="Normal 2 4 2 10 2" xfId="16326" xr:uid="{00000000-0005-0000-0000-0000D0450000}"/>
    <cellStyle name="Normal 2 4 2 10 2 2" xfId="28581" xr:uid="{00000000-0005-0000-0000-0000D1450000}"/>
    <cellStyle name="Normal 2 4 2 10 2 3" xfId="40822" xr:uid="{00000000-0005-0000-0000-0000D2450000}"/>
    <cellStyle name="Normal 2 4 2 10 3" xfId="22464" xr:uid="{00000000-0005-0000-0000-0000D3450000}"/>
    <cellStyle name="Normal 2 4 2 10 4" xfId="34708" xr:uid="{00000000-0005-0000-0000-0000D4450000}"/>
    <cellStyle name="Normal 2 4 2 10 5" xfId="46937" xr:uid="{00000000-0005-0000-0000-0000D5450000}"/>
    <cellStyle name="Normal 2 4 2 11" xfId="16325" xr:uid="{00000000-0005-0000-0000-0000D6450000}"/>
    <cellStyle name="Normal 2 4 2 11 2" xfId="28580" xr:uid="{00000000-0005-0000-0000-0000D7450000}"/>
    <cellStyle name="Normal 2 4 2 11 3" xfId="40821" xr:uid="{00000000-0005-0000-0000-0000D8450000}"/>
    <cellStyle name="Normal 2 4 2 12" xfId="22463" xr:uid="{00000000-0005-0000-0000-0000D9450000}"/>
    <cellStyle name="Normal 2 4 2 13" xfId="34707" xr:uid="{00000000-0005-0000-0000-0000DA450000}"/>
    <cellStyle name="Normal 2 4 2 14" xfId="46936" xr:uid="{00000000-0005-0000-0000-0000DB450000}"/>
    <cellStyle name="Normal 2 4 2 2" xfId="5316" xr:uid="{00000000-0005-0000-0000-0000DC450000}"/>
    <cellStyle name="Normal 2 4 2 2 10" xfId="22465" xr:uid="{00000000-0005-0000-0000-0000DD450000}"/>
    <cellStyle name="Normal 2 4 2 2 11" xfId="34709" xr:uid="{00000000-0005-0000-0000-0000DE450000}"/>
    <cellStyle name="Normal 2 4 2 2 12" xfId="46938" xr:uid="{00000000-0005-0000-0000-0000DF450000}"/>
    <cellStyle name="Normal 2 4 2 2 2" xfId="5317" xr:uid="{00000000-0005-0000-0000-0000E0450000}"/>
    <cellStyle name="Normal 2 4 2 2 2 10" xfId="34710" xr:uid="{00000000-0005-0000-0000-0000E1450000}"/>
    <cellStyle name="Normal 2 4 2 2 2 11" xfId="46939" xr:uid="{00000000-0005-0000-0000-0000E2450000}"/>
    <cellStyle name="Normal 2 4 2 2 2 2" xfId="5318" xr:uid="{00000000-0005-0000-0000-0000E3450000}"/>
    <cellStyle name="Normal 2 4 2 2 2 2 10" xfId="46940" xr:uid="{00000000-0005-0000-0000-0000E4450000}"/>
    <cellStyle name="Normal 2 4 2 2 2 2 2" xfId="5319" xr:uid="{00000000-0005-0000-0000-0000E5450000}"/>
    <cellStyle name="Normal 2 4 2 2 2 2 2 2" xfId="5320" xr:uid="{00000000-0005-0000-0000-0000E6450000}"/>
    <cellStyle name="Normal 2 4 2 2 2 2 2 2 2" xfId="5321" xr:uid="{00000000-0005-0000-0000-0000E7450000}"/>
    <cellStyle name="Normal 2 4 2 2 2 2 2 2 2 2" xfId="5322" xr:uid="{00000000-0005-0000-0000-0000E8450000}"/>
    <cellStyle name="Normal 2 4 2 2 2 2 2 2 2 2 2" xfId="5323" xr:uid="{00000000-0005-0000-0000-0000E9450000}"/>
    <cellStyle name="Normal 2 4 2 2 2 2 2 2 2 2 2 2" xfId="16334" xr:uid="{00000000-0005-0000-0000-0000EA450000}"/>
    <cellStyle name="Normal 2 4 2 2 2 2 2 2 2 2 2 2 2" xfId="28589" xr:uid="{00000000-0005-0000-0000-0000EB450000}"/>
    <cellStyle name="Normal 2 4 2 2 2 2 2 2 2 2 2 2 3" xfId="40830" xr:uid="{00000000-0005-0000-0000-0000EC450000}"/>
    <cellStyle name="Normal 2 4 2 2 2 2 2 2 2 2 2 3" xfId="22472" xr:uid="{00000000-0005-0000-0000-0000ED450000}"/>
    <cellStyle name="Normal 2 4 2 2 2 2 2 2 2 2 2 4" xfId="34716" xr:uid="{00000000-0005-0000-0000-0000EE450000}"/>
    <cellStyle name="Normal 2 4 2 2 2 2 2 2 2 2 2 5" xfId="46945" xr:uid="{00000000-0005-0000-0000-0000EF450000}"/>
    <cellStyle name="Normal 2 4 2 2 2 2 2 2 2 2 3" xfId="16333" xr:uid="{00000000-0005-0000-0000-0000F0450000}"/>
    <cellStyle name="Normal 2 4 2 2 2 2 2 2 2 2 3 2" xfId="28588" xr:uid="{00000000-0005-0000-0000-0000F1450000}"/>
    <cellStyle name="Normal 2 4 2 2 2 2 2 2 2 2 3 3" xfId="40829" xr:uid="{00000000-0005-0000-0000-0000F2450000}"/>
    <cellStyle name="Normal 2 4 2 2 2 2 2 2 2 2 4" xfId="22471" xr:uid="{00000000-0005-0000-0000-0000F3450000}"/>
    <cellStyle name="Normal 2 4 2 2 2 2 2 2 2 2 5" xfId="34715" xr:uid="{00000000-0005-0000-0000-0000F4450000}"/>
    <cellStyle name="Normal 2 4 2 2 2 2 2 2 2 2 6" xfId="46944" xr:uid="{00000000-0005-0000-0000-0000F5450000}"/>
    <cellStyle name="Normal 2 4 2 2 2 2 2 2 2 3" xfId="5324" xr:uid="{00000000-0005-0000-0000-0000F6450000}"/>
    <cellStyle name="Normal 2 4 2 2 2 2 2 2 2 3 2" xfId="16335" xr:uid="{00000000-0005-0000-0000-0000F7450000}"/>
    <cellStyle name="Normal 2 4 2 2 2 2 2 2 2 3 2 2" xfId="28590" xr:uid="{00000000-0005-0000-0000-0000F8450000}"/>
    <cellStyle name="Normal 2 4 2 2 2 2 2 2 2 3 2 3" xfId="40831" xr:uid="{00000000-0005-0000-0000-0000F9450000}"/>
    <cellStyle name="Normal 2 4 2 2 2 2 2 2 2 3 3" xfId="22473" xr:uid="{00000000-0005-0000-0000-0000FA450000}"/>
    <cellStyle name="Normal 2 4 2 2 2 2 2 2 2 3 4" xfId="34717" xr:uid="{00000000-0005-0000-0000-0000FB450000}"/>
    <cellStyle name="Normal 2 4 2 2 2 2 2 2 2 3 5" xfId="46946" xr:uid="{00000000-0005-0000-0000-0000FC450000}"/>
    <cellStyle name="Normal 2 4 2 2 2 2 2 2 2 4" xfId="16332" xr:uid="{00000000-0005-0000-0000-0000FD450000}"/>
    <cellStyle name="Normal 2 4 2 2 2 2 2 2 2 4 2" xfId="28587" xr:uid="{00000000-0005-0000-0000-0000FE450000}"/>
    <cellStyle name="Normal 2 4 2 2 2 2 2 2 2 4 3" xfId="40828" xr:uid="{00000000-0005-0000-0000-0000FF450000}"/>
    <cellStyle name="Normal 2 4 2 2 2 2 2 2 2 5" xfId="22470" xr:uid="{00000000-0005-0000-0000-000000460000}"/>
    <cellStyle name="Normal 2 4 2 2 2 2 2 2 2 6" xfId="34714" xr:uid="{00000000-0005-0000-0000-000001460000}"/>
    <cellStyle name="Normal 2 4 2 2 2 2 2 2 2 7" xfId="46943" xr:uid="{00000000-0005-0000-0000-000002460000}"/>
    <cellStyle name="Normal 2 4 2 2 2 2 2 2 3" xfId="5325" xr:uid="{00000000-0005-0000-0000-000003460000}"/>
    <cellStyle name="Normal 2 4 2 2 2 2 2 2 3 2" xfId="5326" xr:uid="{00000000-0005-0000-0000-000004460000}"/>
    <cellStyle name="Normal 2 4 2 2 2 2 2 2 3 2 2" xfId="16337" xr:uid="{00000000-0005-0000-0000-000005460000}"/>
    <cellStyle name="Normal 2 4 2 2 2 2 2 2 3 2 2 2" xfId="28592" xr:uid="{00000000-0005-0000-0000-000006460000}"/>
    <cellStyle name="Normal 2 4 2 2 2 2 2 2 3 2 2 3" xfId="40833" xr:uid="{00000000-0005-0000-0000-000007460000}"/>
    <cellStyle name="Normal 2 4 2 2 2 2 2 2 3 2 3" xfId="22475" xr:uid="{00000000-0005-0000-0000-000008460000}"/>
    <cellStyle name="Normal 2 4 2 2 2 2 2 2 3 2 4" xfId="34719" xr:uid="{00000000-0005-0000-0000-000009460000}"/>
    <cellStyle name="Normal 2 4 2 2 2 2 2 2 3 2 5" xfId="46948" xr:uid="{00000000-0005-0000-0000-00000A460000}"/>
    <cellStyle name="Normal 2 4 2 2 2 2 2 2 3 3" xfId="16336" xr:uid="{00000000-0005-0000-0000-00000B460000}"/>
    <cellStyle name="Normal 2 4 2 2 2 2 2 2 3 3 2" xfId="28591" xr:uid="{00000000-0005-0000-0000-00000C460000}"/>
    <cellStyle name="Normal 2 4 2 2 2 2 2 2 3 3 3" xfId="40832" xr:uid="{00000000-0005-0000-0000-00000D460000}"/>
    <cellStyle name="Normal 2 4 2 2 2 2 2 2 3 4" xfId="22474" xr:uid="{00000000-0005-0000-0000-00000E460000}"/>
    <cellStyle name="Normal 2 4 2 2 2 2 2 2 3 5" xfId="34718" xr:uid="{00000000-0005-0000-0000-00000F460000}"/>
    <cellStyle name="Normal 2 4 2 2 2 2 2 2 3 6" xfId="46947" xr:uid="{00000000-0005-0000-0000-000010460000}"/>
    <cellStyle name="Normal 2 4 2 2 2 2 2 2 4" xfId="5327" xr:uid="{00000000-0005-0000-0000-000011460000}"/>
    <cellStyle name="Normal 2 4 2 2 2 2 2 2 4 2" xfId="16338" xr:uid="{00000000-0005-0000-0000-000012460000}"/>
    <cellStyle name="Normal 2 4 2 2 2 2 2 2 4 2 2" xfId="28593" xr:uid="{00000000-0005-0000-0000-000013460000}"/>
    <cellStyle name="Normal 2 4 2 2 2 2 2 2 4 2 3" xfId="40834" xr:uid="{00000000-0005-0000-0000-000014460000}"/>
    <cellStyle name="Normal 2 4 2 2 2 2 2 2 4 3" xfId="22476" xr:uid="{00000000-0005-0000-0000-000015460000}"/>
    <cellStyle name="Normal 2 4 2 2 2 2 2 2 4 4" xfId="34720" xr:uid="{00000000-0005-0000-0000-000016460000}"/>
    <cellStyle name="Normal 2 4 2 2 2 2 2 2 4 5" xfId="46949" xr:uid="{00000000-0005-0000-0000-000017460000}"/>
    <cellStyle name="Normal 2 4 2 2 2 2 2 2 5" xfId="16331" xr:uid="{00000000-0005-0000-0000-000018460000}"/>
    <cellStyle name="Normal 2 4 2 2 2 2 2 2 5 2" xfId="28586" xr:uid="{00000000-0005-0000-0000-000019460000}"/>
    <cellStyle name="Normal 2 4 2 2 2 2 2 2 5 3" xfId="40827" xr:uid="{00000000-0005-0000-0000-00001A460000}"/>
    <cellStyle name="Normal 2 4 2 2 2 2 2 2 6" xfId="22469" xr:uid="{00000000-0005-0000-0000-00001B460000}"/>
    <cellStyle name="Normal 2 4 2 2 2 2 2 2 7" xfId="34713" xr:uid="{00000000-0005-0000-0000-00001C460000}"/>
    <cellStyle name="Normal 2 4 2 2 2 2 2 2 8" xfId="46942" xr:uid="{00000000-0005-0000-0000-00001D460000}"/>
    <cellStyle name="Normal 2 4 2 2 2 2 2 3" xfId="5328" xr:uid="{00000000-0005-0000-0000-00001E460000}"/>
    <cellStyle name="Normal 2 4 2 2 2 2 2 3 2" xfId="5329" xr:uid="{00000000-0005-0000-0000-00001F460000}"/>
    <cellStyle name="Normal 2 4 2 2 2 2 2 3 2 2" xfId="5330" xr:uid="{00000000-0005-0000-0000-000020460000}"/>
    <cellStyle name="Normal 2 4 2 2 2 2 2 3 2 2 2" xfId="16341" xr:uid="{00000000-0005-0000-0000-000021460000}"/>
    <cellStyle name="Normal 2 4 2 2 2 2 2 3 2 2 2 2" xfId="28596" xr:uid="{00000000-0005-0000-0000-000022460000}"/>
    <cellStyle name="Normal 2 4 2 2 2 2 2 3 2 2 2 3" xfId="40837" xr:uid="{00000000-0005-0000-0000-000023460000}"/>
    <cellStyle name="Normal 2 4 2 2 2 2 2 3 2 2 3" xfId="22479" xr:uid="{00000000-0005-0000-0000-000024460000}"/>
    <cellStyle name="Normal 2 4 2 2 2 2 2 3 2 2 4" xfId="34723" xr:uid="{00000000-0005-0000-0000-000025460000}"/>
    <cellStyle name="Normal 2 4 2 2 2 2 2 3 2 2 5" xfId="46952" xr:uid="{00000000-0005-0000-0000-000026460000}"/>
    <cellStyle name="Normal 2 4 2 2 2 2 2 3 2 3" xfId="16340" xr:uid="{00000000-0005-0000-0000-000027460000}"/>
    <cellStyle name="Normal 2 4 2 2 2 2 2 3 2 3 2" xfId="28595" xr:uid="{00000000-0005-0000-0000-000028460000}"/>
    <cellStyle name="Normal 2 4 2 2 2 2 2 3 2 3 3" xfId="40836" xr:uid="{00000000-0005-0000-0000-000029460000}"/>
    <cellStyle name="Normal 2 4 2 2 2 2 2 3 2 4" xfId="22478" xr:uid="{00000000-0005-0000-0000-00002A460000}"/>
    <cellStyle name="Normal 2 4 2 2 2 2 2 3 2 5" xfId="34722" xr:uid="{00000000-0005-0000-0000-00002B460000}"/>
    <cellStyle name="Normal 2 4 2 2 2 2 2 3 2 6" xfId="46951" xr:uid="{00000000-0005-0000-0000-00002C460000}"/>
    <cellStyle name="Normal 2 4 2 2 2 2 2 3 3" xfId="5331" xr:uid="{00000000-0005-0000-0000-00002D460000}"/>
    <cellStyle name="Normal 2 4 2 2 2 2 2 3 3 2" xfId="16342" xr:uid="{00000000-0005-0000-0000-00002E460000}"/>
    <cellStyle name="Normal 2 4 2 2 2 2 2 3 3 2 2" xfId="28597" xr:uid="{00000000-0005-0000-0000-00002F460000}"/>
    <cellStyle name="Normal 2 4 2 2 2 2 2 3 3 2 3" xfId="40838" xr:uid="{00000000-0005-0000-0000-000030460000}"/>
    <cellStyle name="Normal 2 4 2 2 2 2 2 3 3 3" xfId="22480" xr:uid="{00000000-0005-0000-0000-000031460000}"/>
    <cellStyle name="Normal 2 4 2 2 2 2 2 3 3 4" xfId="34724" xr:uid="{00000000-0005-0000-0000-000032460000}"/>
    <cellStyle name="Normal 2 4 2 2 2 2 2 3 3 5" xfId="46953" xr:uid="{00000000-0005-0000-0000-000033460000}"/>
    <cellStyle name="Normal 2 4 2 2 2 2 2 3 4" xfId="16339" xr:uid="{00000000-0005-0000-0000-000034460000}"/>
    <cellStyle name="Normal 2 4 2 2 2 2 2 3 4 2" xfId="28594" xr:uid="{00000000-0005-0000-0000-000035460000}"/>
    <cellStyle name="Normal 2 4 2 2 2 2 2 3 4 3" xfId="40835" xr:uid="{00000000-0005-0000-0000-000036460000}"/>
    <cellStyle name="Normal 2 4 2 2 2 2 2 3 5" xfId="22477" xr:uid="{00000000-0005-0000-0000-000037460000}"/>
    <cellStyle name="Normal 2 4 2 2 2 2 2 3 6" xfId="34721" xr:uid="{00000000-0005-0000-0000-000038460000}"/>
    <cellStyle name="Normal 2 4 2 2 2 2 2 3 7" xfId="46950" xr:uid="{00000000-0005-0000-0000-000039460000}"/>
    <cellStyle name="Normal 2 4 2 2 2 2 2 4" xfId="5332" xr:uid="{00000000-0005-0000-0000-00003A460000}"/>
    <cellStyle name="Normal 2 4 2 2 2 2 2 4 2" xfId="5333" xr:uid="{00000000-0005-0000-0000-00003B460000}"/>
    <cellStyle name="Normal 2 4 2 2 2 2 2 4 2 2" xfId="16344" xr:uid="{00000000-0005-0000-0000-00003C460000}"/>
    <cellStyle name="Normal 2 4 2 2 2 2 2 4 2 2 2" xfId="28599" xr:uid="{00000000-0005-0000-0000-00003D460000}"/>
    <cellStyle name="Normal 2 4 2 2 2 2 2 4 2 2 3" xfId="40840" xr:uid="{00000000-0005-0000-0000-00003E460000}"/>
    <cellStyle name="Normal 2 4 2 2 2 2 2 4 2 3" xfId="22482" xr:uid="{00000000-0005-0000-0000-00003F460000}"/>
    <cellStyle name="Normal 2 4 2 2 2 2 2 4 2 4" xfId="34726" xr:uid="{00000000-0005-0000-0000-000040460000}"/>
    <cellStyle name="Normal 2 4 2 2 2 2 2 4 2 5" xfId="46955" xr:uid="{00000000-0005-0000-0000-000041460000}"/>
    <cellStyle name="Normal 2 4 2 2 2 2 2 4 3" xfId="16343" xr:uid="{00000000-0005-0000-0000-000042460000}"/>
    <cellStyle name="Normal 2 4 2 2 2 2 2 4 3 2" xfId="28598" xr:uid="{00000000-0005-0000-0000-000043460000}"/>
    <cellStyle name="Normal 2 4 2 2 2 2 2 4 3 3" xfId="40839" xr:uid="{00000000-0005-0000-0000-000044460000}"/>
    <cellStyle name="Normal 2 4 2 2 2 2 2 4 4" xfId="22481" xr:uid="{00000000-0005-0000-0000-000045460000}"/>
    <cellStyle name="Normal 2 4 2 2 2 2 2 4 5" xfId="34725" xr:uid="{00000000-0005-0000-0000-000046460000}"/>
    <cellStyle name="Normal 2 4 2 2 2 2 2 4 6" xfId="46954" xr:uid="{00000000-0005-0000-0000-000047460000}"/>
    <cellStyle name="Normal 2 4 2 2 2 2 2 5" xfId="5334" xr:uid="{00000000-0005-0000-0000-000048460000}"/>
    <cellStyle name="Normal 2 4 2 2 2 2 2 5 2" xfId="16345" xr:uid="{00000000-0005-0000-0000-000049460000}"/>
    <cellStyle name="Normal 2 4 2 2 2 2 2 5 2 2" xfId="28600" xr:uid="{00000000-0005-0000-0000-00004A460000}"/>
    <cellStyle name="Normal 2 4 2 2 2 2 2 5 2 3" xfId="40841" xr:uid="{00000000-0005-0000-0000-00004B460000}"/>
    <cellStyle name="Normal 2 4 2 2 2 2 2 5 3" xfId="22483" xr:uid="{00000000-0005-0000-0000-00004C460000}"/>
    <cellStyle name="Normal 2 4 2 2 2 2 2 5 4" xfId="34727" xr:uid="{00000000-0005-0000-0000-00004D460000}"/>
    <cellStyle name="Normal 2 4 2 2 2 2 2 5 5" xfId="46956" xr:uid="{00000000-0005-0000-0000-00004E460000}"/>
    <cellStyle name="Normal 2 4 2 2 2 2 2 6" xfId="16330" xr:uid="{00000000-0005-0000-0000-00004F460000}"/>
    <cellStyle name="Normal 2 4 2 2 2 2 2 6 2" xfId="28585" xr:uid="{00000000-0005-0000-0000-000050460000}"/>
    <cellStyle name="Normal 2 4 2 2 2 2 2 6 3" xfId="40826" xr:uid="{00000000-0005-0000-0000-000051460000}"/>
    <cellStyle name="Normal 2 4 2 2 2 2 2 7" xfId="22468" xr:uid="{00000000-0005-0000-0000-000052460000}"/>
    <cellStyle name="Normal 2 4 2 2 2 2 2 8" xfId="34712" xr:uid="{00000000-0005-0000-0000-000053460000}"/>
    <cellStyle name="Normal 2 4 2 2 2 2 2 9" xfId="46941" xr:uid="{00000000-0005-0000-0000-000054460000}"/>
    <cellStyle name="Normal 2 4 2 2 2 2 3" xfId="5335" xr:uid="{00000000-0005-0000-0000-000055460000}"/>
    <cellStyle name="Normal 2 4 2 2 2 2 3 2" xfId="5336" xr:uid="{00000000-0005-0000-0000-000056460000}"/>
    <cellStyle name="Normal 2 4 2 2 2 2 3 2 2" xfId="5337" xr:uid="{00000000-0005-0000-0000-000057460000}"/>
    <cellStyle name="Normal 2 4 2 2 2 2 3 2 2 2" xfId="5338" xr:uid="{00000000-0005-0000-0000-000058460000}"/>
    <cellStyle name="Normal 2 4 2 2 2 2 3 2 2 2 2" xfId="16349" xr:uid="{00000000-0005-0000-0000-000059460000}"/>
    <cellStyle name="Normal 2 4 2 2 2 2 3 2 2 2 2 2" xfId="28604" xr:uid="{00000000-0005-0000-0000-00005A460000}"/>
    <cellStyle name="Normal 2 4 2 2 2 2 3 2 2 2 2 3" xfId="40845" xr:uid="{00000000-0005-0000-0000-00005B460000}"/>
    <cellStyle name="Normal 2 4 2 2 2 2 3 2 2 2 3" xfId="22487" xr:uid="{00000000-0005-0000-0000-00005C460000}"/>
    <cellStyle name="Normal 2 4 2 2 2 2 3 2 2 2 4" xfId="34731" xr:uid="{00000000-0005-0000-0000-00005D460000}"/>
    <cellStyle name="Normal 2 4 2 2 2 2 3 2 2 2 5" xfId="46960" xr:uid="{00000000-0005-0000-0000-00005E460000}"/>
    <cellStyle name="Normal 2 4 2 2 2 2 3 2 2 3" xfId="16348" xr:uid="{00000000-0005-0000-0000-00005F460000}"/>
    <cellStyle name="Normal 2 4 2 2 2 2 3 2 2 3 2" xfId="28603" xr:uid="{00000000-0005-0000-0000-000060460000}"/>
    <cellStyle name="Normal 2 4 2 2 2 2 3 2 2 3 3" xfId="40844" xr:uid="{00000000-0005-0000-0000-000061460000}"/>
    <cellStyle name="Normal 2 4 2 2 2 2 3 2 2 4" xfId="22486" xr:uid="{00000000-0005-0000-0000-000062460000}"/>
    <cellStyle name="Normal 2 4 2 2 2 2 3 2 2 5" xfId="34730" xr:uid="{00000000-0005-0000-0000-000063460000}"/>
    <cellStyle name="Normal 2 4 2 2 2 2 3 2 2 6" xfId="46959" xr:uid="{00000000-0005-0000-0000-000064460000}"/>
    <cellStyle name="Normal 2 4 2 2 2 2 3 2 3" xfId="5339" xr:uid="{00000000-0005-0000-0000-000065460000}"/>
    <cellStyle name="Normal 2 4 2 2 2 2 3 2 3 2" xfId="16350" xr:uid="{00000000-0005-0000-0000-000066460000}"/>
    <cellStyle name="Normal 2 4 2 2 2 2 3 2 3 2 2" xfId="28605" xr:uid="{00000000-0005-0000-0000-000067460000}"/>
    <cellStyle name="Normal 2 4 2 2 2 2 3 2 3 2 3" xfId="40846" xr:uid="{00000000-0005-0000-0000-000068460000}"/>
    <cellStyle name="Normal 2 4 2 2 2 2 3 2 3 3" xfId="22488" xr:uid="{00000000-0005-0000-0000-000069460000}"/>
    <cellStyle name="Normal 2 4 2 2 2 2 3 2 3 4" xfId="34732" xr:uid="{00000000-0005-0000-0000-00006A460000}"/>
    <cellStyle name="Normal 2 4 2 2 2 2 3 2 3 5" xfId="46961" xr:uid="{00000000-0005-0000-0000-00006B460000}"/>
    <cellStyle name="Normal 2 4 2 2 2 2 3 2 4" xfId="16347" xr:uid="{00000000-0005-0000-0000-00006C460000}"/>
    <cellStyle name="Normal 2 4 2 2 2 2 3 2 4 2" xfId="28602" xr:uid="{00000000-0005-0000-0000-00006D460000}"/>
    <cellStyle name="Normal 2 4 2 2 2 2 3 2 4 3" xfId="40843" xr:uid="{00000000-0005-0000-0000-00006E460000}"/>
    <cellStyle name="Normal 2 4 2 2 2 2 3 2 5" xfId="22485" xr:uid="{00000000-0005-0000-0000-00006F460000}"/>
    <cellStyle name="Normal 2 4 2 2 2 2 3 2 6" xfId="34729" xr:uid="{00000000-0005-0000-0000-000070460000}"/>
    <cellStyle name="Normal 2 4 2 2 2 2 3 2 7" xfId="46958" xr:uid="{00000000-0005-0000-0000-000071460000}"/>
    <cellStyle name="Normal 2 4 2 2 2 2 3 3" xfId="5340" xr:uid="{00000000-0005-0000-0000-000072460000}"/>
    <cellStyle name="Normal 2 4 2 2 2 2 3 3 2" xfId="5341" xr:uid="{00000000-0005-0000-0000-000073460000}"/>
    <cellStyle name="Normal 2 4 2 2 2 2 3 3 2 2" xfId="16352" xr:uid="{00000000-0005-0000-0000-000074460000}"/>
    <cellStyle name="Normal 2 4 2 2 2 2 3 3 2 2 2" xfId="28607" xr:uid="{00000000-0005-0000-0000-000075460000}"/>
    <cellStyle name="Normal 2 4 2 2 2 2 3 3 2 2 3" xfId="40848" xr:uid="{00000000-0005-0000-0000-000076460000}"/>
    <cellStyle name="Normal 2 4 2 2 2 2 3 3 2 3" xfId="22490" xr:uid="{00000000-0005-0000-0000-000077460000}"/>
    <cellStyle name="Normal 2 4 2 2 2 2 3 3 2 4" xfId="34734" xr:uid="{00000000-0005-0000-0000-000078460000}"/>
    <cellStyle name="Normal 2 4 2 2 2 2 3 3 2 5" xfId="46963" xr:uid="{00000000-0005-0000-0000-000079460000}"/>
    <cellStyle name="Normal 2 4 2 2 2 2 3 3 3" xfId="16351" xr:uid="{00000000-0005-0000-0000-00007A460000}"/>
    <cellStyle name="Normal 2 4 2 2 2 2 3 3 3 2" xfId="28606" xr:uid="{00000000-0005-0000-0000-00007B460000}"/>
    <cellStyle name="Normal 2 4 2 2 2 2 3 3 3 3" xfId="40847" xr:uid="{00000000-0005-0000-0000-00007C460000}"/>
    <cellStyle name="Normal 2 4 2 2 2 2 3 3 4" xfId="22489" xr:uid="{00000000-0005-0000-0000-00007D460000}"/>
    <cellStyle name="Normal 2 4 2 2 2 2 3 3 5" xfId="34733" xr:uid="{00000000-0005-0000-0000-00007E460000}"/>
    <cellStyle name="Normal 2 4 2 2 2 2 3 3 6" xfId="46962" xr:uid="{00000000-0005-0000-0000-00007F460000}"/>
    <cellStyle name="Normal 2 4 2 2 2 2 3 4" xfId="5342" xr:uid="{00000000-0005-0000-0000-000080460000}"/>
    <cellStyle name="Normal 2 4 2 2 2 2 3 4 2" xfId="16353" xr:uid="{00000000-0005-0000-0000-000081460000}"/>
    <cellStyle name="Normal 2 4 2 2 2 2 3 4 2 2" xfId="28608" xr:uid="{00000000-0005-0000-0000-000082460000}"/>
    <cellStyle name="Normal 2 4 2 2 2 2 3 4 2 3" xfId="40849" xr:uid="{00000000-0005-0000-0000-000083460000}"/>
    <cellStyle name="Normal 2 4 2 2 2 2 3 4 3" xfId="22491" xr:uid="{00000000-0005-0000-0000-000084460000}"/>
    <cellStyle name="Normal 2 4 2 2 2 2 3 4 4" xfId="34735" xr:uid="{00000000-0005-0000-0000-000085460000}"/>
    <cellStyle name="Normal 2 4 2 2 2 2 3 4 5" xfId="46964" xr:uid="{00000000-0005-0000-0000-000086460000}"/>
    <cellStyle name="Normal 2 4 2 2 2 2 3 5" xfId="16346" xr:uid="{00000000-0005-0000-0000-000087460000}"/>
    <cellStyle name="Normal 2 4 2 2 2 2 3 5 2" xfId="28601" xr:uid="{00000000-0005-0000-0000-000088460000}"/>
    <cellStyle name="Normal 2 4 2 2 2 2 3 5 3" xfId="40842" xr:uid="{00000000-0005-0000-0000-000089460000}"/>
    <cellStyle name="Normal 2 4 2 2 2 2 3 6" xfId="22484" xr:uid="{00000000-0005-0000-0000-00008A460000}"/>
    <cellStyle name="Normal 2 4 2 2 2 2 3 7" xfId="34728" xr:uid="{00000000-0005-0000-0000-00008B460000}"/>
    <cellStyle name="Normal 2 4 2 2 2 2 3 8" xfId="46957" xr:uid="{00000000-0005-0000-0000-00008C460000}"/>
    <cellStyle name="Normal 2 4 2 2 2 2 4" xfId="5343" xr:uid="{00000000-0005-0000-0000-00008D460000}"/>
    <cellStyle name="Normal 2 4 2 2 2 2 4 2" xfId="5344" xr:uid="{00000000-0005-0000-0000-00008E460000}"/>
    <cellStyle name="Normal 2 4 2 2 2 2 4 2 2" xfId="5345" xr:uid="{00000000-0005-0000-0000-00008F460000}"/>
    <cellStyle name="Normal 2 4 2 2 2 2 4 2 2 2" xfId="16356" xr:uid="{00000000-0005-0000-0000-000090460000}"/>
    <cellStyle name="Normal 2 4 2 2 2 2 4 2 2 2 2" xfId="28611" xr:uid="{00000000-0005-0000-0000-000091460000}"/>
    <cellStyle name="Normal 2 4 2 2 2 2 4 2 2 2 3" xfId="40852" xr:uid="{00000000-0005-0000-0000-000092460000}"/>
    <cellStyle name="Normal 2 4 2 2 2 2 4 2 2 3" xfId="22494" xr:uid="{00000000-0005-0000-0000-000093460000}"/>
    <cellStyle name="Normal 2 4 2 2 2 2 4 2 2 4" xfId="34738" xr:uid="{00000000-0005-0000-0000-000094460000}"/>
    <cellStyle name="Normal 2 4 2 2 2 2 4 2 2 5" xfId="46967" xr:uid="{00000000-0005-0000-0000-000095460000}"/>
    <cellStyle name="Normal 2 4 2 2 2 2 4 2 3" xfId="16355" xr:uid="{00000000-0005-0000-0000-000096460000}"/>
    <cellStyle name="Normal 2 4 2 2 2 2 4 2 3 2" xfId="28610" xr:uid="{00000000-0005-0000-0000-000097460000}"/>
    <cellStyle name="Normal 2 4 2 2 2 2 4 2 3 3" xfId="40851" xr:uid="{00000000-0005-0000-0000-000098460000}"/>
    <cellStyle name="Normal 2 4 2 2 2 2 4 2 4" xfId="22493" xr:uid="{00000000-0005-0000-0000-000099460000}"/>
    <cellStyle name="Normal 2 4 2 2 2 2 4 2 5" xfId="34737" xr:uid="{00000000-0005-0000-0000-00009A460000}"/>
    <cellStyle name="Normal 2 4 2 2 2 2 4 2 6" xfId="46966" xr:uid="{00000000-0005-0000-0000-00009B460000}"/>
    <cellStyle name="Normal 2 4 2 2 2 2 4 3" xfId="5346" xr:uid="{00000000-0005-0000-0000-00009C460000}"/>
    <cellStyle name="Normal 2 4 2 2 2 2 4 3 2" xfId="16357" xr:uid="{00000000-0005-0000-0000-00009D460000}"/>
    <cellStyle name="Normal 2 4 2 2 2 2 4 3 2 2" xfId="28612" xr:uid="{00000000-0005-0000-0000-00009E460000}"/>
    <cellStyle name="Normal 2 4 2 2 2 2 4 3 2 3" xfId="40853" xr:uid="{00000000-0005-0000-0000-00009F460000}"/>
    <cellStyle name="Normal 2 4 2 2 2 2 4 3 3" xfId="22495" xr:uid="{00000000-0005-0000-0000-0000A0460000}"/>
    <cellStyle name="Normal 2 4 2 2 2 2 4 3 4" xfId="34739" xr:uid="{00000000-0005-0000-0000-0000A1460000}"/>
    <cellStyle name="Normal 2 4 2 2 2 2 4 3 5" xfId="46968" xr:uid="{00000000-0005-0000-0000-0000A2460000}"/>
    <cellStyle name="Normal 2 4 2 2 2 2 4 4" xfId="16354" xr:uid="{00000000-0005-0000-0000-0000A3460000}"/>
    <cellStyle name="Normal 2 4 2 2 2 2 4 4 2" xfId="28609" xr:uid="{00000000-0005-0000-0000-0000A4460000}"/>
    <cellStyle name="Normal 2 4 2 2 2 2 4 4 3" xfId="40850" xr:uid="{00000000-0005-0000-0000-0000A5460000}"/>
    <cellStyle name="Normal 2 4 2 2 2 2 4 5" xfId="22492" xr:uid="{00000000-0005-0000-0000-0000A6460000}"/>
    <cellStyle name="Normal 2 4 2 2 2 2 4 6" xfId="34736" xr:uid="{00000000-0005-0000-0000-0000A7460000}"/>
    <cellStyle name="Normal 2 4 2 2 2 2 4 7" xfId="46965" xr:uid="{00000000-0005-0000-0000-0000A8460000}"/>
    <cellStyle name="Normal 2 4 2 2 2 2 5" xfId="5347" xr:uid="{00000000-0005-0000-0000-0000A9460000}"/>
    <cellStyle name="Normal 2 4 2 2 2 2 5 2" xfId="5348" xr:uid="{00000000-0005-0000-0000-0000AA460000}"/>
    <cellStyle name="Normal 2 4 2 2 2 2 5 2 2" xfId="16359" xr:uid="{00000000-0005-0000-0000-0000AB460000}"/>
    <cellStyle name="Normal 2 4 2 2 2 2 5 2 2 2" xfId="28614" xr:uid="{00000000-0005-0000-0000-0000AC460000}"/>
    <cellStyle name="Normal 2 4 2 2 2 2 5 2 2 3" xfId="40855" xr:uid="{00000000-0005-0000-0000-0000AD460000}"/>
    <cellStyle name="Normal 2 4 2 2 2 2 5 2 3" xfId="22497" xr:uid="{00000000-0005-0000-0000-0000AE460000}"/>
    <cellStyle name="Normal 2 4 2 2 2 2 5 2 4" xfId="34741" xr:uid="{00000000-0005-0000-0000-0000AF460000}"/>
    <cellStyle name="Normal 2 4 2 2 2 2 5 2 5" xfId="46970" xr:uid="{00000000-0005-0000-0000-0000B0460000}"/>
    <cellStyle name="Normal 2 4 2 2 2 2 5 3" xfId="16358" xr:uid="{00000000-0005-0000-0000-0000B1460000}"/>
    <cellStyle name="Normal 2 4 2 2 2 2 5 3 2" xfId="28613" xr:uid="{00000000-0005-0000-0000-0000B2460000}"/>
    <cellStyle name="Normal 2 4 2 2 2 2 5 3 3" xfId="40854" xr:uid="{00000000-0005-0000-0000-0000B3460000}"/>
    <cellStyle name="Normal 2 4 2 2 2 2 5 4" xfId="22496" xr:uid="{00000000-0005-0000-0000-0000B4460000}"/>
    <cellStyle name="Normal 2 4 2 2 2 2 5 5" xfId="34740" xr:uid="{00000000-0005-0000-0000-0000B5460000}"/>
    <cellStyle name="Normal 2 4 2 2 2 2 5 6" xfId="46969" xr:uid="{00000000-0005-0000-0000-0000B6460000}"/>
    <cellStyle name="Normal 2 4 2 2 2 2 6" xfId="5349" xr:uid="{00000000-0005-0000-0000-0000B7460000}"/>
    <cellStyle name="Normal 2 4 2 2 2 2 6 2" xfId="16360" xr:uid="{00000000-0005-0000-0000-0000B8460000}"/>
    <cellStyle name="Normal 2 4 2 2 2 2 6 2 2" xfId="28615" xr:uid="{00000000-0005-0000-0000-0000B9460000}"/>
    <cellStyle name="Normal 2 4 2 2 2 2 6 2 3" xfId="40856" xr:uid="{00000000-0005-0000-0000-0000BA460000}"/>
    <cellStyle name="Normal 2 4 2 2 2 2 6 3" xfId="22498" xr:uid="{00000000-0005-0000-0000-0000BB460000}"/>
    <cellStyle name="Normal 2 4 2 2 2 2 6 4" xfId="34742" xr:uid="{00000000-0005-0000-0000-0000BC460000}"/>
    <cellStyle name="Normal 2 4 2 2 2 2 6 5" xfId="46971" xr:uid="{00000000-0005-0000-0000-0000BD460000}"/>
    <cellStyle name="Normal 2 4 2 2 2 2 7" xfId="16329" xr:uid="{00000000-0005-0000-0000-0000BE460000}"/>
    <cellStyle name="Normal 2 4 2 2 2 2 7 2" xfId="28584" xr:uid="{00000000-0005-0000-0000-0000BF460000}"/>
    <cellStyle name="Normal 2 4 2 2 2 2 7 3" xfId="40825" xr:uid="{00000000-0005-0000-0000-0000C0460000}"/>
    <cellStyle name="Normal 2 4 2 2 2 2 8" xfId="22467" xr:uid="{00000000-0005-0000-0000-0000C1460000}"/>
    <cellStyle name="Normal 2 4 2 2 2 2 9" xfId="34711" xr:uid="{00000000-0005-0000-0000-0000C2460000}"/>
    <cellStyle name="Normal 2 4 2 2 2 3" xfId="5350" xr:uid="{00000000-0005-0000-0000-0000C3460000}"/>
    <cellStyle name="Normal 2 4 2 2 2 3 2" xfId="5351" xr:uid="{00000000-0005-0000-0000-0000C4460000}"/>
    <cellStyle name="Normal 2 4 2 2 2 3 2 2" xfId="5352" xr:uid="{00000000-0005-0000-0000-0000C5460000}"/>
    <cellStyle name="Normal 2 4 2 2 2 3 2 2 2" xfId="5353" xr:uid="{00000000-0005-0000-0000-0000C6460000}"/>
    <cellStyle name="Normal 2 4 2 2 2 3 2 2 2 2" xfId="5354" xr:uid="{00000000-0005-0000-0000-0000C7460000}"/>
    <cellStyle name="Normal 2 4 2 2 2 3 2 2 2 2 2" xfId="16365" xr:uid="{00000000-0005-0000-0000-0000C8460000}"/>
    <cellStyle name="Normal 2 4 2 2 2 3 2 2 2 2 2 2" xfId="28620" xr:uid="{00000000-0005-0000-0000-0000C9460000}"/>
    <cellStyle name="Normal 2 4 2 2 2 3 2 2 2 2 2 3" xfId="40861" xr:uid="{00000000-0005-0000-0000-0000CA460000}"/>
    <cellStyle name="Normal 2 4 2 2 2 3 2 2 2 2 3" xfId="22503" xr:uid="{00000000-0005-0000-0000-0000CB460000}"/>
    <cellStyle name="Normal 2 4 2 2 2 3 2 2 2 2 4" xfId="34747" xr:uid="{00000000-0005-0000-0000-0000CC460000}"/>
    <cellStyle name="Normal 2 4 2 2 2 3 2 2 2 2 5" xfId="46976" xr:uid="{00000000-0005-0000-0000-0000CD460000}"/>
    <cellStyle name="Normal 2 4 2 2 2 3 2 2 2 3" xfId="16364" xr:uid="{00000000-0005-0000-0000-0000CE460000}"/>
    <cellStyle name="Normal 2 4 2 2 2 3 2 2 2 3 2" xfId="28619" xr:uid="{00000000-0005-0000-0000-0000CF460000}"/>
    <cellStyle name="Normal 2 4 2 2 2 3 2 2 2 3 3" xfId="40860" xr:uid="{00000000-0005-0000-0000-0000D0460000}"/>
    <cellStyle name="Normal 2 4 2 2 2 3 2 2 2 4" xfId="22502" xr:uid="{00000000-0005-0000-0000-0000D1460000}"/>
    <cellStyle name="Normal 2 4 2 2 2 3 2 2 2 5" xfId="34746" xr:uid="{00000000-0005-0000-0000-0000D2460000}"/>
    <cellStyle name="Normal 2 4 2 2 2 3 2 2 2 6" xfId="46975" xr:uid="{00000000-0005-0000-0000-0000D3460000}"/>
    <cellStyle name="Normal 2 4 2 2 2 3 2 2 3" xfId="5355" xr:uid="{00000000-0005-0000-0000-0000D4460000}"/>
    <cellStyle name="Normal 2 4 2 2 2 3 2 2 3 2" xfId="16366" xr:uid="{00000000-0005-0000-0000-0000D5460000}"/>
    <cellStyle name="Normal 2 4 2 2 2 3 2 2 3 2 2" xfId="28621" xr:uid="{00000000-0005-0000-0000-0000D6460000}"/>
    <cellStyle name="Normal 2 4 2 2 2 3 2 2 3 2 3" xfId="40862" xr:uid="{00000000-0005-0000-0000-0000D7460000}"/>
    <cellStyle name="Normal 2 4 2 2 2 3 2 2 3 3" xfId="22504" xr:uid="{00000000-0005-0000-0000-0000D8460000}"/>
    <cellStyle name="Normal 2 4 2 2 2 3 2 2 3 4" xfId="34748" xr:uid="{00000000-0005-0000-0000-0000D9460000}"/>
    <cellStyle name="Normal 2 4 2 2 2 3 2 2 3 5" xfId="46977" xr:uid="{00000000-0005-0000-0000-0000DA460000}"/>
    <cellStyle name="Normal 2 4 2 2 2 3 2 2 4" xfId="16363" xr:uid="{00000000-0005-0000-0000-0000DB460000}"/>
    <cellStyle name="Normal 2 4 2 2 2 3 2 2 4 2" xfId="28618" xr:uid="{00000000-0005-0000-0000-0000DC460000}"/>
    <cellStyle name="Normal 2 4 2 2 2 3 2 2 4 3" xfId="40859" xr:uid="{00000000-0005-0000-0000-0000DD460000}"/>
    <cellStyle name="Normal 2 4 2 2 2 3 2 2 5" xfId="22501" xr:uid="{00000000-0005-0000-0000-0000DE460000}"/>
    <cellStyle name="Normal 2 4 2 2 2 3 2 2 6" xfId="34745" xr:uid="{00000000-0005-0000-0000-0000DF460000}"/>
    <cellStyle name="Normal 2 4 2 2 2 3 2 2 7" xfId="46974" xr:uid="{00000000-0005-0000-0000-0000E0460000}"/>
    <cellStyle name="Normal 2 4 2 2 2 3 2 3" xfId="5356" xr:uid="{00000000-0005-0000-0000-0000E1460000}"/>
    <cellStyle name="Normal 2 4 2 2 2 3 2 3 2" xfId="5357" xr:uid="{00000000-0005-0000-0000-0000E2460000}"/>
    <cellStyle name="Normal 2 4 2 2 2 3 2 3 2 2" xfId="16368" xr:uid="{00000000-0005-0000-0000-0000E3460000}"/>
    <cellStyle name="Normal 2 4 2 2 2 3 2 3 2 2 2" xfId="28623" xr:uid="{00000000-0005-0000-0000-0000E4460000}"/>
    <cellStyle name="Normal 2 4 2 2 2 3 2 3 2 2 3" xfId="40864" xr:uid="{00000000-0005-0000-0000-0000E5460000}"/>
    <cellStyle name="Normal 2 4 2 2 2 3 2 3 2 3" xfId="22506" xr:uid="{00000000-0005-0000-0000-0000E6460000}"/>
    <cellStyle name="Normal 2 4 2 2 2 3 2 3 2 4" xfId="34750" xr:uid="{00000000-0005-0000-0000-0000E7460000}"/>
    <cellStyle name="Normal 2 4 2 2 2 3 2 3 2 5" xfId="46979" xr:uid="{00000000-0005-0000-0000-0000E8460000}"/>
    <cellStyle name="Normal 2 4 2 2 2 3 2 3 3" xfId="16367" xr:uid="{00000000-0005-0000-0000-0000E9460000}"/>
    <cellStyle name="Normal 2 4 2 2 2 3 2 3 3 2" xfId="28622" xr:uid="{00000000-0005-0000-0000-0000EA460000}"/>
    <cellStyle name="Normal 2 4 2 2 2 3 2 3 3 3" xfId="40863" xr:uid="{00000000-0005-0000-0000-0000EB460000}"/>
    <cellStyle name="Normal 2 4 2 2 2 3 2 3 4" xfId="22505" xr:uid="{00000000-0005-0000-0000-0000EC460000}"/>
    <cellStyle name="Normal 2 4 2 2 2 3 2 3 5" xfId="34749" xr:uid="{00000000-0005-0000-0000-0000ED460000}"/>
    <cellStyle name="Normal 2 4 2 2 2 3 2 3 6" xfId="46978" xr:uid="{00000000-0005-0000-0000-0000EE460000}"/>
    <cellStyle name="Normal 2 4 2 2 2 3 2 4" xfId="5358" xr:uid="{00000000-0005-0000-0000-0000EF460000}"/>
    <cellStyle name="Normal 2 4 2 2 2 3 2 4 2" xfId="16369" xr:uid="{00000000-0005-0000-0000-0000F0460000}"/>
    <cellStyle name="Normal 2 4 2 2 2 3 2 4 2 2" xfId="28624" xr:uid="{00000000-0005-0000-0000-0000F1460000}"/>
    <cellStyle name="Normal 2 4 2 2 2 3 2 4 2 3" xfId="40865" xr:uid="{00000000-0005-0000-0000-0000F2460000}"/>
    <cellStyle name="Normal 2 4 2 2 2 3 2 4 3" xfId="22507" xr:uid="{00000000-0005-0000-0000-0000F3460000}"/>
    <cellStyle name="Normal 2 4 2 2 2 3 2 4 4" xfId="34751" xr:uid="{00000000-0005-0000-0000-0000F4460000}"/>
    <cellStyle name="Normal 2 4 2 2 2 3 2 4 5" xfId="46980" xr:uid="{00000000-0005-0000-0000-0000F5460000}"/>
    <cellStyle name="Normal 2 4 2 2 2 3 2 5" xfId="16362" xr:uid="{00000000-0005-0000-0000-0000F6460000}"/>
    <cellStyle name="Normal 2 4 2 2 2 3 2 5 2" xfId="28617" xr:uid="{00000000-0005-0000-0000-0000F7460000}"/>
    <cellStyle name="Normal 2 4 2 2 2 3 2 5 3" xfId="40858" xr:uid="{00000000-0005-0000-0000-0000F8460000}"/>
    <cellStyle name="Normal 2 4 2 2 2 3 2 6" xfId="22500" xr:uid="{00000000-0005-0000-0000-0000F9460000}"/>
    <cellStyle name="Normal 2 4 2 2 2 3 2 7" xfId="34744" xr:uid="{00000000-0005-0000-0000-0000FA460000}"/>
    <cellStyle name="Normal 2 4 2 2 2 3 2 8" xfId="46973" xr:uid="{00000000-0005-0000-0000-0000FB460000}"/>
    <cellStyle name="Normal 2 4 2 2 2 3 3" xfId="5359" xr:uid="{00000000-0005-0000-0000-0000FC460000}"/>
    <cellStyle name="Normal 2 4 2 2 2 3 3 2" xfId="5360" xr:uid="{00000000-0005-0000-0000-0000FD460000}"/>
    <cellStyle name="Normal 2 4 2 2 2 3 3 2 2" xfId="5361" xr:uid="{00000000-0005-0000-0000-0000FE460000}"/>
    <cellStyle name="Normal 2 4 2 2 2 3 3 2 2 2" xfId="16372" xr:uid="{00000000-0005-0000-0000-0000FF460000}"/>
    <cellStyle name="Normal 2 4 2 2 2 3 3 2 2 2 2" xfId="28627" xr:uid="{00000000-0005-0000-0000-000000470000}"/>
    <cellStyle name="Normal 2 4 2 2 2 3 3 2 2 2 3" xfId="40868" xr:uid="{00000000-0005-0000-0000-000001470000}"/>
    <cellStyle name="Normal 2 4 2 2 2 3 3 2 2 3" xfId="22510" xr:uid="{00000000-0005-0000-0000-000002470000}"/>
    <cellStyle name="Normal 2 4 2 2 2 3 3 2 2 4" xfId="34754" xr:uid="{00000000-0005-0000-0000-000003470000}"/>
    <cellStyle name="Normal 2 4 2 2 2 3 3 2 2 5" xfId="46983" xr:uid="{00000000-0005-0000-0000-000004470000}"/>
    <cellStyle name="Normal 2 4 2 2 2 3 3 2 3" xfId="16371" xr:uid="{00000000-0005-0000-0000-000005470000}"/>
    <cellStyle name="Normal 2 4 2 2 2 3 3 2 3 2" xfId="28626" xr:uid="{00000000-0005-0000-0000-000006470000}"/>
    <cellStyle name="Normal 2 4 2 2 2 3 3 2 3 3" xfId="40867" xr:uid="{00000000-0005-0000-0000-000007470000}"/>
    <cellStyle name="Normal 2 4 2 2 2 3 3 2 4" xfId="22509" xr:uid="{00000000-0005-0000-0000-000008470000}"/>
    <cellStyle name="Normal 2 4 2 2 2 3 3 2 5" xfId="34753" xr:uid="{00000000-0005-0000-0000-000009470000}"/>
    <cellStyle name="Normal 2 4 2 2 2 3 3 2 6" xfId="46982" xr:uid="{00000000-0005-0000-0000-00000A470000}"/>
    <cellStyle name="Normal 2 4 2 2 2 3 3 3" xfId="5362" xr:uid="{00000000-0005-0000-0000-00000B470000}"/>
    <cellStyle name="Normal 2 4 2 2 2 3 3 3 2" xfId="16373" xr:uid="{00000000-0005-0000-0000-00000C470000}"/>
    <cellStyle name="Normal 2 4 2 2 2 3 3 3 2 2" xfId="28628" xr:uid="{00000000-0005-0000-0000-00000D470000}"/>
    <cellStyle name="Normal 2 4 2 2 2 3 3 3 2 3" xfId="40869" xr:uid="{00000000-0005-0000-0000-00000E470000}"/>
    <cellStyle name="Normal 2 4 2 2 2 3 3 3 3" xfId="22511" xr:uid="{00000000-0005-0000-0000-00000F470000}"/>
    <cellStyle name="Normal 2 4 2 2 2 3 3 3 4" xfId="34755" xr:uid="{00000000-0005-0000-0000-000010470000}"/>
    <cellStyle name="Normal 2 4 2 2 2 3 3 3 5" xfId="46984" xr:uid="{00000000-0005-0000-0000-000011470000}"/>
    <cellStyle name="Normal 2 4 2 2 2 3 3 4" xfId="16370" xr:uid="{00000000-0005-0000-0000-000012470000}"/>
    <cellStyle name="Normal 2 4 2 2 2 3 3 4 2" xfId="28625" xr:uid="{00000000-0005-0000-0000-000013470000}"/>
    <cellStyle name="Normal 2 4 2 2 2 3 3 4 3" xfId="40866" xr:uid="{00000000-0005-0000-0000-000014470000}"/>
    <cellStyle name="Normal 2 4 2 2 2 3 3 5" xfId="22508" xr:uid="{00000000-0005-0000-0000-000015470000}"/>
    <cellStyle name="Normal 2 4 2 2 2 3 3 6" xfId="34752" xr:uid="{00000000-0005-0000-0000-000016470000}"/>
    <cellStyle name="Normal 2 4 2 2 2 3 3 7" xfId="46981" xr:uid="{00000000-0005-0000-0000-000017470000}"/>
    <cellStyle name="Normal 2 4 2 2 2 3 4" xfId="5363" xr:uid="{00000000-0005-0000-0000-000018470000}"/>
    <cellStyle name="Normal 2 4 2 2 2 3 4 2" xfId="5364" xr:uid="{00000000-0005-0000-0000-000019470000}"/>
    <cellStyle name="Normal 2 4 2 2 2 3 4 2 2" xfId="16375" xr:uid="{00000000-0005-0000-0000-00001A470000}"/>
    <cellStyle name="Normal 2 4 2 2 2 3 4 2 2 2" xfId="28630" xr:uid="{00000000-0005-0000-0000-00001B470000}"/>
    <cellStyle name="Normal 2 4 2 2 2 3 4 2 2 3" xfId="40871" xr:uid="{00000000-0005-0000-0000-00001C470000}"/>
    <cellStyle name="Normal 2 4 2 2 2 3 4 2 3" xfId="22513" xr:uid="{00000000-0005-0000-0000-00001D470000}"/>
    <cellStyle name="Normal 2 4 2 2 2 3 4 2 4" xfId="34757" xr:uid="{00000000-0005-0000-0000-00001E470000}"/>
    <cellStyle name="Normal 2 4 2 2 2 3 4 2 5" xfId="46986" xr:uid="{00000000-0005-0000-0000-00001F470000}"/>
    <cellStyle name="Normal 2 4 2 2 2 3 4 3" xfId="16374" xr:uid="{00000000-0005-0000-0000-000020470000}"/>
    <cellStyle name="Normal 2 4 2 2 2 3 4 3 2" xfId="28629" xr:uid="{00000000-0005-0000-0000-000021470000}"/>
    <cellStyle name="Normal 2 4 2 2 2 3 4 3 3" xfId="40870" xr:uid="{00000000-0005-0000-0000-000022470000}"/>
    <cellStyle name="Normal 2 4 2 2 2 3 4 4" xfId="22512" xr:uid="{00000000-0005-0000-0000-000023470000}"/>
    <cellStyle name="Normal 2 4 2 2 2 3 4 5" xfId="34756" xr:uid="{00000000-0005-0000-0000-000024470000}"/>
    <cellStyle name="Normal 2 4 2 2 2 3 4 6" xfId="46985" xr:uid="{00000000-0005-0000-0000-000025470000}"/>
    <cellStyle name="Normal 2 4 2 2 2 3 5" xfId="5365" xr:uid="{00000000-0005-0000-0000-000026470000}"/>
    <cellStyle name="Normal 2 4 2 2 2 3 5 2" xfId="16376" xr:uid="{00000000-0005-0000-0000-000027470000}"/>
    <cellStyle name="Normal 2 4 2 2 2 3 5 2 2" xfId="28631" xr:uid="{00000000-0005-0000-0000-000028470000}"/>
    <cellStyle name="Normal 2 4 2 2 2 3 5 2 3" xfId="40872" xr:uid="{00000000-0005-0000-0000-000029470000}"/>
    <cellStyle name="Normal 2 4 2 2 2 3 5 3" xfId="22514" xr:uid="{00000000-0005-0000-0000-00002A470000}"/>
    <cellStyle name="Normal 2 4 2 2 2 3 5 4" xfId="34758" xr:uid="{00000000-0005-0000-0000-00002B470000}"/>
    <cellStyle name="Normal 2 4 2 2 2 3 5 5" xfId="46987" xr:uid="{00000000-0005-0000-0000-00002C470000}"/>
    <cellStyle name="Normal 2 4 2 2 2 3 6" xfId="16361" xr:uid="{00000000-0005-0000-0000-00002D470000}"/>
    <cellStyle name="Normal 2 4 2 2 2 3 6 2" xfId="28616" xr:uid="{00000000-0005-0000-0000-00002E470000}"/>
    <cellStyle name="Normal 2 4 2 2 2 3 6 3" xfId="40857" xr:uid="{00000000-0005-0000-0000-00002F470000}"/>
    <cellStyle name="Normal 2 4 2 2 2 3 7" xfId="22499" xr:uid="{00000000-0005-0000-0000-000030470000}"/>
    <cellStyle name="Normal 2 4 2 2 2 3 8" xfId="34743" xr:uid="{00000000-0005-0000-0000-000031470000}"/>
    <cellStyle name="Normal 2 4 2 2 2 3 9" xfId="46972" xr:uid="{00000000-0005-0000-0000-000032470000}"/>
    <cellStyle name="Normal 2 4 2 2 2 4" xfId="5366" xr:uid="{00000000-0005-0000-0000-000033470000}"/>
    <cellStyle name="Normal 2 4 2 2 2 4 2" xfId="5367" xr:uid="{00000000-0005-0000-0000-000034470000}"/>
    <cellStyle name="Normal 2 4 2 2 2 4 2 2" xfId="5368" xr:uid="{00000000-0005-0000-0000-000035470000}"/>
    <cellStyle name="Normal 2 4 2 2 2 4 2 2 2" xfId="5369" xr:uid="{00000000-0005-0000-0000-000036470000}"/>
    <cellStyle name="Normal 2 4 2 2 2 4 2 2 2 2" xfId="16380" xr:uid="{00000000-0005-0000-0000-000037470000}"/>
    <cellStyle name="Normal 2 4 2 2 2 4 2 2 2 2 2" xfId="28635" xr:uid="{00000000-0005-0000-0000-000038470000}"/>
    <cellStyle name="Normal 2 4 2 2 2 4 2 2 2 2 3" xfId="40876" xr:uid="{00000000-0005-0000-0000-000039470000}"/>
    <cellStyle name="Normal 2 4 2 2 2 4 2 2 2 3" xfId="22518" xr:uid="{00000000-0005-0000-0000-00003A470000}"/>
    <cellStyle name="Normal 2 4 2 2 2 4 2 2 2 4" xfId="34762" xr:uid="{00000000-0005-0000-0000-00003B470000}"/>
    <cellStyle name="Normal 2 4 2 2 2 4 2 2 2 5" xfId="46991" xr:uid="{00000000-0005-0000-0000-00003C470000}"/>
    <cellStyle name="Normal 2 4 2 2 2 4 2 2 3" xfId="16379" xr:uid="{00000000-0005-0000-0000-00003D470000}"/>
    <cellStyle name="Normal 2 4 2 2 2 4 2 2 3 2" xfId="28634" xr:uid="{00000000-0005-0000-0000-00003E470000}"/>
    <cellStyle name="Normal 2 4 2 2 2 4 2 2 3 3" xfId="40875" xr:uid="{00000000-0005-0000-0000-00003F470000}"/>
    <cellStyle name="Normal 2 4 2 2 2 4 2 2 4" xfId="22517" xr:uid="{00000000-0005-0000-0000-000040470000}"/>
    <cellStyle name="Normal 2 4 2 2 2 4 2 2 5" xfId="34761" xr:uid="{00000000-0005-0000-0000-000041470000}"/>
    <cellStyle name="Normal 2 4 2 2 2 4 2 2 6" xfId="46990" xr:uid="{00000000-0005-0000-0000-000042470000}"/>
    <cellStyle name="Normal 2 4 2 2 2 4 2 3" xfId="5370" xr:uid="{00000000-0005-0000-0000-000043470000}"/>
    <cellStyle name="Normal 2 4 2 2 2 4 2 3 2" xfId="16381" xr:uid="{00000000-0005-0000-0000-000044470000}"/>
    <cellStyle name="Normal 2 4 2 2 2 4 2 3 2 2" xfId="28636" xr:uid="{00000000-0005-0000-0000-000045470000}"/>
    <cellStyle name="Normal 2 4 2 2 2 4 2 3 2 3" xfId="40877" xr:uid="{00000000-0005-0000-0000-000046470000}"/>
    <cellStyle name="Normal 2 4 2 2 2 4 2 3 3" xfId="22519" xr:uid="{00000000-0005-0000-0000-000047470000}"/>
    <cellStyle name="Normal 2 4 2 2 2 4 2 3 4" xfId="34763" xr:uid="{00000000-0005-0000-0000-000048470000}"/>
    <cellStyle name="Normal 2 4 2 2 2 4 2 3 5" xfId="46992" xr:uid="{00000000-0005-0000-0000-000049470000}"/>
    <cellStyle name="Normal 2 4 2 2 2 4 2 4" xfId="16378" xr:uid="{00000000-0005-0000-0000-00004A470000}"/>
    <cellStyle name="Normal 2 4 2 2 2 4 2 4 2" xfId="28633" xr:uid="{00000000-0005-0000-0000-00004B470000}"/>
    <cellStyle name="Normal 2 4 2 2 2 4 2 4 3" xfId="40874" xr:uid="{00000000-0005-0000-0000-00004C470000}"/>
    <cellStyle name="Normal 2 4 2 2 2 4 2 5" xfId="22516" xr:uid="{00000000-0005-0000-0000-00004D470000}"/>
    <cellStyle name="Normal 2 4 2 2 2 4 2 6" xfId="34760" xr:uid="{00000000-0005-0000-0000-00004E470000}"/>
    <cellStyle name="Normal 2 4 2 2 2 4 2 7" xfId="46989" xr:uid="{00000000-0005-0000-0000-00004F470000}"/>
    <cellStyle name="Normal 2 4 2 2 2 4 3" xfId="5371" xr:uid="{00000000-0005-0000-0000-000050470000}"/>
    <cellStyle name="Normal 2 4 2 2 2 4 3 2" xfId="5372" xr:uid="{00000000-0005-0000-0000-000051470000}"/>
    <cellStyle name="Normal 2 4 2 2 2 4 3 2 2" xfId="16383" xr:uid="{00000000-0005-0000-0000-000052470000}"/>
    <cellStyle name="Normal 2 4 2 2 2 4 3 2 2 2" xfId="28638" xr:uid="{00000000-0005-0000-0000-000053470000}"/>
    <cellStyle name="Normal 2 4 2 2 2 4 3 2 2 3" xfId="40879" xr:uid="{00000000-0005-0000-0000-000054470000}"/>
    <cellStyle name="Normal 2 4 2 2 2 4 3 2 3" xfId="22521" xr:uid="{00000000-0005-0000-0000-000055470000}"/>
    <cellStyle name="Normal 2 4 2 2 2 4 3 2 4" xfId="34765" xr:uid="{00000000-0005-0000-0000-000056470000}"/>
    <cellStyle name="Normal 2 4 2 2 2 4 3 2 5" xfId="46994" xr:uid="{00000000-0005-0000-0000-000057470000}"/>
    <cellStyle name="Normal 2 4 2 2 2 4 3 3" xfId="16382" xr:uid="{00000000-0005-0000-0000-000058470000}"/>
    <cellStyle name="Normal 2 4 2 2 2 4 3 3 2" xfId="28637" xr:uid="{00000000-0005-0000-0000-000059470000}"/>
    <cellStyle name="Normal 2 4 2 2 2 4 3 3 3" xfId="40878" xr:uid="{00000000-0005-0000-0000-00005A470000}"/>
    <cellStyle name="Normal 2 4 2 2 2 4 3 4" xfId="22520" xr:uid="{00000000-0005-0000-0000-00005B470000}"/>
    <cellStyle name="Normal 2 4 2 2 2 4 3 5" xfId="34764" xr:uid="{00000000-0005-0000-0000-00005C470000}"/>
    <cellStyle name="Normal 2 4 2 2 2 4 3 6" xfId="46993" xr:uid="{00000000-0005-0000-0000-00005D470000}"/>
    <cellStyle name="Normal 2 4 2 2 2 4 4" xfId="5373" xr:uid="{00000000-0005-0000-0000-00005E470000}"/>
    <cellStyle name="Normal 2 4 2 2 2 4 4 2" xfId="16384" xr:uid="{00000000-0005-0000-0000-00005F470000}"/>
    <cellStyle name="Normal 2 4 2 2 2 4 4 2 2" xfId="28639" xr:uid="{00000000-0005-0000-0000-000060470000}"/>
    <cellStyle name="Normal 2 4 2 2 2 4 4 2 3" xfId="40880" xr:uid="{00000000-0005-0000-0000-000061470000}"/>
    <cellStyle name="Normal 2 4 2 2 2 4 4 3" xfId="22522" xr:uid="{00000000-0005-0000-0000-000062470000}"/>
    <cellStyle name="Normal 2 4 2 2 2 4 4 4" xfId="34766" xr:uid="{00000000-0005-0000-0000-000063470000}"/>
    <cellStyle name="Normal 2 4 2 2 2 4 4 5" xfId="46995" xr:uid="{00000000-0005-0000-0000-000064470000}"/>
    <cellStyle name="Normal 2 4 2 2 2 4 5" xfId="16377" xr:uid="{00000000-0005-0000-0000-000065470000}"/>
    <cellStyle name="Normal 2 4 2 2 2 4 5 2" xfId="28632" xr:uid="{00000000-0005-0000-0000-000066470000}"/>
    <cellStyle name="Normal 2 4 2 2 2 4 5 3" xfId="40873" xr:uid="{00000000-0005-0000-0000-000067470000}"/>
    <cellStyle name="Normal 2 4 2 2 2 4 6" xfId="22515" xr:uid="{00000000-0005-0000-0000-000068470000}"/>
    <cellStyle name="Normal 2 4 2 2 2 4 7" xfId="34759" xr:uid="{00000000-0005-0000-0000-000069470000}"/>
    <cellStyle name="Normal 2 4 2 2 2 4 8" xfId="46988" xr:uid="{00000000-0005-0000-0000-00006A470000}"/>
    <cellStyle name="Normal 2 4 2 2 2 5" xfId="5374" xr:uid="{00000000-0005-0000-0000-00006B470000}"/>
    <cellStyle name="Normal 2 4 2 2 2 5 2" xfId="5375" xr:uid="{00000000-0005-0000-0000-00006C470000}"/>
    <cellStyle name="Normal 2 4 2 2 2 5 2 2" xfId="5376" xr:uid="{00000000-0005-0000-0000-00006D470000}"/>
    <cellStyle name="Normal 2 4 2 2 2 5 2 2 2" xfId="16387" xr:uid="{00000000-0005-0000-0000-00006E470000}"/>
    <cellStyle name="Normal 2 4 2 2 2 5 2 2 2 2" xfId="28642" xr:uid="{00000000-0005-0000-0000-00006F470000}"/>
    <cellStyle name="Normal 2 4 2 2 2 5 2 2 2 3" xfId="40883" xr:uid="{00000000-0005-0000-0000-000070470000}"/>
    <cellStyle name="Normal 2 4 2 2 2 5 2 2 3" xfId="22525" xr:uid="{00000000-0005-0000-0000-000071470000}"/>
    <cellStyle name="Normal 2 4 2 2 2 5 2 2 4" xfId="34769" xr:uid="{00000000-0005-0000-0000-000072470000}"/>
    <cellStyle name="Normal 2 4 2 2 2 5 2 2 5" xfId="46998" xr:uid="{00000000-0005-0000-0000-000073470000}"/>
    <cellStyle name="Normal 2 4 2 2 2 5 2 3" xfId="16386" xr:uid="{00000000-0005-0000-0000-000074470000}"/>
    <cellStyle name="Normal 2 4 2 2 2 5 2 3 2" xfId="28641" xr:uid="{00000000-0005-0000-0000-000075470000}"/>
    <cellStyle name="Normal 2 4 2 2 2 5 2 3 3" xfId="40882" xr:uid="{00000000-0005-0000-0000-000076470000}"/>
    <cellStyle name="Normal 2 4 2 2 2 5 2 4" xfId="22524" xr:uid="{00000000-0005-0000-0000-000077470000}"/>
    <cellStyle name="Normal 2 4 2 2 2 5 2 5" xfId="34768" xr:uid="{00000000-0005-0000-0000-000078470000}"/>
    <cellStyle name="Normal 2 4 2 2 2 5 2 6" xfId="46997" xr:uid="{00000000-0005-0000-0000-000079470000}"/>
    <cellStyle name="Normal 2 4 2 2 2 5 3" xfId="5377" xr:uid="{00000000-0005-0000-0000-00007A470000}"/>
    <cellStyle name="Normal 2 4 2 2 2 5 3 2" xfId="16388" xr:uid="{00000000-0005-0000-0000-00007B470000}"/>
    <cellStyle name="Normal 2 4 2 2 2 5 3 2 2" xfId="28643" xr:uid="{00000000-0005-0000-0000-00007C470000}"/>
    <cellStyle name="Normal 2 4 2 2 2 5 3 2 3" xfId="40884" xr:uid="{00000000-0005-0000-0000-00007D470000}"/>
    <cellStyle name="Normal 2 4 2 2 2 5 3 3" xfId="22526" xr:uid="{00000000-0005-0000-0000-00007E470000}"/>
    <cellStyle name="Normal 2 4 2 2 2 5 3 4" xfId="34770" xr:uid="{00000000-0005-0000-0000-00007F470000}"/>
    <cellStyle name="Normal 2 4 2 2 2 5 3 5" xfId="46999" xr:uid="{00000000-0005-0000-0000-000080470000}"/>
    <cellStyle name="Normal 2 4 2 2 2 5 4" xfId="16385" xr:uid="{00000000-0005-0000-0000-000081470000}"/>
    <cellStyle name="Normal 2 4 2 2 2 5 4 2" xfId="28640" xr:uid="{00000000-0005-0000-0000-000082470000}"/>
    <cellStyle name="Normal 2 4 2 2 2 5 4 3" xfId="40881" xr:uid="{00000000-0005-0000-0000-000083470000}"/>
    <cellStyle name="Normal 2 4 2 2 2 5 5" xfId="22523" xr:uid="{00000000-0005-0000-0000-000084470000}"/>
    <cellStyle name="Normal 2 4 2 2 2 5 6" xfId="34767" xr:uid="{00000000-0005-0000-0000-000085470000}"/>
    <cellStyle name="Normal 2 4 2 2 2 5 7" xfId="46996" xr:uid="{00000000-0005-0000-0000-000086470000}"/>
    <cellStyle name="Normal 2 4 2 2 2 6" xfId="5378" xr:uid="{00000000-0005-0000-0000-000087470000}"/>
    <cellStyle name="Normal 2 4 2 2 2 6 2" xfId="5379" xr:uid="{00000000-0005-0000-0000-000088470000}"/>
    <cellStyle name="Normal 2 4 2 2 2 6 2 2" xfId="16390" xr:uid="{00000000-0005-0000-0000-000089470000}"/>
    <cellStyle name="Normal 2 4 2 2 2 6 2 2 2" xfId="28645" xr:uid="{00000000-0005-0000-0000-00008A470000}"/>
    <cellStyle name="Normal 2 4 2 2 2 6 2 2 3" xfId="40886" xr:uid="{00000000-0005-0000-0000-00008B470000}"/>
    <cellStyle name="Normal 2 4 2 2 2 6 2 3" xfId="22528" xr:uid="{00000000-0005-0000-0000-00008C470000}"/>
    <cellStyle name="Normal 2 4 2 2 2 6 2 4" xfId="34772" xr:uid="{00000000-0005-0000-0000-00008D470000}"/>
    <cellStyle name="Normal 2 4 2 2 2 6 2 5" xfId="47001" xr:uid="{00000000-0005-0000-0000-00008E470000}"/>
    <cellStyle name="Normal 2 4 2 2 2 6 3" xfId="16389" xr:uid="{00000000-0005-0000-0000-00008F470000}"/>
    <cellStyle name="Normal 2 4 2 2 2 6 3 2" xfId="28644" xr:uid="{00000000-0005-0000-0000-000090470000}"/>
    <cellStyle name="Normal 2 4 2 2 2 6 3 3" xfId="40885" xr:uid="{00000000-0005-0000-0000-000091470000}"/>
    <cellStyle name="Normal 2 4 2 2 2 6 4" xfId="22527" xr:uid="{00000000-0005-0000-0000-000092470000}"/>
    <cellStyle name="Normal 2 4 2 2 2 6 5" xfId="34771" xr:uid="{00000000-0005-0000-0000-000093470000}"/>
    <cellStyle name="Normal 2 4 2 2 2 6 6" xfId="47000" xr:uid="{00000000-0005-0000-0000-000094470000}"/>
    <cellStyle name="Normal 2 4 2 2 2 7" xfId="5380" xr:uid="{00000000-0005-0000-0000-000095470000}"/>
    <cellStyle name="Normal 2 4 2 2 2 7 2" xfId="16391" xr:uid="{00000000-0005-0000-0000-000096470000}"/>
    <cellStyle name="Normal 2 4 2 2 2 7 2 2" xfId="28646" xr:uid="{00000000-0005-0000-0000-000097470000}"/>
    <cellStyle name="Normal 2 4 2 2 2 7 2 3" xfId="40887" xr:uid="{00000000-0005-0000-0000-000098470000}"/>
    <cellStyle name="Normal 2 4 2 2 2 7 3" xfId="22529" xr:uid="{00000000-0005-0000-0000-000099470000}"/>
    <cellStyle name="Normal 2 4 2 2 2 7 4" xfId="34773" xr:uid="{00000000-0005-0000-0000-00009A470000}"/>
    <cellStyle name="Normal 2 4 2 2 2 7 5" xfId="47002" xr:uid="{00000000-0005-0000-0000-00009B470000}"/>
    <cellStyle name="Normal 2 4 2 2 2 8" xfId="16328" xr:uid="{00000000-0005-0000-0000-00009C470000}"/>
    <cellStyle name="Normal 2 4 2 2 2 8 2" xfId="28583" xr:uid="{00000000-0005-0000-0000-00009D470000}"/>
    <cellStyle name="Normal 2 4 2 2 2 8 3" xfId="40824" xr:uid="{00000000-0005-0000-0000-00009E470000}"/>
    <cellStyle name="Normal 2 4 2 2 2 9" xfId="22466" xr:uid="{00000000-0005-0000-0000-00009F470000}"/>
    <cellStyle name="Normal 2 4 2 2 3" xfId="5381" xr:uid="{00000000-0005-0000-0000-0000A0470000}"/>
    <cellStyle name="Normal 2 4 2 2 3 10" xfId="47003" xr:uid="{00000000-0005-0000-0000-0000A1470000}"/>
    <cellStyle name="Normal 2 4 2 2 3 2" xfId="5382" xr:uid="{00000000-0005-0000-0000-0000A2470000}"/>
    <cellStyle name="Normal 2 4 2 2 3 2 2" xfId="5383" xr:uid="{00000000-0005-0000-0000-0000A3470000}"/>
    <cellStyle name="Normal 2 4 2 2 3 2 2 2" xfId="5384" xr:uid="{00000000-0005-0000-0000-0000A4470000}"/>
    <cellStyle name="Normal 2 4 2 2 3 2 2 2 2" xfId="5385" xr:uid="{00000000-0005-0000-0000-0000A5470000}"/>
    <cellStyle name="Normal 2 4 2 2 3 2 2 2 2 2" xfId="5386" xr:uid="{00000000-0005-0000-0000-0000A6470000}"/>
    <cellStyle name="Normal 2 4 2 2 3 2 2 2 2 2 2" xfId="16397" xr:uid="{00000000-0005-0000-0000-0000A7470000}"/>
    <cellStyle name="Normal 2 4 2 2 3 2 2 2 2 2 2 2" xfId="28652" xr:uid="{00000000-0005-0000-0000-0000A8470000}"/>
    <cellStyle name="Normal 2 4 2 2 3 2 2 2 2 2 2 3" xfId="40893" xr:uid="{00000000-0005-0000-0000-0000A9470000}"/>
    <cellStyle name="Normal 2 4 2 2 3 2 2 2 2 2 3" xfId="22535" xr:uid="{00000000-0005-0000-0000-0000AA470000}"/>
    <cellStyle name="Normal 2 4 2 2 3 2 2 2 2 2 4" xfId="34779" xr:uid="{00000000-0005-0000-0000-0000AB470000}"/>
    <cellStyle name="Normal 2 4 2 2 3 2 2 2 2 2 5" xfId="47008" xr:uid="{00000000-0005-0000-0000-0000AC470000}"/>
    <cellStyle name="Normal 2 4 2 2 3 2 2 2 2 3" xfId="16396" xr:uid="{00000000-0005-0000-0000-0000AD470000}"/>
    <cellStyle name="Normal 2 4 2 2 3 2 2 2 2 3 2" xfId="28651" xr:uid="{00000000-0005-0000-0000-0000AE470000}"/>
    <cellStyle name="Normal 2 4 2 2 3 2 2 2 2 3 3" xfId="40892" xr:uid="{00000000-0005-0000-0000-0000AF470000}"/>
    <cellStyle name="Normal 2 4 2 2 3 2 2 2 2 4" xfId="22534" xr:uid="{00000000-0005-0000-0000-0000B0470000}"/>
    <cellStyle name="Normal 2 4 2 2 3 2 2 2 2 5" xfId="34778" xr:uid="{00000000-0005-0000-0000-0000B1470000}"/>
    <cellStyle name="Normal 2 4 2 2 3 2 2 2 2 6" xfId="47007" xr:uid="{00000000-0005-0000-0000-0000B2470000}"/>
    <cellStyle name="Normal 2 4 2 2 3 2 2 2 3" xfId="5387" xr:uid="{00000000-0005-0000-0000-0000B3470000}"/>
    <cellStyle name="Normal 2 4 2 2 3 2 2 2 3 2" xfId="16398" xr:uid="{00000000-0005-0000-0000-0000B4470000}"/>
    <cellStyle name="Normal 2 4 2 2 3 2 2 2 3 2 2" xfId="28653" xr:uid="{00000000-0005-0000-0000-0000B5470000}"/>
    <cellStyle name="Normal 2 4 2 2 3 2 2 2 3 2 3" xfId="40894" xr:uid="{00000000-0005-0000-0000-0000B6470000}"/>
    <cellStyle name="Normal 2 4 2 2 3 2 2 2 3 3" xfId="22536" xr:uid="{00000000-0005-0000-0000-0000B7470000}"/>
    <cellStyle name="Normal 2 4 2 2 3 2 2 2 3 4" xfId="34780" xr:uid="{00000000-0005-0000-0000-0000B8470000}"/>
    <cellStyle name="Normal 2 4 2 2 3 2 2 2 3 5" xfId="47009" xr:uid="{00000000-0005-0000-0000-0000B9470000}"/>
    <cellStyle name="Normal 2 4 2 2 3 2 2 2 4" xfId="16395" xr:uid="{00000000-0005-0000-0000-0000BA470000}"/>
    <cellStyle name="Normal 2 4 2 2 3 2 2 2 4 2" xfId="28650" xr:uid="{00000000-0005-0000-0000-0000BB470000}"/>
    <cellStyle name="Normal 2 4 2 2 3 2 2 2 4 3" xfId="40891" xr:uid="{00000000-0005-0000-0000-0000BC470000}"/>
    <cellStyle name="Normal 2 4 2 2 3 2 2 2 5" xfId="22533" xr:uid="{00000000-0005-0000-0000-0000BD470000}"/>
    <cellStyle name="Normal 2 4 2 2 3 2 2 2 6" xfId="34777" xr:uid="{00000000-0005-0000-0000-0000BE470000}"/>
    <cellStyle name="Normal 2 4 2 2 3 2 2 2 7" xfId="47006" xr:uid="{00000000-0005-0000-0000-0000BF470000}"/>
    <cellStyle name="Normal 2 4 2 2 3 2 2 3" xfId="5388" xr:uid="{00000000-0005-0000-0000-0000C0470000}"/>
    <cellStyle name="Normal 2 4 2 2 3 2 2 3 2" xfId="5389" xr:uid="{00000000-0005-0000-0000-0000C1470000}"/>
    <cellStyle name="Normal 2 4 2 2 3 2 2 3 2 2" xfId="16400" xr:uid="{00000000-0005-0000-0000-0000C2470000}"/>
    <cellStyle name="Normal 2 4 2 2 3 2 2 3 2 2 2" xfId="28655" xr:uid="{00000000-0005-0000-0000-0000C3470000}"/>
    <cellStyle name="Normal 2 4 2 2 3 2 2 3 2 2 3" xfId="40896" xr:uid="{00000000-0005-0000-0000-0000C4470000}"/>
    <cellStyle name="Normal 2 4 2 2 3 2 2 3 2 3" xfId="22538" xr:uid="{00000000-0005-0000-0000-0000C5470000}"/>
    <cellStyle name="Normal 2 4 2 2 3 2 2 3 2 4" xfId="34782" xr:uid="{00000000-0005-0000-0000-0000C6470000}"/>
    <cellStyle name="Normal 2 4 2 2 3 2 2 3 2 5" xfId="47011" xr:uid="{00000000-0005-0000-0000-0000C7470000}"/>
    <cellStyle name="Normal 2 4 2 2 3 2 2 3 3" xfId="16399" xr:uid="{00000000-0005-0000-0000-0000C8470000}"/>
    <cellStyle name="Normal 2 4 2 2 3 2 2 3 3 2" xfId="28654" xr:uid="{00000000-0005-0000-0000-0000C9470000}"/>
    <cellStyle name="Normal 2 4 2 2 3 2 2 3 3 3" xfId="40895" xr:uid="{00000000-0005-0000-0000-0000CA470000}"/>
    <cellStyle name="Normal 2 4 2 2 3 2 2 3 4" xfId="22537" xr:uid="{00000000-0005-0000-0000-0000CB470000}"/>
    <cellStyle name="Normal 2 4 2 2 3 2 2 3 5" xfId="34781" xr:uid="{00000000-0005-0000-0000-0000CC470000}"/>
    <cellStyle name="Normal 2 4 2 2 3 2 2 3 6" xfId="47010" xr:uid="{00000000-0005-0000-0000-0000CD470000}"/>
    <cellStyle name="Normal 2 4 2 2 3 2 2 4" xfId="5390" xr:uid="{00000000-0005-0000-0000-0000CE470000}"/>
    <cellStyle name="Normal 2 4 2 2 3 2 2 4 2" xfId="16401" xr:uid="{00000000-0005-0000-0000-0000CF470000}"/>
    <cellStyle name="Normal 2 4 2 2 3 2 2 4 2 2" xfId="28656" xr:uid="{00000000-0005-0000-0000-0000D0470000}"/>
    <cellStyle name="Normal 2 4 2 2 3 2 2 4 2 3" xfId="40897" xr:uid="{00000000-0005-0000-0000-0000D1470000}"/>
    <cellStyle name="Normal 2 4 2 2 3 2 2 4 3" xfId="22539" xr:uid="{00000000-0005-0000-0000-0000D2470000}"/>
    <cellStyle name="Normal 2 4 2 2 3 2 2 4 4" xfId="34783" xr:uid="{00000000-0005-0000-0000-0000D3470000}"/>
    <cellStyle name="Normal 2 4 2 2 3 2 2 4 5" xfId="47012" xr:uid="{00000000-0005-0000-0000-0000D4470000}"/>
    <cellStyle name="Normal 2 4 2 2 3 2 2 5" xfId="16394" xr:uid="{00000000-0005-0000-0000-0000D5470000}"/>
    <cellStyle name="Normal 2 4 2 2 3 2 2 5 2" xfId="28649" xr:uid="{00000000-0005-0000-0000-0000D6470000}"/>
    <cellStyle name="Normal 2 4 2 2 3 2 2 5 3" xfId="40890" xr:uid="{00000000-0005-0000-0000-0000D7470000}"/>
    <cellStyle name="Normal 2 4 2 2 3 2 2 6" xfId="22532" xr:uid="{00000000-0005-0000-0000-0000D8470000}"/>
    <cellStyle name="Normal 2 4 2 2 3 2 2 7" xfId="34776" xr:uid="{00000000-0005-0000-0000-0000D9470000}"/>
    <cellStyle name="Normal 2 4 2 2 3 2 2 8" xfId="47005" xr:uid="{00000000-0005-0000-0000-0000DA470000}"/>
    <cellStyle name="Normal 2 4 2 2 3 2 3" xfId="5391" xr:uid="{00000000-0005-0000-0000-0000DB470000}"/>
    <cellStyle name="Normal 2 4 2 2 3 2 3 2" xfId="5392" xr:uid="{00000000-0005-0000-0000-0000DC470000}"/>
    <cellStyle name="Normal 2 4 2 2 3 2 3 2 2" xfId="5393" xr:uid="{00000000-0005-0000-0000-0000DD470000}"/>
    <cellStyle name="Normal 2 4 2 2 3 2 3 2 2 2" xfId="16404" xr:uid="{00000000-0005-0000-0000-0000DE470000}"/>
    <cellStyle name="Normal 2 4 2 2 3 2 3 2 2 2 2" xfId="28659" xr:uid="{00000000-0005-0000-0000-0000DF470000}"/>
    <cellStyle name="Normal 2 4 2 2 3 2 3 2 2 2 3" xfId="40900" xr:uid="{00000000-0005-0000-0000-0000E0470000}"/>
    <cellStyle name="Normal 2 4 2 2 3 2 3 2 2 3" xfId="22542" xr:uid="{00000000-0005-0000-0000-0000E1470000}"/>
    <cellStyle name="Normal 2 4 2 2 3 2 3 2 2 4" xfId="34786" xr:uid="{00000000-0005-0000-0000-0000E2470000}"/>
    <cellStyle name="Normal 2 4 2 2 3 2 3 2 2 5" xfId="47015" xr:uid="{00000000-0005-0000-0000-0000E3470000}"/>
    <cellStyle name="Normal 2 4 2 2 3 2 3 2 3" xfId="16403" xr:uid="{00000000-0005-0000-0000-0000E4470000}"/>
    <cellStyle name="Normal 2 4 2 2 3 2 3 2 3 2" xfId="28658" xr:uid="{00000000-0005-0000-0000-0000E5470000}"/>
    <cellStyle name="Normal 2 4 2 2 3 2 3 2 3 3" xfId="40899" xr:uid="{00000000-0005-0000-0000-0000E6470000}"/>
    <cellStyle name="Normal 2 4 2 2 3 2 3 2 4" xfId="22541" xr:uid="{00000000-0005-0000-0000-0000E7470000}"/>
    <cellStyle name="Normal 2 4 2 2 3 2 3 2 5" xfId="34785" xr:uid="{00000000-0005-0000-0000-0000E8470000}"/>
    <cellStyle name="Normal 2 4 2 2 3 2 3 2 6" xfId="47014" xr:uid="{00000000-0005-0000-0000-0000E9470000}"/>
    <cellStyle name="Normal 2 4 2 2 3 2 3 3" xfId="5394" xr:uid="{00000000-0005-0000-0000-0000EA470000}"/>
    <cellStyle name="Normal 2 4 2 2 3 2 3 3 2" xfId="16405" xr:uid="{00000000-0005-0000-0000-0000EB470000}"/>
    <cellStyle name="Normal 2 4 2 2 3 2 3 3 2 2" xfId="28660" xr:uid="{00000000-0005-0000-0000-0000EC470000}"/>
    <cellStyle name="Normal 2 4 2 2 3 2 3 3 2 3" xfId="40901" xr:uid="{00000000-0005-0000-0000-0000ED470000}"/>
    <cellStyle name="Normal 2 4 2 2 3 2 3 3 3" xfId="22543" xr:uid="{00000000-0005-0000-0000-0000EE470000}"/>
    <cellStyle name="Normal 2 4 2 2 3 2 3 3 4" xfId="34787" xr:uid="{00000000-0005-0000-0000-0000EF470000}"/>
    <cellStyle name="Normal 2 4 2 2 3 2 3 3 5" xfId="47016" xr:uid="{00000000-0005-0000-0000-0000F0470000}"/>
    <cellStyle name="Normal 2 4 2 2 3 2 3 4" xfId="16402" xr:uid="{00000000-0005-0000-0000-0000F1470000}"/>
    <cellStyle name="Normal 2 4 2 2 3 2 3 4 2" xfId="28657" xr:uid="{00000000-0005-0000-0000-0000F2470000}"/>
    <cellStyle name="Normal 2 4 2 2 3 2 3 4 3" xfId="40898" xr:uid="{00000000-0005-0000-0000-0000F3470000}"/>
    <cellStyle name="Normal 2 4 2 2 3 2 3 5" xfId="22540" xr:uid="{00000000-0005-0000-0000-0000F4470000}"/>
    <cellStyle name="Normal 2 4 2 2 3 2 3 6" xfId="34784" xr:uid="{00000000-0005-0000-0000-0000F5470000}"/>
    <cellStyle name="Normal 2 4 2 2 3 2 3 7" xfId="47013" xr:uid="{00000000-0005-0000-0000-0000F6470000}"/>
    <cellStyle name="Normal 2 4 2 2 3 2 4" xfId="5395" xr:uid="{00000000-0005-0000-0000-0000F7470000}"/>
    <cellStyle name="Normal 2 4 2 2 3 2 4 2" xfId="5396" xr:uid="{00000000-0005-0000-0000-0000F8470000}"/>
    <cellStyle name="Normal 2 4 2 2 3 2 4 2 2" xfId="16407" xr:uid="{00000000-0005-0000-0000-0000F9470000}"/>
    <cellStyle name="Normal 2 4 2 2 3 2 4 2 2 2" xfId="28662" xr:uid="{00000000-0005-0000-0000-0000FA470000}"/>
    <cellStyle name="Normal 2 4 2 2 3 2 4 2 2 3" xfId="40903" xr:uid="{00000000-0005-0000-0000-0000FB470000}"/>
    <cellStyle name="Normal 2 4 2 2 3 2 4 2 3" xfId="22545" xr:uid="{00000000-0005-0000-0000-0000FC470000}"/>
    <cellStyle name="Normal 2 4 2 2 3 2 4 2 4" xfId="34789" xr:uid="{00000000-0005-0000-0000-0000FD470000}"/>
    <cellStyle name="Normal 2 4 2 2 3 2 4 2 5" xfId="47018" xr:uid="{00000000-0005-0000-0000-0000FE470000}"/>
    <cellStyle name="Normal 2 4 2 2 3 2 4 3" xfId="16406" xr:uid="{00000000-0005-0000-0000-0000FF470000}"/>
    <cellStyle name="Normal 2 4 2 2 3 2 4 3 2" xfId="28661" xr:uid="{00000000-0005-0000-0000-000000480000}"/>
    <cellStyle name="Normal 2 4 2 2 3 2 4 3 3" xfId="40902" xr:uid="{00000000-0005-0000-0000-000001480000}"/>
    <cellStyle name="Normal 2 4 2 2 3 2 4 4" xfId="22544" xr:uid="{00000000-0005-0000-0000-000002480000}"/>
    <cellStyle name="Normal 2 4 2 2 3 2 4 5" xfId="34788" xr:uid="{00000000-0005-0000-0000-000003480000}"/>
    <cellStyle name="Normal 2 4 2 2 3 2 4 6" xfId="47017" xr:uid="{00000000-0005-0000-0000-000004480000}"/>
    <cellStyle name="Normal 2 4 2 2 3 2 5" xfId="5397" xr:uid="{00000000-0005-0000-0000-000005480000}"/>
    <cellStyle name="Normal 2 4 2 2 3 2 5 2" xfId="16408" xr:uid="{00000000-0005-0000-0000-000006480000}"/>
    <cellStyle name="Normal 2 4 2 2 3 2 5 2 2" xfId="28663" xr:uid="{00000000-0005-0000-0000-000007480000}"/>
    <cellStyle name="Normal 2 4 2 2 3 2 5 2 3" xfId="40904" xr:uid="{00000000-0005-0000-0000-000008480000}"/>
    <cellStyle name="Normal 2 4 2 2 3 2 5 3" xfId="22546" xr:uid="{00000000-0005-0000-0000-000009480000}"/>
    <cellStyle name="Normal 2 4 2 2 3 2 5 4" xfId="34790" xr:uid="{00000000-0005-0000-0000-00000A480000}"/>
    <cellStyle name="Normal 2 4 2 2 3 2 5 5" xfId="47019" xr:uid="{00000000-0005-0000-0000-00000B480000}"/>
    <cellStyle name="Normal 2 4 2 2 3 2 6" xfId="16393" xr:uid="{00000000-0005-0000-0000-00000C480000}"/>
    <cellStyle name="Normal 2 4 2 2 3 2 6 2" xfId="28648" xr:uid="{00000000-0005-0000-0000-00000D480000}"/>
    <cellStyle name="Normal 2 4 2 2 3 2 6 3" xfId="40889" xr:uid="{00000000-0005-0000-0000-00000E480000}"/>
    <cellStyle name="Normal 2 4 2 2 3 2 7" xfId="22531" xr:uid="{00000000-0005-0000-0000-00000F480000}"/>
    <cellStyle name="Normal 2 4 2 2 3 2 8" xfId="34775" xr:uid="{00000000-0005-0000-0000-000010480000}"/>
    <cellStyle name="Normal 2 4 2 2 3 2 9" xfId="47004" xr:uid="{00000000-0005-0000-0000-000011480000}"/>
    <cellStyle name="Normal 2 4 2 2 3 3" xfId="5398" xr:uid="{00000000-0005-0000-0000-000012480000}"/>
    <cellStyle name="Normal 2 4 2 2 3 3 2" xfId="5399" xr:uid="{00000000-0005-0000-0000-000013480000}"/>
    <cellStyle name="Normal 2 4 2 2 3 3 2 2" xfId="5400" xr:uid="{00000000-0005-0000-0000-000014480000}"/>
    <cellStyle name="Normal 2 4 2 2 3 3 2 2 2" xfId="5401" xr:uid="{00000000-0005-0000-0000-000015480000}"/>
    <cellStyle name="Normal 2 4 2 2 3 3 2 2 2 2" xfId="16412" xr:uid="{00000000-0005-0000-0000-000016480000}"/>
    <cellStyle name="Normal 2 4 2 2 3 3 2 2 2 2 2" xfId="28667" xr:uid="{00000000-0005-0000-0000-000017480000}"/>
    <cellStyle name="Normal 2 4 2 2 3 3 2 2 2 2 3" xfId="40908" xr:uid="{00000000-0005-0000-0000-000018480000}"/>
    <cellStyle name="Normal 2 4 2 2 3 3 2 2 2 3" xfId="22550" xr:uid="{00000000-0005-0000-0000-000019480000}"/>
    <cellStyle name="Normal 2 4 2 2 3 3 2 2 2 4" xfId="34794" xr:uid="{00000000-0005-0000-0000-00001A480000}"/>
    <cellStyle name="Normal 2 4 2 2 3 3 2 2 2 5" xfId="47023" xr:uid="{00000000-0005-0000-0000-00001B480000}"/>
    <cellStyle name="Normal 2 4 2 2 3 3 2 2 3" xfId="16411" xr:uid="{00000000-0005-0000-0000-00001C480000}"/>
    <cellStyle name="Normal 2 4 2 2 3 3 2 2 3 2" xfId="28666" xr:uid="{00000000-0005-0000-0000-00001D480000}"/>
    <cellStyle name="Normal 2 4 2 2 3 3 2 2 3 3" xfId="40907" xr:uid="{00000000-0005-0000-0000-00001E480000}"/>
    <cellStyle name="Normal 2 4 2 2 3 3 2 2 4" xfId="22549" xr:uid="{00000000-0005-0000-0000-00001F480000}"/>
    <cellStyle name="Normal 2 4 2 2 3 3 2 2 5" xfId="34793" xr:uid="{00000000-0005-0000-0000-000020480000}"/>
    <cellStyle name="Normal 2 4 2 2 3 3 2 2 6" xfId="47022" xr:uid="{00000000-0005-0000-0000-000021480000}"/>
    <cellStyle name="Normal 2 4 2 2 3 3 2 3" xfId="5402" xr:uid="{00000000-0005-0000-0000-000022480000}"/>
    <cellStyle name="Normal 2 4 2 2 3 3 2 3 2" xfId="16413" xr:uid="{00000000-0005-0000-0000-000023480000}"/>
    <cellStyle name="Normal 2 4 2 2 3 3 2 3 2 2" xfId="28668" xr:uid="{00000000-0005-0000-0000-000024480000}"/>
    <cellStyle name="Normal 2 4 2 2 3 3 2 3 2 3" xfId="40909" xr:uid="{00000000-0005-0000-0000-000025480000}"/>
    <cellStyle name="Normal 2 4 2 2 3 3 2 3 3" xfId="22551" xr:uid="{00000000-0005-0000-0000-000026480000}"/>
    <cellStyle name="Normal 2 4 2 2 3 3 2 3 4" xfId="34795" xr:uid="{00000000-0005-0000-0000-000027480000}"/>
    <cellStyle name="Normal 2 4 2 2 3 3 2 3 5" xfId="47024" xr:uid="{00000000-0005-0000-0000-000028480000}"/>
    <cellStyle name="Normal 2 4 2 2 3 3 2 4" xfId="16410" xr:uid="{00000000-0005-0000-0000-000029480000}"/>
    <cellStyle name="Normal 2 4 2 2 3 3 2 4 2" xfId="28665" xr:uid="{00000000-0005-0000-0000-00002A480000}"/>
    <cellStyle name="Normal 2 4 2 2 3 3 2 4 3" xfId="40906" xr:uid="{00000000-0005-0000-0000-00002B480000}"/>
    <cellStyle name="Normal 2 4 2 2 3 3 2 5" xfId="22548" xr:uid="{00000000-0005-0000-0000-00002C480000}"/>
    <cellStyle name="Normal 2 4 2 2 3 3 2 6" xfId="34792" xr:uid="{00000000-0005-0000-0000-00002D480000}"/>
    <cellStyle name="Normal 2 4 2 2 3 3 2 7" xfId="47021" xr:uid="{00000000-0005-0000-0000-00002E480000}"/>
    <cellStyle name="Normal 2 4 2 2 3 3 3" xfId="5403" xr:uid="{00000000-0005-0000-0000-00002F480000}"/>
    <cellStyle name="Normal 2 4 2 2 3 3 3 2" xfId="5404" xr:uid="{00000000-0005-0000-0000-000030480000}"/>
    <cellStyle name="Normal 2 4 2 2 3 3 3 2 2" xfId="16415" xr:uid="{00000000-0005-0000-0000-000031480000}"/>
    <cellStyle name="Normal 2 4 2 2 3 3 3 2 2 2" xfId="28670" xr:uid="{00000000-0005-0000-0000-000032480000}"/>
    <cellStyle name="Normal 2 4 2 2 3 3 3 2 2 3" xfId="40911" xr:uid="{00000000-0005-0000-0000-000033480000}"/>
    <cellStyle name="Normal 2 4 2 2 3 3 3 2 3" xfId="22553" xr:uid="{00000000-0005-0000-0000-000034480000}"/>
    <cellStyle name="Normal 2 4 2 2 3 3 3 2 4" xfId="34797" xr:uid="{00000000-0005-0000-0000-000035480000}"/>
    <cellStyle name="Normal 2 4 2 2 3 3 3 2 5" xfId="47026" xr:uid="{00000000-0005-0000-0000-000036480000}"/>
    <cellStyle name="Normal 2 4 2 2 3 3 3 3" xfId="16414" xr:uid="{00000000-0005-0000-0000-000037480000}"/>
    <cellStyle name="Normal 2 4 2 2 3 3 3 3 2" xfId="28669" xr:uid="{00000000-0005-0000-0000-000038480000}"/>
    <cellStyle name="Normal 2 4 2 2 3 3 3 3 3" xfId="40910" xr:uid="{00000000-0005-0000-0000-000039480000}"/>
    <cellStyle name="Normal 2 4 2 2 3 3 3 4" xfId="22552" xr:uid="{00000000-0005-0000-0000-00003A480000}"/>
    <cellStyle name="Normal 2 4 2 2 3 3 3 5" xfId="34796" xr:uid="{00000000-0005-0000-0000-00003B480000}"/>
    <cellStyle name="Normal 2 4 2 2 3 3 3 6" xfId="47025" xr:uid="{00000000-0005-0000-0000-00003C480000}"/>
    <cellStyle name="Normal 2 4 2 2 3 3 4" xfId="5405" xr:uid="{00000000-0005-0000-0000-00003D480000}"/>
    <cellStyle name="Normal 2 4 2 2 3 3 4 2" xfId="16416" xr:uid="{00000000-0005-0000-0000-00003E480000}"/>
    <cellStyle name="Normal 2 4 2 2 3 3 4 2 2" xfId="28671" xr:uid="{00000000-0005-0000-0000-00003F480000}"/>
    <cellStyle name="Normal 2 4 2 2 3 3 4 2 3" xfId="40912" xr:uid="{00000000-0005-0000-0000-000040480000}"/>
    <cellStyle name="Normal 2 4 2 2 3 3 4 3" xfId="22554" xr:uid="{00000000-0005-0000-0000-000041480000}"/>
    <cellStyle name="Normal 2 4 2 2 3 3 4 4" xfId="34798" xr:uid="{00000000-0005-0000-0000-000042480000}"/>
    <cellStyle name="Normal 2 4 2 2 3 3 4 5" xfId="47027" xr:uid="{00000000-0005-0000-0000-000043480000}"/>
    <cellStyle name="Normal 2 4 2 2 3 3 5" xfId="16409" xr:uid="{00000000-0005-0000-0000-000044480000}"/>
    <cellStyle name="Normal 2 4 2 2 3 3 5 2" xfId="28664" xr:uid="{00000000-0005-0000-0000-000045480000}"/>
    <cellStyle name="Normal 2 4 2 2 3 3 5 3" xfId="40905" xr:uid="{00000000-0005-0000-0000-000046480000}"/>
    <cellStyle name="Normal 2 4 2 2 3 3 6" xfId="22547" xr:uid="{00000000-0005-0000-0000-000047480000}"/>
    <cellStyle name="Normal 2 4 2 2 3 3 7" xfId="34791" xr:uid="{00000000-0005-0000-0000-000048480000}"/>
    <cellStyle name="Normal 2 4 2 2 3 3 8" xfId="47020" xr:uid="{00000000-0005-0000-0000-000049480000}"/>
    <cellStyle name="Normal 2 4 2 2 3 4" xfId="5406" xr:uid="{00000000-0005-0000-0000-00004A480000}"/>
    <cellStyle name="Normal 2 4 2 2 3 4 2" xfId="5407" xr:uid="{00000000-0005-0000-0000-00004B480000}"/>
    <cellStyle name="Normal 2 4 2 2 3 4 2 2" xfId="5408" xr:uid="{00000000-0005-0000-0000-00004C480000}"/>
    <cellStyle name="Normal 2 4 2 2 3 4 2 2 2" xfId="16419" xr:uid="{00000000-0005-0000-0000-00004D480000}"/>
    <cellStyle name="Normal 2 4 2 2 3 4 2 2 2 2" xfId="28674" xr:uid="{00000000-0005-0000-0000-00004E480000}"/>
    <cellStyle name="Normal 2 4 2 2 3 4 2 2 2 3" xfId="40915" xr:uid="{00000000-0005-0000-0000-00004F480000}"/>
    <cellStyle name="Normal 2 4 2 2 3 4 2 2 3" xfId="22557" xr:uid="{00000000-0005-0000-0000-000050480000}"/>
    <cellStyle name="Normal 2 4 2 2 3 4 2 2 4" xfId="34801" xr:uid="{00000000-0005-0000-0000-000051480000}"/>
    <cellStyle name="Normal 2 4 2 2 3 4 2 2 5" xfId="47030" xr:uid="{00000000-0005-0000-0000-000052480000}"/>
    <cellStyle name="Normal 2 4 2 2 3 4 2 3" xfId="16418" xr:uid="{00000000-0005-0000-0000-000053480000}"/>
    <cellStyle name="Normal 2 4 2 2 3 4 2 3 2" xfId="28673" xr:uid="{00000000-0005-0000-0000-000054480000}"/>
    <cellStyle name="Normal 2 4 2 2 3 4 2 3 3" xfId="40914" xr:uid="{00000000-0005-0000-0000-000055480000}"/>
    <cellStyle name="Normal 2 4 2 2 3 4 2 4" xfId="22556" xr:uid="{00000000-0005-0000-0000-000056480000}"/>
    <cellStyle name="Normal 2 4 2 2 3 4 2 5" xfId="34800" xr:uid="{00000000-0005-0000-0000-000057480000}"/>
    <cellStyle name="Normal 2 4 2 2 3 4 2 6" xfId="47029" xr:uid="{00000000-0005-0000-0000-000058480000}"/>
    <cellStyle name="Normal 2 4 2 2 3 4 3" xfId="5409" xr:uid="{00000000-0005-0000-0000-000059480000}"/>
    <cellStyle name="Normal 2 4 2 2 3 4 3 2" xfId="16420" xr:uid="{00000000-0005-0000-0000-00005A480000}"/>
    <cellStyle name="Normal 2 4 2 2 3 4 3 2 2" xfId="28675" xr:uid="{00000000-0005-0000-0000-00005B480000}"/>
    <cellStyle name="Normal 2 4 2 2 3 4 3 2 3" xfId="40916" xr:uid="{00000000-0005-0000-0000-00005C480000}"/>
    <cellStyle name="Normal 2 4 2 2 3 4 3 3" xfId="22558" xr:uid="{00000000-0005-0000-0000-00005D480000}"/>
    <cellStyle name="Normal 2 4 2 2 3 4 3 4" xfId="34802" xr:uid="{00000000-0005-0000-0000-00005E480000}"/>
    <cellStyle name="Normal 2 4 2 2 3 4 3 5" xfId="47031" xr:uid="{00000000-0005-0000-0000-00005F480000}"/>
    <cellStyle name="Normal 2 4 2 2 3 4 4" xfId="16417" xr:uid="{00000000-0005-0000-0000-000060480000}"/>
    <cellStyle name="Normal 2 4 2 2 3 4 4 2" xfId="28672" xr:uid="{00000000-0005-0000-0000-000061480000}"/>
    <cellStyle name="Normal 2 4 2 2 3 4 4 3" xfId="40913" xr:uid="{00000000-0005-0000-0000-000062480000}"/>
    <cellStyle name="Normal 2 4 2 2 3 4 5" xfId="22555" xr:uid="{00000000-0005-0000-0000-000063480000}"/>
    <cellStyle name="Normal 2 4 2 2 3 4 6" xfId="34799" xr:uid="{00000000-0005-0000-0000-000064480000}"/>
    <cellStyle name="Normal 2 4 2 2 3 4 7" xfId="47028" xr:uid="{00000000-0005-0000-0000-000065480000}"/>
    <cellStyle name="Normal 2 4 2 2 3 5" xfId="5410" xr:uid="{00000000-0005-0000-0000-000066480000}"/>
    <cellStyle name="Normal 2 4 2 2 3 5 2" xfId="5411" xr:uid="{00000000-0005-0000-0000-000067480000}"/>
    <cellStyle name="Normal 2 4 2 2 3 5 2 2" xfId="16422" xr:uid="{00000000-0005-0000-0000-000068480000}"/>
    <cellStyle name="Normal 2 4 2 2 3 5 2 2 2" xfId="28677" xr:uid="{00000000-0005-0000-0000-000069480000}"/>
    <cellStyle name="Normal 2 4 2 2 3 5 2 2 3" xfId="40918" xr:uid="{00000000-0005-0000-0000-00006A480000}"/>
    <cellStyle name="Normal 2 4 2 2 3 5 2 3" xfId="22560" xr:uid="{00000000-0005-0000-0000-00006B480000}"/>
    <cellStyle name="Normal 2 4 2 2 3 5 2 4" xfId="34804" xr:uid="{00000000-0005-0000-0000-00006C480000}"/>
    <cellStyle name="Normal 2 4 2 2 3 5 2 5" xfId="47033" xr:uid="{00000000-0005-0000-0000-00006D480000}"/>
    <cellStyle name="Normal 2 4 2 2 3 5 3" xfId="16421" xr:uid="{00000000-0005-0000-0000-00006E480000}"/>
    <cellStyle name="Normal 2 4 2 2 3 5 3 2" xfId="28676" xr:uid="{00000000-0005-0000-0000-00006F480000}"/>
    <cellStyle name="Normal 2 4 2 2 3 5 3 3" xfId="40917" xr:uid="{00000000-0005-0000-0000-000070480000}"/>
    <cellStyle name="Normal 2 4 2 2 3 5 4" xfId="22559" xr:uid="{00000000-0005-0000-0000-000071480000}"/>
    <cellStyle name="Normal 2 4 2 2 3 5 5" xfId="34803" xr:uid="{00000000-0005-0000-0000-000072480000}"/>
    <cellStyle name="Normal 2 4 2 2 3 5 6" xfId="47032" xr:uid="{00000000-0005-0000-0000-000073480000}"/>
    <cellStyle name="Normal 2 4 2 2 3 6" xfId="5412" xr:uid="{00000000-0005-0000-0000-000074480000}"/>
    <cellStyle name="Normal 2 4 2 2 3 6 2" xfId="16423" xr:uid="{00000000-0005-0000-0000-000075480000}"/>
    <cellStyle name="Normal 2 4 2 2 3 6 2 2" xfId="28678" xr:uid="{00000000-0005-0000-0000-000076480000}"/>
    <cellStyle name="Normal 2 4 2 2 3 6 2 3" xfId="40919" xr:uid="{00000000-0005-0000-0000-000077480000}"/>
    <cellStyle name="Normal 2 4 2 2 3 6 3" xfId="22561" xr:uid="{00000000-0005-0000-0000-000078480000}"/>
    <cellStyle name="Normal 2 4 2 2 3 6 4" xfId="34805" xr:uid="{00000000-0005-0000-0000-000079480000}"/>
    <cellStyle name="Normal 2 4 2 2 3 6 5" xfId="47034" xr:uid="{00000000-0005-0000-0000-00007A480000}"/>
    <cellStyle name="Normal 2 4 2 2 3 7" xfId="16392" xr:uid="{00000000-0005-0000-0000-00007B480000}"/>
    <cellStyle name="Normal 2 4 2 2 3 7 2" xfId="28647" xr:uid="{00000000-0005-0000-0000-00007C480000}"/>
    <cellStyle name="Normal 2 4 2 2 3 7 3" xfId="40888" xr:uid="{00000000-0005-0000-0000-00007D480000}"/>
    <cellStyle name="Normal 2 4 2 2 3 8" xfId="22530" xr:uid="{00000000-0005-0000-0000-00007E480000}"/>
    <cellStyle name="Normal 2 4 2 2 3 9" xfId="34774" xr:uid="{00000000-0005-0000-0000-00007F480000}"/>
    <cellStyle name="Normal 2 4 2 2 4" xfId="5413" xr:uid="{00000000-0005-0000-0000-000080480000}"/>
    <cellStyle name="Normal 2 4 2 2 4 2" xfId="5414" xr:uid="{00000000-0005-0000-0000-000081480000}"/>
    <cellStyle name="Normal 2 4 2 2 4 2 2" xfId="5415" xr:uid="{00000000-0005-0000-0000-000082480000}"/>
    <cellStyle name="Normal 2 4 2 2 4 2 2 2" xfId="5416" xr:uid="{00000000-0005-0000-0000-000083480000}"/>
    <cellStyle name="Normal 2 4 2 2 4 2 2 2 2" xfId="5417" xr:uid="{00000000-0005-0000-0000-000084480000}"/>
    <cellStyle name="Normal 2 4 2 2 4 2 2 2 2 2" xfId="16428" xr:uid="{00000000-0005-0000-0000-000085480000}"/>
    <cellStyle name="Normal 2 4 2 2 4 2 2 2 2 2 2" xfId="28683" xr:uid="{00000000-0005-0000-0000-000086480000}"/>
    <cellStyle name="Normal 2 4 2 2 4 2 2 2 2 2 3" xfId="40924" xr:uid="{00000000-0005-0000-0000-000087480000}"/>
    <cellStyle name="Normal 2 4 2 2 4 2 2 2 2 3" xfId="22566" xr:uid="{00000000-0005-0000-0000-000088480000}"/>
    <cellStyle name="Normal 2 4 2 2 4 2 2 2 2 4" xfId="34810" xr:uid="{00000000-0005-0000-0000-000089480000}"/>
    <cellStyle name="Normal 2 4 2 2 4 2 2 2 2 5" xfId="47039" xr:uid="{00000000-0005-0000-0000-00008A480000}"/>
    <cellStyle name="Normal 2 4 2 2 4 2 2 2 3" xfId="16427" xr:uid="{00000000-0005-0000-0000-00008B480000}"/>
    <cellStyle name="Normal 2 4 2 2 4 2 2 2 3 2" xfId="28682" xr:uid="{00000000-0005-0000-0000-00008C480000}"/>
    <cellStyle name="Normal 2 4 2 2 4 2 2 2 3 3" xfId="40923" xr:uid="{00000000-0005-0000-0000-00008D480000}"/>
    <cellStyle name="Normal 2 4 2 2 4 2 2 2 4" xfId="22565" xr:uid="{00000000-0005-0000-0000-00008E480000}"/>
    <cellStyle name="Normal 2 4 2 2 4 2 2 2 5" xfId="34809" xr:uid="{00000000-0005-0000-0000-00008F480000}"/>
    <cellStyle name="Normal 2 4 2 2 4 2 2 2 6" xfId="47038" xr:uid="{00000000-0005-0000-0000-000090480000}"/>
    <cellStyle name="Normal 2 4 2 2 4 2 2 3" xfId="5418" xr:uid="{00000000-0005-0000-0000-000091480000}"/>
    <cellStyle name="Normal 2 4 2 2 4 2 2 3 2" xfId="16429" xr:uid="{00000000-0005-0000-0000-000092480000}"/>
    <cellStyle name="Normal 2 4 2 2 4 2 2 3 2 2" xfId="28684" xr:uid="{00000000-0005-0000-0000-000093480000}"/>
    <cellStyle name="Normal 2 4 2 2 4 2 2 3 2 3" xfId="40925" xr:uid="{00000000-0005-0000-0000-000094480000}"/>
    <cellStyle name="Normal 2 4 2 2 4 2 2 3 3" xfId="22567" xr:uid="{00000000-0005-0000-0000-000095480000}"/>
    <cellStyle name="Normal 2 4 2 2 4 2 2 3 4" xfId="34811" xr:uid="{00000000-0005-0000-0000-000096480000}"/>
    <cellStyle name="Normal 2 4 2 2 4 2 2 3 5" xfId="47040" xr:uid="{00000000-0005-0000-0000-000097480000}"/>
    <cellStyle name="Normal 2 4 2 2 4 2 2 4" xfId="16426" xr:uid="{00000000-0005-0000-0000-000098480000}"/>
    <cellStyle name="Normal 2 4 2 2 4 2 2 4 2" xfId="28681" xr:uid="{00000000-0005-0000-0000-000099480000}"/>
    <cellStyle name="Normal 2 4 2 2 4 2 2 4 3" xfId="40922" xr:uid="{00000000-0005-0000-0000-00009A480000}"/>
    <cellStyle name="Normal 2 4 2 2 4 2 2 5" xfId="22564" xr:uid="{00000000-0005-0000-0000-00009B480000}"/>
    <cellStyle name="Normal 2 4 2 2 4 2 2 6" xfId="34808" xr:uid="{00000000-0005-0000-0000-00009C480000}"/>
    <cellStyle name="Normal 2 4 2 2 4 2 2 7" xfId="47037" xr:uid="{00000000-0005-0000-0000-00009D480000}"/>
    <cellStyle name="Normal 2 4 2 2 4 2 3" xfId="5419" xr:uid="{00000000-0005-0000-0000-00009E480000}"/>
    <cellStyle name="Normal 2 4 2 2 4 2 3 2" xfId="5420" xr:uid="{00000000-0005-0000-0000-00009F480000}"/>
    <cellStyle name="Normal 2 4 2 2 4 2 3 2 2" xfId="16431" xr:uid="{00000000-0005-0000-0000-0000A0480000}"/>
    <cellStyle name="Normal 2 4 2 2 4 2 3 2 2 2" xfId="28686" xr:uid="{00000000-0005-0000-0000-0000A1480000}"/>
    <cellStyle name="Normal 2 4 2 2 4 2 3 2 2 3" xfId="40927" xr:uid="{00000000-0005-0000-0000-0000A2480000}"/>
    <cellStyle name="Normal 2 4 2 2 4 2 3 2 3" xfId="22569" xr:uid="{00000000-0005-0000-0000-0000A3480000}"/>
    <cellStyle name="Normal 2 4 2 2 4 2 3 2 4" xfId="34813" xr:uid="{00000000-0005-0000-0000-0000A4480000}"/>
    <cellStyle name="Normal 2 4 2 2 4 2 3 2 5" xfId="47042" xr:uid="{00000000-0005-0000-0000-0000A5480000}"/>
    <cellStyle name="Normal 2 4 2 2 4 2 3 3" xfId="16430" xr:uid="{00000000-0005-0000-0000-0000A6480000}"/>
    <cellStyle name="Normal 2 4 2 2 4 2 3 3 2" xfId="28685" xr:uid="{00000000-0005-0000-0000-0000A7480000}"/>
    <cellStyle name="Normal 2 4 2 2 4 2 3 3 3" xfId="40926" xr:uid="{00000000-0005-0000-0000-0000A8480000}"/>
    <cellStyle name="Normal 2 4 2 2 4 2 3 4" xfId="22568" xr:uid="{00000000-0005-0000-0000-0000A9480000}"/>
    <cellStyle name="Normal 2 4 2 2 4 2 3 5" xfId="34812" xr:uid="{00000000-0005-0000-0000-0000AA480000}"/>
    <cellStyle name="Normal 2 4 2 2 4 2 3 6" xfId="47041" xr:uid="{00000000-0005-0000-0000-0000AB480000}"/>
    <cellStyle name="Normal 2 4 2 2 4 2 4" xfId="5421" xr:uid="{00000000-0005-0000-0000-0000AC480000}"/>
    <cellStyle name="Normal 2 4 2 2 4 2 4 2" xfId="16432" xr:uid="{00000000-0005-0000-0000-0000AD480000}"/>
    <cellStyle name="Normal 2 4 2 2 4 2 4 2 2" xfId="28687" xr:uid="{00000000-0005-0000-0000-0000AE480000}"/>
    <cellStyle name="Normal 2 4 2 2 4 2 4 2 3" xfId="40928" xr:uid="{00000000-0005-0000-0000-0000AF480000}"/>
    <cellStyle name="Normal 2 4 2 2 4 2 4 3" xfId="22570" xr:uid="{00000000-0005-0000-0000-0000B0480000}"/>
    <cellStyle name="Normal 2 4 2 2 4 2 4 4" xfId="34814" xr:uid="{00000000-0005-0000-0000-0000B1480000}"/>
    <cellStyle name="Normal 2 4 2 2 4 2 4 5" xfId="47043" xr:uid="{00000000-0005-0000-0000-0000B2480000}"/>
    <cellStyle name="Normal 2 4 2 2 4 2 5" xfId="16425" xr:uid="{00000000-0005-0000-0000-0000B3480000}"/>
    <cellStyle name="Normal 2 4 2 2 4 2 5 2" xfId="28680" xr:uid="{00000000-0005-0000-0000-0000B4480000}"/>
    <cellStyle name="Normal 2 4 2 2 4 2 5 3" xfId="40921" xr:uid="{00000000-0005-0000-0000-0000B5480000}"/>
    <cellStyle name="Normal 2 4 2 2 4 2 6" xfId="22563" xr:uid="{00000000-0005-0000-0000-0000B6480000}"/>
    <cellStyle name="Normal 2 4 2 2 4 2 7" xfId="34807" xr:uid="{00000000-0005-0000-0000-0000B7480000}"/>
    <cellStyle name="Normal 2 4 2 2 4 2 8" xfId="47036" xr:uid="{00000000-0005-0000-0000-0000B8480000}"/>
    <cellStyle name="Normal 2 4 2 2 4 3" xfId="5422" xr:uid="{00000000-0005-0000-0000-0000B9480000}"/>
    <cellStyle name="Normal 2 4 2 2 4 3 2" xfId="5423" xr:uid="{00000000-0005-0000-0000-0000BA480000}"/>
    <cellStyle name="Normal 2 4 2 2 4 3 2 2" xfId="5424" xr:uid="{00000000-0005-0000-0000-0000BB480000}"/>
    <cellStyle name="Normal 2 4 2 2 4 3 2 2 2" xfId="16435" xr:uid="{00000000-0005-0000-0000-0000BC480000}"/>
    <cellStyle name="Normal 2 4 2 2 4 3 2 2 2 2" xfId="28690" xr:uid="{00000000-0005-0000-0000-0000BD480000}"/>
    <cellStyle name="Normal 2 4 2 2 4 3 2 2 2 3" xfId="40931" xr:uid="{00000000-0005-0000-0000-0000BE480000}"/>
    <cellStyle name="Normal 2 4 2 2 4 3 2 2 3" xfId="22573" xr:uid="{00000000-0005-0000-0000-0000BF480000}"/>
    <cellStyle name="Normal 2 4 2 2 4 3 2 2 4" xfId="34817" xr:uid="{00000000-0005-0000-0000-0000C0480000}"/>
    <cellStyle name="Normal 2 4 2 2 4 3 2 2 5" xfId="47046" xr:uid="{00000000-0005-0000-0000-0000C1480000}"/>
    <cellStyle name="Normal 2 4 2 2 4 3 2 3" xfId="16434" xr:uid="{00000000-0005-0000-0000-0000C2480000}"/>
    <cellStyle name="Normal 2 4 2 2 4 3 2 3 2" xfId="28689" xr:uid="{00000000-0005-0000-0000-0000C3480000}"/>
    <cellStyle name="Normal 2 4 2 2 4 3 2 3 3" xfId="40930" xr:uid="{00000000-0005-0000-0000-0000C4480000}"/>
    <cellStyle name="Normal 2 4 2 2 4 3 2 4" xfId="22572" xr:uid="{00000000-0005-0000-0000-0000C5480000}"/>
    <cellStyle name="Normal 2 4 2 2 4 3 2 5" xfId="34816" xr:uid="{00000000-0005-0000-0000-0000C6480000}"/>
    <cellStyle name="Normal 2 4 2 2 4 3 2 6" xfId="47045" xr:uid="{00000000-0005-0000-0000-0000C7480000}"/>
    <cellStyle name="Normal 2 4 2 2 4 3 3" xfId="5425" xr:uid="{00000000-0005-0000-0000-0000C8480000}"/>
    <cellStyle name="Normal 2 4 2 2 4 3 3 2" xfId="16436" xr:uid="{00000000-0005-0000-0000-0000C9480000}"/>
    <cellStyle name="Normal 2 4 2 2 4 3 3 2 2" xfId="28691" xr:uid="{00000000-0005-0000-0000-0000CA480000}"/>
    <cellStyle name="Normal 2 4 2 2 4 3 3 2 3" xfId="40932" xr:uid="{00000000-0005-0000-0000-0000CB480000}"/>
    <cellStyle name="Normal 2 4 2 2 4 3 3 3" xfId="22574" xr:uid="{00000000-0005-0000-0000-0000CC480000}"/>
    <cellStyle name="Normal 2 4 2 2 4 3 3 4" xfId="34818" xr:uid="{00000000-0005-0000-0000-0000CD480000}"/>
    <cellStyle name="Normal 2 4 2 2 4 3 3 5" xfId="47047" xr:uid="{00000000-0005-0000-0000-0000CE480000}"/>
    <cellStyle name="Normal 2 4 2 2 4 3 4" xfId="16433" xr:uid="{00000000-0005-0000-0000-0000CF480000}"/>
    <cellStyle name="Normal 2 4 2 2 4 3 4 2" xfId="28688" xr:uid="{00000000-0005-0000-0000-0000D0480000}"/>
    <cellStyle name="Normal 2 4 2 2 4 3 4 3" xfId="40929" xr:uid="{00000000-0005-0000-0000-0000D1480000}"/>
    <cellStyle name="Normal 2 4 2 2 4 3 5" xfId="22571" xr:uid="{00000000-0005-0000-0000-0000D2480000}"/>
    <cellStyle name="Normal 2 4 2 2 4 3 6" xfId="34815" xr:uid="{00000000-0005-0000-0000-0000D3480000}"/>
    <cellStyle name="Normal 2 4 2 2 4 3 7" xfId="47044" xr:uid="{00000000-0005-0000-0000-0000D4480000}"/>
    <cellStyle name="Normal 2 4 2 2 4 4" xfId="5426" xr:uid="{00000000-0005-0000-0000-0000D5480000}"/>
    <cellStyle name="Normal 2 4 2 2 4 4 2" xfId="5427" xr:uid="{00000000-0005-0000-0000-0000D6480000}"/>
    <cellStyle name="Normal 2 4 2 2 4 4 2 2" xfId="16438" xr:uid="{00000000-0005-0000-0000-0000D7480000}"/>
    <cellStyle name="Normal 2 4 2 2 4 4 2 2 2" xfId="28693" xr:uid="{00000000-0005-0000-0000-0000D8480000}"/>
    <cellStyle name="Normal 2 4 2 2 4 4 2 2 3" xfId="40934" xr:uid="{00000000-0005-0000-0000-0000D9480000}"/>
    <cellStyle name="Normal 2 4 2 2 4 4 2 3" xfId="22576" xr:uid="{00000000-0005-0000-0000-0000DA480000}"/>
    <cellStyle name="Normal 2 4 2 2 4 4 2 4" xfId="34820" xr:uid="{00000000-0005-0000-0000-0000DB480000}"/>
    <cellStyle name="Normal 2 4 2 2 4 4 2 5" xfId="47049" xr:uid="{00000000-0005-0000-0000-0000DC480000}"/>
    <cellStyle name="Normal 2 4 2 2 4 4 3" xfId="16437" xr:uid="{00000000-0005-0000-0000-0000DD480000}"/>
    <cellStyle name="Normal 2 4 2 2 4 4 3 2" xfId="28692" xr:uid="{00000000-0005-0000-0000-0000DE480000}"/>
    <cellStyle name="Normal 2 4 2 2 4 4 3 3" xfId="40933" xr:uid="{00000000-0005-0000-0000-0000DF480000}"/>
    <cellStyle name="Normal 2 4 2 2 4 4 4" xfId="22575" xr:uid="{00000000-0005-0000-0000-0000E0480000}"/>
    <cellStyle name="Normal 2 4 2 2 4 4 5" xfId="34819" xr:uid="{00000000-0005-0000-0000-0000E1480000}"/>
    <cellStyle name="Normal 2 4 2 2 4 4 6" xfId="47048" xr:uid="{00000000-0005-0000-0000-0000E2480000}"/>
    <cellStyle name="Normal 2 4 2 2 4 5" xfId="5428" xr:uid="{00000000-0005-0000-0000-0000E3480000}"/>
    <cellStyle name="Normal 2 4 2 2 4 5 2" xfId="16439" xr:uid="{00000000-0005-0000-0000-0000E4480000}"/>
    <cellStyle name="Normal 2 4 2 2 4 5 2 2" xfId="28694" xr:uid="{00000000-0005-0000-0000-0000E5480000}"/>
    <cellStyle name="Normal 2 4 2 2 4 5 2 3" xfId="40935" xr:uid="{00000000-0005-0000-0000-0000E6480000}"/>
    <cellStyle name="Normal 2 4 2 2 4 5 3" xfId="22577" xr:uid="{00000000-0005-0000-0000-0000E7480000}"/>
    <cellStyle name="Normal 2 4 2 2 4 5 4" xfId="34821" xr:uid="{00000000-0005-0000-0000-0000E8480000}"/>
    <cellStyle name="Normal 2 4 2 2 4 5 5" xfId="47050" xr:uid="{00000000-0005-0000-0000-0000E9480000}"/>
    <cellStyle name="Normal 2 4 2 2 4 6" xfId="16424" xr:uid="{00000000-0005-0000-0000-0000EA480000}"/>
    <cellStyle name="Normal 2 4 2 2 4 6 2" xfId="28679" xr:uid="{00000000-0005-0000-0000-0000EB480000}"/>
    <cellStyle name="Normal 2 4 2 2 4 6 3" xfId="40920" xr:uid="{00000000-0005-0000-0000-0000EC480000}"/>
    <cellStyle name="Normal 2 4 2 2 4 7" xfId="22562" xr:uid="{00000000-0005-0000-0000-0000ED480000}"/>
    <cellStyle name="Normal 2 4 2 2 4 8" xfId="34806" xr:uid="{00000000-0005-0000-0000-0000EE480000}"/>
    <cellStyle name="Normal 2 4 2 2 4 9" xfId="47035" xr:uid="{00000000-0005-0000-0000-0000EF480000}"/>
    <cellStyle name="Normal 2 4 2 2 5" xfId="5429" xr:uid="{00000000-0005-0000-0000-0000F0480000}"/>
    <cellStyle name="Normal 2 4 2 2 5 2" xfId="5430" xr:uid="{00000000-0005-0000-0000-0000F1480000}"/>
    <cellStyle name="Normal 2 4 2 2 5 2 2" xfId="5431" xr:uid="{00000000-0005-0000-0000-0000F2480000}"/>
    <cellStyle name="Normal 2 4 2 2 5 2 2 2" xfId="5432" xr:uid="{00000000-0005-0000-0000-0000F3480000}"/>
    <cellStyle name="Normal 2 4 2 2 5 2 2 2 2" xfId="16443" xr:uid="{00000000-0005-0000-0000-0000F4480000}"/>
    <cellStyle name="Normal 2 4 2 2 5 2 2 2 2 2" xfId="28698" xr:uid="{00000000-0005-0000-0000-0000F5480000}"/>
    <cellStyle name="Normal 2 4 2 2 5 2 2 2 2 3" xfId="40939" xr:uid="{00000000-0005-0000-0000-0000F6480000}"/>
    <cellStyle name="Normal 2 4 2 2 5 2 2 2 3" xfId="22581" xr:uid="{00000000-0005-0000-0000-0000F7480000}"/>
    <cellStyle name="Normal 2 4 2 2 5 2 2 2 4" xfId="34825" xr:uid="{00000000-0005-0000-0000-0000F8480000}"/>
    <cellStyle name="Normal 2 4 2 2 5 2 2 2 5" xfId="47054" xr:uid="{00000000-0005-0000-0000-0000F9480000}"/>
    <cellStyle name="Normal 2 4 2 2 5 2 2 3" xfId="16442" xr:uid="{00000000-0005-0000-0000-0000FA480000}"/>
    <cellStyle name="Normal 2 4 2 2 5 2 2 3 2" xfId="28697" xr:uid="{00000000-0005-0000-0000-0000FB480000}"/>
    <cellStyle name="Normal 2 4 2 2 5 2 2 3 3" xfId="40938" xr:uid="{00000000-0005-0000-0000-0000FC480000}"/>
    <cellStyle name="Normal 2 4 2 2 5 2 2 4" xfId="22580" xr:uid="{00000000-0005-0000-0000-0000FD480000}"/>
    <cellStyle name="Normal 2 4 2 2 5 2 2 5" xfId="34824" xr:uid="{00000000-0005-0000-0000-0000FE480000}"/>
    <cellStyle name="Normal 2 4 2 2 5 2 2 6" xfId="47053" xr:uid="{00000000-0005-0000-0000-0000FF480000}"/>
    <cellStyle name="Normal 2 4 2 2 5 2 3" xfId="5433" xr:uid="{00000000-0005-0000-0000-000000490000}"/>
    <cellStyle name="Normal 2 4 2 2 5 2 3 2" xfId="16444" xr:uid="{00000000-0005-0000-0000-000001490000}"/>
    <cellStyle name="Normal 2 4 2 2 5 2 3 2 2" xfId="28699" xr:uid="{00000000-0005-0000-0000-000002490000}"/>
    <cellStyle name="Normal 2 4 2 2 5 2 3 2 3" xfId="40940" xr:uid="{00000000-0005-0000-0000-000003490000}"/>
    <cellStyle name="Normal 2 4 2 2 5 2 3 3" xfId="22582" xr:uid="{00000000-0005-0000-0000-000004490000}"/>
    <cellStyle name="Normal 2 4 2 2 5 2 3 4" xfId="34826" xr:uid="{00000000-0005-0000-0000-000005490000}"/>
    <cellStyle name="Normal 2 4 2 2 5 2 3 5" xfId="47055" xr:uid="{00000000-0005-0000-0000-000006490000}"/>
    <cellStyle name="Normal 2 4 2 2 5 2 4" xfId="16441" xr:uid="{00000000-0005-0000-0000-000007490000}"/>
    <cellStyle name="Normal 2 4 2 2 5 2 4 2" xfId="28696" xr:uid="{00000000-0005-0000-0000-000008490000}"/>
    <cellStyle name="Normal 2 4 2 2 5 2 4 3" xfId="40937" xr:uid="{00000000-0005-0000-0000-000009490000}"/>
    <cellStyle name="Normal 2 4 2 2 5 2 5" xfId="22579" xr:uid="{00000000-0005-0000-0000-00000A490000}"/>
    <cellStyle name="Normal 2 4 2 2 5 2 6" xfId="34823" xr:uid="{00000000-0005-0000-0000-00000B490000}"/>
    <cellStyle name="Normal 2 4 2 2 5 2 7" xfId="47052" xr:uid="{00000000-0005-0000-0000-00000C490000}"/>
    <cellStyle name="Normal 2 4 2 2 5 3" xfId="5434" xr:uid="{00000000-0005-0000-0000-00000D490000}"/>
    <cellStyle name="Normal 2 4 2 2 5 3 2" xfId="5435" xr:uid="{00000000-0005-0000-0000-00000E490000}"/>
    <cellStyle name="Normal 2 4 2 2 5 3 2 2" xfId="16446" xr:uid="{00000000-0005-0000-0000-00000F490000}"/>
    <cellStyle name="Normal 2 4 2 2 5 3 2 2 2" xfId="28701" xr:uid="{00000000-0005-0000-0000-000010490000}"/>
    <cellStyle name="Normal 2 4 2 2 5 3 2 2 3" xfId="40942" xr:uid="{00000000-0005-0000-0000-000011490000}"/>
    <cellStyle name="Normal 2 4 2 2 5 3 2 3" xfId="22584" xr:uid="{00000000-0005-0000-0000-000012490000}"/>
    <cellStyle name="Normal 2 4 2 2 5 3 2 4" xfId="34828" xr:uid="{00000000-0005-0000-0000-000013490000}"/>
    <cellStyle name="Normal 2 4 2 2 5 3 2 5" xfId="47057" xr:uid="{00000000-0005-0000-0000-000014490000}"/>
    <cellStyle name="Normal 2 4 2 2 5 3 3" xfId="16445" xr:uid="{00000000-0005-0000-0000-000015490000}"/>
    <cellStyle name="Normal 2 4 2 2 5 3 3 2" xfId="28700" xr:uid="{00000000-0005-0000-0000-000016490000}"/>
    <cellStyle name="Normal 2 4 2 2 5 3 3 3" xfId="40941" xr:uid="{00000000-0005-0000-0000-000017490000}"/>
    <cellStyle name="Normal 2 4 2 2 5 3 4" xfId="22583" xr:uid="{00000000-0005-0000-0000-000018490000}"/>
    <cellStyle name="Normal 2 4 2 2 5 3 5" xfId="34827" xr:uid="{00000000-0005-0000-0000-000019490000}"/>
    <cellStyle name="Normal 2 4 2 2 5 3 6" xfId="47056" xr:uid="{00000000-0005-0000-0000-00001A490000}"/>
    <cellStyle name="Normal 2 4 2 2 5 4" xfId="5436" xr:uid="{00000000-0005-0000-0000-00001B490000}"/>
    <cellStyle name="Normal 2 4 2 2 5 4 2" xfId="16447" xr:uid="{00000000-0005-0000-0000-00001C490000}"/>
    <cellStyle name="Normal 2 4 2 2 5 4 2 2" xfId="28702" xr:uid="{00000000-0005-0000-0000-00001D490000}"/>
    <cellStyle name="Normal 2 4 2 2 5 4 2 3" xfId="40943" xr:uid="{00000000-0005-0000-0000-00001E490000}"/>
    <cellStyle name="Normal 2 4 2 2 5 4 3" xfId="22585" xr:uid="{00000000-0005-0000-0000-00001F490000}"/>
    <cellStyle name="Normal 2 4 2 2 5 4 4" xfId="34829" xr:uid="{00000000-0005-0000-0000-000020490000}"/>
    <cellStyle name="Normal 2 4 2 2 5 4 5" xfId="47058" xr:uid="{00000000-0005-0000-0000-000021490000}"/>
    <cellStyle name="Normal 2 4 2 2 5 5" xfId="16440" xr:uid="{00000000-0005-0000-0000-000022490000}"/>
    <cellStyle name="Normal 2 4 2 2 5 5 2" xfId="28695" xr:uid="{00000000-0005-0000-0000-000023490000}"/>
    <cellStyle name="Normal 2 4 2 2 5 5 3" xfId="40936" xr:uid="{00000000-0005-0000-0000-000024490000}"/>
    <cellStyle name="Normal 2 4 2 2 5 6" xfId="22578" xr:uid="{00000000-0005-0000-0000-000025490000}"/>
    <cellStyle name="Normal 2 4 2 2 5 7" xfId="34822" xr:uid="{00000000-0005-0000-0000-000026490000}"/>
    <cellStyle name="Normal 2 4 2 2 5 8" xfId="47051" xr:uid="{00000000-0005-0000-0000-000027490000}"/>
    <cellStyle name="Normal 2 4 2 2 6" xfId="5437" xr:uid="{00000000-0005-0000-0000-000028490000}"/>
    <cellStyle name="Normal 2 4 2 2 6 2" xfId="5438" xr:uid="{00000000-0005-0000-0000-000029490000}"/>
    <cellStyle name="Normal 2 4 2 2 6 2 2" xfId="5439" xr:uid="{00000000-0005-0000-0000-00002A490000}"/>
    <cellStyle name="Normal 2 4 2 2 6 2 2 2" xfId="16450" xr:uid="{00000000-0005-0000-0000-00002B490000}"/>
    <cellStyle name="Normal 2 4 2 2 6 2 2 2 2" xfId="28705" xr:uid="{00000000-0005-0000-0000-00002C490000}"/>
    <cellStyle name="Normal 2 4 2 2 6 2 2 2 3" xfId="40946" xr:uid="{00000000-0005-0000-0000-00002D490000}"/>
    <cellStyle name="Normal 2 4 2 2 6 2 2 3" xfId="22588" xr:uid="{00000000-0005-0000-0000-00002E490000}"/>
    <cellStyle name="Normal 2 4 2 2 6 2 2 4" xfId="34832" xr:uid="{00000000-0005-0000-0000-00002F490000}"/>
    <cellStyle name="Normal 2 4 2 2 6 2 2 5" xfId="47061" xr:uid="{00000000-0005-0000-0000-000030490000}"/>
    <cellStyle name="Normal 2 4 2 2 6 2 3" xfId="16449" xr:uid="{00000000-0005-0000-0000-000031490000}"/>
    <cellStyle name="Normal 2 4 2 2 6 2 3 2" xfId="28704" xr:uid="{00000000-0005-0000-0000-000032490000}"/>
    <cellStyle name="Normal 2 4 2 2 6 2 3 3" xfId="40945" xr:uid="{00000000-0005-0000-0000-000033490000}"/>
    <cellStyle name="Normal 2 4 2 2 6 2 4" xfId="22587" xr:uid="{00000000-0005-0000-0000-000034490000}"/>
    <cellStyle name="Normal 2 4 2 2 6 2 5" xfId="34831" xr:uid="{00000000-0005-0000-0000-000035490000}"/>
    <cellStyle name="Normal 2 4 2 2 6 2 6" xfId="47060" xr:uid="{00000000-0005-0000-0000-000036490000}"/>
    <cellStyle name="Normal 2 4 2 2 6 3" xfId="5440" xr:uid="{00000000-0005-0000-0000-000037490000}"/>
    <cellStyle name="Normal 2 4 2 2 6 3 2" xfId="16451" xr:uid="{00000000-0005-0000-0000-000038490000}"/>
    <cellStyle name="Normal 2 4 2 2 6 3 2 2" xfId="28706" xr:uid="{00000000-0005-0000-0000-000039490000}"/>
    <cellStyle name="Normal 2 4 2 2 6 3 2 3" xfId="40947" xr:uid="{00000000-0005-0000-0000-00003A490000}"/>
    <cellStyle name="Normal 2 4 2 2 6 3 3" xfId="22589" xr:uid="{00000000-0005-0000-0000-00003B490000}"/>
    <cellStyle name="Normal 2 4 2 2 6 3 4" xfId="34833" xr:uid="{00000000-0005-0000-0000-00003C490000}"/>
    <cellStyle name="Normal 2 4 2 2 6 3 5" xfId="47062" xr:uid="{00000000-0005-0000-0000-00003D490000}"/>
    <cellStyle name="Normal 2 4 2 2 6 4" xfId="16448" xr:uid="{00000000-0005-0000-0000-00003E490000}"/>
    <cellStyle name="Normal 2 4 2 2 6 4 2" xfId="28703" xr:uid="{00000000-0005-0000-0000-00003F490000}"/>
    <cellStyle name="Normal 2 4 2 2 6 4 3" xfId="40944" xr:uid="{00000000-0005-0000-0000-000040490000}"/>
    <cellStyle name="Normal 2 4 2 2 6 5" xfId="22586" xr:uid="{00000000-0005-0000-0000-000041490000}"/>
    <cellStyle name="Normal 2 4 2 2 6 6" xfId="34830" xr:uid="{00000000-0005-0000-0000-000042490000}"/>
    <cellStyle name="Normal 2 4 2 2 6 7" xfId="47059" xr:uid="{00000000-0005-0000-0000-000043490000}"/>
    <cellStyle name="Normal 2 4 2 2 7" xfId="5441" xr:uid="{00000000-0005-0000-0000-000044490000}"/>
    <cellStyle name="Normal 2 4 2 2 7 2" xfId="5442" xr:uid="{00000000-0005-0000-0000-000045490000}"/>
    <cellStyle name="Normal 2 4 2 2 7 2 2" xfId="16453" xr:uid="{00000000-0005-0000-0000-000046490000}"/>
    <cellStyle name="Normal 2 4 2 2 7 2 2 2" xfId="28708" xr:uid="{00000000-0005-0000-0000-000047490000}"/>
    <cellStyle name="Normal 2 4 2 2 7 2 2 3" xfId="40949" xr:uid="{00000000-0005-0000-0000-000048490000}"/>
    <cellStyle name="Normal 2 4 2 2 7 2 3" xfId="22591" xr:uid="{00000000-0005-0000-0000-000049490000}"/>
    <cellStyle name="Normal 2 4 2 2 7 2 4" xfId="34835" xr:uid="{00000000-0005-0000-0000-00004A490000}"/>
    <cellStyle name="Normal 2 4 2 2 7 2 5" xfId="47064" xr:uid="{00000000-0005-0000-0000-00004B490000}"/>
    <cellStyle name="Normal 2 4 2 2 7 3" xfId="16452" xr:uid="{00000000-0005-0000-0000-00004C490000}"/>
    <cellStyle name="Normal 2 4 2 2 7 3 2" xfId="28707" xr:uid="{00000000-0005-0000-0000-00004D490000}"/>
    <cellStyle name="Normal 2 4 2 2 7 3 3" xfId="40948" xr:uid="{00000000-0005-0000-0000-00004E490000}"/>
    <cellStyle name="Normal 2 4 2 2 7 4" xfId="22590" xr:uid="{00000000-0005-0000-0000-00004F490000}"/>
    <cellStyle name="Normal 2 4 2 2 7 5" xfId="34834" xr:uid="{00000000-0005-0000-0000-000050490000}"/>
    <cellStyle name="Normal 2 4 2 2 7 6" xfId="47063" xr:uid="{00000000-0005-0000-0000-000051490000}"/>
    <cellStyle name="Normal 2 4 2 2 8" xfId="5443" xr:uid="{00000000-0005-0000-0000-000052490000}"/>
    <cellStyle name="Normal 2 4 2 2 8 2" xfId="16454" xr:uid="{00000000-0005-0000-0000-000053490000}"/>
    <cellStyle name="Normal 2 4 2 2 8 2 2" xfId="28709" xr:uid="{00000000-0005-0000-0000-000054490000}"/>
    <cellStyle name="Normal 2 4 2 2 8 2 3" xfId="40950" xr:uid="{00000000-0005-0000-0000-000055490000}"/>
    <cellStyle name="Normal 2 4 2 2 8 3" xfId="22592" xr:uid="{00000000-0005-0000-0000-000056490000}"/>
    <cellStyle name="Normal 2 4 2 2 8 4" xfId="34836" xr:uid="{00000000-0005-0000-0000-000057490000}"/>
    <cellStyle name="Normal 2 4 2 2 8 5" xfId="47065" xr:uid="{00000000-0005-0000-0000-000058490000}"/>
    <cellStyle name="Normal 2 4 2 2 9" xfId="16327" xr:uid="{00000000-0005-0000-0000-000059490000}"/>
    <cellStyle name="Normal 2 4 2 2 9 2" xfId="28582" xr:uid="{00000000-0005-0000-0000-00005A490000}"/>
    <cellStyle name="Normal 2 4 2 2 9 3" xfId="40823" xr:uid="{00000000-0005-0000-0000-00005B490000}"/>
    <cellStyle name="Normal 2 4 2 3" xfId="5444" xr:uid="{00000000-0005-0000-0000-00005C490000}"/>
    <cellStyle name="Normal 2 4 2 3 10" xfId="34837" xr:uid="{00000000-0005-0000-0000-00005D490000}"/>
    <cellStyle name="Normal 2 4 2 3 11" xfId="47066" xr:uid="{00000000-0005-0000-0000-00005E490000}"/>
    <cellStyle name="Normal 2 4 2 3 2" xfId="5445" xr:uid="{00000000-0005-0000-0000-00005F490000}"/>
    <cellStyle name="Normal 2 4 2 3 2 10" xfId="47067" xr:uid="{00000000-0005-0000-0000-000060490000}"/>
    <cellStyle name="Normal 2 4 2 3 2 2" xfId="5446" xr:uid="{00000000-0005-0000-0000-000061490000}"/>
    <cellStyle name="Normal 2 4 2 3 2 2 2" xfId="5447" xr:uid="{00000000-0005-0000-0000-000062490000}"/>
    <cellStyle name="Normal 2 4 2 3 2 2 2 2" xfId="5448" xr:uid="{00000000-0005-0000-0000-000063490000}"/>
    <cellStyle name="Normal 2 4 2 3 2 2 2 2 2" xfId="5449" xr:uid="{00000000-0005-0000-0000-000064490000}"/>
    <cellStyle name="Normal 2 4 2 3 2 2 2 2 2 2" xfId="5450" xr:uid="{00000000-0005-0000-0000-000065490000}"/>
    <cellStyle name="Normal 2 4 2 3 2 2 2 2 2 2 2" xfId="16461" xr:uid="{00000000-0005-0000-0000-000066490000}"/>
    <cellStyle name="Normal 2 4 2 3 2 2 2 2 2 2 2 2" xfId="28716" xr:uid="{00000000-0005-0000-0000-000067490000}"/>
    <cellStyle name="Normal 2 4 2 3 2 2 2 2 2 2 2 3" xfId="40957" xr:uid="{00000000-0005-0000-0000-000068490000}"/>
    <cellStyle name="Normal 2 4 2 3 2 2 2 2 2 2 3" xfId="22599" xr:uid="{00000000-0005-0000-0000-000069490000}"/>
    <cellStyle name="Normal 2 4 2 3 2 2 2 2 2 2 4" xfId="34843" xr:uid="{00000000-0005-0000-0000-00006A490000}"/>
    <cellStyle name="Normal 2 4 2 3 2 2 2 2 2 2 5" xfId="47072" xr:uid="{00000000-0005-0000-0000-00006B490000}"/>
    <cellStyle name="Normal 2 4 2 3 2 2 2 2 2 3" xfId="16460" xr:uid="{00000000-0005-0000-0000-00006C490000}"/>
    <cellStyle name="Normal 2 4 2 3 2 2 2 2 2 3 2" xfId="28715" xr:uid="{00000000-0005-0000-0000-00006D490000}"/>
    <cellStyle name="Normal 2 4 2 3 2 2 2 2 2 3 3" xfId="40956" xr:uid="{00000000-0005-0000-0000-00006E490000}"/>
    <cellStyle name="Normal 2 4 2 3 2 2 2 2 2 4" xfId="22598" xr:uid="{00000000-0005-0000-0000-00006F490000}"/>
    <cellStyle name="Normal 2 4 2 3 2 2 2 2 2 5" xfId="34842" xr:uid="{00000000-0005-0000-0000-000070490000}"/>
    <cellStyle name="Normal 2 4 2 3 2 2 2 2 2 6" xfId="47071" xr:uid="{00000000-0005-0000-0000-000071490000}"/>
    <cellStyle name="Normal 2 4 2 3 2 2 2 2 3" xfId="5451" xr:uid="{00000000-0005-0000-0000-000072490000}"/>
    <cellStyle name="Normal 2 4 2 3 2 2 2 2 3 2" xfId="16462" xr:uid="{00000000-0005-0000-0000-000073490000}"/>
    <cellStyle name="Normal 2 4 2 3 2 2 2 2 3 2 2" xfId="28717" xr:uid="{00000000-0005-0000-0000-000074490000}"/>
    <cellStyle name="Normal 2 4 2 3 2 2 2 2 3 2 3" xfId="40958" xr:uid="{00000000-0005-0000-0000-000075490000}"/>
    <cellStyle name="Normal 2 4 2 3 2 2 2 2 3 3" xfId="22600" xr:uid="{00000000-0005-0000-0000-000076490000}"/>
    <cellStyle name="Normal 2 4 2 3 2 2 2 2 3 4" xfId="34844" xr:uid="{00000000-0005-0000-0000-000077490000}"/>
    <cellStyle name="Normal 2 4 2 3 2 2 2 2 3 5" xfId="47073" xr:uid="{00000000-0005-0000-0000-000078490000}"/>
    <cellStyle name="Normal 2 4 2 3 2 2 2 2 4" xfId="16459" xr:uid="{00000000-0005-0000-0000-000079490000}"/>
    <cellStyle name="Normal 2 4 2 3 2 2 2 2 4 2" xfId="28714" xr:uid="{00000000-0005-0000-0000-00007A490000}"/>
    <cellStyle name="Normal 2 4 2 3 2 2 2 2 4 3" xfId="40955" xr:uid="{00000000-0005-0000-0000-00007B490000}"/>
    <cellStyle name="Normal 2 4 2 3 2 2 2 2 5" xfId="22597" xr:uid="{00000000-0005-0000-0000-00007C490000}"/>
    <cellStyle name="Normal 2 4 2 3 2 2 2 2 6" xfId="34841" xr:uid="{00000000-0005-0000-0000-00007D490000}"/>
    <cellStyle name="Normal 2 4 2 3 2 2 2 2 7" xfId="47070" xr:uid="{00000000-0005-0000-0000-00007E490000}"/>
    <cellStyle name="Normal 2 4 2 3 2 2 2 3" xfId="5452" xr:uid="{00000000-0005-0000-0000-00007F490000}"/>
    <cellStyle name="Normal 2 4 2 3 2 2 2 3 2" xfId="5453" xr:uid="{00000000-0005-0000-0000-000080490000}"/>
    <cellStyle name="Normal 2 4 2 3 2 2 2 3 2 2" xfId="16464" xr:uid="{00000000-0005-0000-0000-000081490000}"/>
    <cellStyle name="Normal 2 4 2 3 2 2 2 3 2 2 2" xfId="28719" xr:uid="{00000000-0005-0000-0000-000082490000}"/>
    <cellStyle name="Normal 2 4 2 3 2 2 2 3 2 2 3" xfId="40960" xr:uid="{00000000-0005-0000-0000-000083490000}"/>
    <cellStyle name="Normal 2 4 2 3 2 2 2 3 2 3" xfId="22602" xr:uid="{00000000-0005-0000-0000-000084490000}"/>
    <cellStyle name="Normal 2 4 2 3 2 2 2 3 2 4" xfId="34846" xr:uid="{00000000-0005-0000-0000-000085490000}"/>
    <cellStyle name="Normal 2 4 2 3 2 2 2 3 2 5" xfId="47075" xr:uid="{00000000-0005-0000-0000-000086490000}"/>
    <cellStyle name="Normal 2 4 2 3 2 2 2 3 3" xfId="16463" xr:uid="{00000000-0005-0000-0000-000087490000}"/>
    <cellStyle name="Normal 2 4 2 3 2 2 2 3 3 2" xfId="28718" xr:uid="{00000000-0005-0000-0000-000088490000}"/>
    <cellStyle name="Normal 2 4 2 3 2 2 2 3 3 3" xfId="40959" xr:uid="{00000000-0005-0000-0000-000089490000}"/>
    <cellStyle name="Normal 2 4 2 3 2 2 2 3 4" xfId="22601" xr:uid="{00000000-0005-0000-0000-00008A490000}"/>
    <cellStyle name="Normal 2 4 2 3 2 2 2 3 5" xfId="34845" xr:uid="{00000000-0005-0000-0000-00008B490000}"/>
    <cellStyle name="Normal 2 4 2 3 2 2 2 3 6" xfId="47074" xr:uid="{00000000-0005-0000-0000-00008C490000}"/>
    <cellStyle name="Normal 2 4 2 3 2 2 2 4" xfId="5454" xr:uid="{00000000-0005-0000-0000-00008D490000}"/>
    <cellStyle name="Normal 2 4 2 3 2 2 2 4 2" xfId="16465" xr:uid="{00000000-0005-0000-0000-00008E490000}"/>
    <cellStyle name="Normal 2 4 2 3 2 2 2 4 2 2" xfId="28720" xr:uid="{00000000-0005-0000-0000-00008F490000}"/>
    <cellStyle name="Normal 2 4 2 3 2 2 2 4 2 3" xfId="40961" xr:uid="{00000000-0005-0000-0000-000090490000}"/>
    <cellStyle name="Normal 2 4 2 3 2 2 2 4 3" xfId="22603" xr:uid="{00000000-0005-0000-0000-000091490000}"/>
    <cellStyle name="Normal 2 4 2 3 2 2 2 4 4" xfId="34847" xr:uid="{00000000-0005-0000-0000-000092490000}"/>
    <cellStyle name="Normal 2 4 2 3 2 2 2 4 5" xfId="47076" xr:uid="{00000000-0005-0000-0000-000093490000}"/>
    <cellStyle name="Normal 2 4 2 3 2 2 2 5" xfId="16458" xr:uid="{00000000-0005-0000-0000-000094490000}"/>
    <cellStyle name="Normal 2 4 2 3 2 2 2 5 2" xfId="28713" xr:uid="{00000000-0005-0000-0000-000095490000}"/>
    <cellStyle name="Normal 2 4 2 3 2 2 2 5 3" xfId="40954" xr:uid="{00000000-0005-0000-0000-000096490000}"/>
    <cellStyle name="Normal 2 4 2 3 2 2 2 6" xfId="22596" xr:uid="{00000000-0005-0000-0000-000097490000}"/>
    <cellStyle name="Normal 2 4 2 3 2 2 2 7" xfId="34840" xr:uid="{00000000-0005-0000-0000-000098490000}"/>
    <cellStyle name="Normal 2 4 2 3 2 2 2 8" xfId="47069" xr:uid="{00000000-0005-0000-0000-000099490000}"/>
    <cellStyle name="Normal 2 4 2 3 2 2 3" xfId="5455" xr:uid="{00000000-0005-0000-0000-00009A490000}"/>
    <cellStyle name="Normal 2 4 2 3 2 2 3 2" xfId="5456" xr:uid="{00000000-0005-0000-0000-00009B490000}"/>
    <cellStyle name="Normal 2 4 2 3 2 2 3 2 2" xfId="5457" xr:uid="{00000000-0005-0000-0000-00009C490000}"/>
    <cellStyle name="Normal 2 4 2 3 2 2 3 2 2 2" xfId="16468" xr:uid="{00000000-0005-0000-0000-00009D490000}"/>
    <cellStyle name="Normal 2 4 2 3 2 2 3 2 2 2 2" xfId="28723" xr:uid="{00000000-0005-0000-0000-00009E490000}"/>
    <cellStyle name="Normal 2 4 2 3 2 2 3 2 2 2 3" xfId="40964" xr:uid="{00000000-0005-0000-0000-00009F490000}"/>
    <cellStyle name="Normal 2 4 2 3 2 2 3 2 2 3" xfId="22606" xr:uid="{00000000-0005-0000-0000-0000A0490000}"/>
    <cellStyle name="Normal 2 4 2 3 2 2 3 2 2 4" xfId="34850" xr:uid="{00000000-0005-0000-0000-0000A1490000}"/>
    <cellStyle name="Normal 2 4 2 3 2 2 3 2 2 5" xfId="47079" xr:uid="{00000000-0005-0000-0000-0000A2490000}"/>
    <cellStyle name="Normal 2 4 2 3 2 2 3 2 3" xfId="16467" xr:uid="{00000000-0005-0000-0000-0000A3490000}"/>
    <cellStyle name="Normal 2 4 2 3 2 2 3 2 3 2" xfId="28722" xr:uid="{00000000-0005-0000-0000-0000A4490000}"/>
    <cellStyle name="Normal 2 4 2 3 2 2 3 2 3 3" xfId="40963" xr:uid="{00000000-0005-0000-0000-0000A5490000}"/>
    <cellStyle name="Normal 2 4 2 3 2 2 3 2 4" xfId="22605" xr:uid="{00000000-0005-0000-0000-0000A6490000}"/>
    <cellStyle name="Normal 2 4 2 3 2 2 3 2 5" xfId="34849" xr:uid="{00000000-0005-0000-0000-0000A7490000}"/>
    <cellStyle name="Normal 2 4 2 3 2 2 3 2 6" xfId="47078" xr:uid="{00000000-0005-0000-0000-0000A8490000}"/>
    <cellStyle name="Normal 2 4 2 3 2 2 3 3" xfId="5458" xr:uid="{00000000-0005-0000-0000-0000A9490000}"/>
    <cellStyle name="Normal 2 4 2 3 2 2 3 3 2" xfId="16469" xr:uid="{00000000-0005-0000-0000-0000AA490000}"/>
    <cellStyle name="Normal 2 4 2 3 2 2 3 3 2 2" xfId="28724" xr:uid="{00000000-0005-0000-0000-0000AB490000}"/>
    <cellStyle name="Normal 2 4 2 3 2 2 3 3 2 3" xfId="40965" xr:uid="{00000000-0005-0000-0000-0000AC490000}"/>
    <cellStyle name="Normal 2 4 2 3 2 2 3 3 3" xfId="22607" xr:uid="{00000000-0005-0000-0000-0000AD490000}"/>
    <cellStyle name="Normal 2 4 2 3 2 2 3 3 4" xfId="34851" xr:uid="{00000000-0005-0000-0000-0000AE490000}"/>
    <cellStyle name="Normal 2 4 2 3 2 2 3 3 5" xfId="47080" xr:uid="{00000000-0005-0000-0000-0000AF490000}"/>
    <cellStyle name="Normal 2 4 2 3 2 2 3 4" xfId="16466" xr:uid="{00000000-0005-0000-0000-0000B0490000}"/>
    <cellStyle name="Normal 2 4 2 3 2 2 3 4 2" xfId="28721" xr:uid="{00000000-0005-0000-0000-0000B1490000}"/>
    <cellStyle name="Normal 2 4 2 3 2 2 3 4 3" xfId="40962" xr:uid="{00000000-0005-0000-0000-0000B2490000}"/>
    <cellStyle name="Normal 2 4 2 3 2 2 3 5" xfId="22604" xr:uid="{00000000-0005-0000-0000-0000B3490000}"/>
    <cellStyle name="Normal 2 4 2 3 2 2 3 6" xfId="34848" xr:uid="{00000000-0005-0000-0000-0000B4490000}"/>
    <cellStyle name="Normal 2 4 2 3 2 2 3 7" xfId="47077" xr:uid="{00000000-0005-0000-0000-0000B5490000}"/>
    <cellStyle name="Normal 2 4 2 3 2 2 4" xfId="5459" xr:uid="{00000000-0005-0000-0000-0000B6490000}"/>
    <cellStyle name="Normal 2 4 2 3 2 2 4 2" xfId="5460" xr:uid="{00000000-0005-0000-0000-0000B7490000}"/>
    <cellStyle name="Normal 2 4 2 3 2 2 4 2 2" xfId="16471" xr:uid="{00000000-0005-0000-0000-0000B8490000}"/>
    <cellStyle name="Normal 2 4 2 3 2 2 4 2 2 2" xfId="28726" xr:uid="{00000000-0005-0000-0000-0000B9490000}"/>
    <cellStyle name="Normal 2 4 2 3 2 2 4 2 2 3" xfId="40967" xr:uid="{00000000-0005-0000-0000-0000BA490000}"/>
    <cellStyle name="Normal 2 4 2 3 2 2 4 2 3" xfId="22609" xr:uid="{00000000-0005-0000-0000-0000BB490000}"/>
    <cellStyle name="Normal 2 4 2 3 2 2 4 2 4" xfId="34853" xr:uid="{00000000-0005-0000-0000-0000BC490000}"/>
    <cellStyle name="Normal 2 4 2 3 2 2 4 2 5" xfId="47082" xr:uid="{00000000-0005-0000-0000-0000BD490000}"/>
    <cellStyle name="Normal 2 4 2 3 2 2 4 3" xfId="16470" xr:uid="{00000000-0005-0000-0000-0000BE490000}"/>
    <cellStyle name="Normal 2 4 2 3 2 2 4 3 2" xfId="28725" xr:uid="{00000000-0005-0000-0000-0000BF490000}"/>
    <cellStyle name="Normal 2 4 2 3 2 2 4 3 3" xfId="40966" xr:uid="{00000000-0005-0000-0000-0000C0490000}"/>
    <cellStyle name="Normal 2 4 2 3 2 2 4 4" xfId="22608" xr:uid="{00000000-0005-0000-0000-0000C1490000}"/>
    <cellStyle name="Normal 2 4 2 3 2 2 4 5" xfId="34852" xr:uid="{00000000-0005-0000-0000-0000C2490000}"/>
    <cellStyle name="Normal 2 4 2 3 2 2 4 6" xfId="47081" xr:uid="{00000000-0005-0000-0000-0000C3490000}"/>
    <cellStyle name="Normal 2 4 2 3 2 2 5" xfId="5461" xr:uid="{00000000-0005-0000-0000-0000C4490000}"/>
    <cellStyle name="Normal 2 4 2 3 2 2 5 2" xfId="16472" xr:uid="{00000000-0005-0000-0000-0000C5490000}"/>
    <cellStyle name="Normal 2 4 2 3 2 2 5 2 2" xfId="28727" xr:uid="{00000000-0005-0000-0000-0000C6490000}"/>
    <cellStyle name="Normal 2 4 2 3 2 2 5 2 3" xfId="40968" xr:uid="{00000000-0005-0000-0000-0000C7490000}"/>
    <cellStyle name="Normal 2 4 2 3 2 2 5 3" xfId="22610" xr:uid="{00000000-0005-0000-0000-0000C8490000}"/>
    <cellStyle name="Normal 2 4 2 3 2 2 5 4" xfId="34854" xr:uid="{00000000-0005-0000-0000-0000C9490000}"/>
    <cellStyle name="Normal 2 4 2 3 2 2 5 5" xfId="47083" xr:uid="{00000000-0005-0000-0000-0000CA490000}"/>
    <cellStyle name="Normal 2 4 2 3 2 2 6" xfId="16457" xr:uid="{00000000-0005-0000-0000-0000CB490000}"/>
    <cellStyle name="Normal 2 4 2 3 2 2 6 2" xfId="28712" xr:uid="{00000000-0005-0000-0000-0000CC490000}"/>
    <cellStyle name="Normal 2 4 2 3 2 2 6 3" xfId="40953" xr:uid="{00000000-0005-0000-0000-0000CD490000}"/>
    <cellStyle name="Normal 2 4 2 3 2 2 7" xfId="22595" xr:uid="{00000000-0005-0000-0000-0000CE490000}"/>
    <cellStyle name="Normal 2 4 2 3 2 2 8" xfId="34839" xr:uid="{00000000-0005-0000-0000-0000CF490000}"/>
    <cellStyle name="Normal 2 4 2 3 2 2 9" xfId="47068" xr:uid="{00000000-0005-0000-0000-0000D0490000}"/>
    <cellStyle name="Normal 2 4 2 3 2 3" xfId="5462" xr:uid="{00000000-0005-0000-0000-0000D1490000}"/>
    <cellStyle name="Normal 2 4 2 3 2 3 2" xfId="5463" xr:uid="{00000000-0005-0000-0000-0000D2490000}"/>
    <cellStyle name="Normal 2 4 2 3 2 3 2 2" xfId="5464" xr:uid="{00000000-0005-0000-0000-0000D3490000}"/>
    <cellStyle name="Normal 2 4 2 3 2 3 2 2 2" xfId="5465" xr:uid="{00000000-0005-0000-0000-0000D4490000}"/>
    <cellStyle name="Normal 2 4 2 3 2 3 2 2 2 2" xfId="16476" xr:uid="{00000000-0005-0000-0000-0000D5490000}"/>
    <cellStyle name="Normal 2 4 2 3 2 3 2 2 2 2 2" xfId="28731" xr:uid="{00000000-0005-0000-0000-0000D6490000}"/>
    <cellStyle name="Normal 2 4 2 3 2 3 2 2 2 2 3" xfId="40972" xr:uid="{00000000-0005-0000-0000-0000D7490000}"/>
    <cellStyle name="Normal 2 4 2 3 2 3 2 2 2 3" xfId="22614" xr:uid="{00000000-0005-0000-0000-0000D8490000}"/>
    <cellStyle name="Normal 2 4 2 3 2 3 2 2 2 4" xfId="34858" xr:uid="{00000000-0005-0000-0000-0000D9490000}"/>
    <cellStyle name="Normal 2 4 2 3 2 3 2 2 2 5" xfId="47087" xr:uid="{00000000-0005-0000-0000-0000DA490000}"/>
    <cellStyle name="Normal 2 4 2 3 2 3 2 2 3" xfId="16475" xr:uid="{00000000-0005-0000-0000-0000DB490000}"/>
    <cellStyle name="Normal 2 4 2 3 2 3 2 2 3 2" xfId="28730" xr:uid="{00000000-0005-0000-0000-0000DC490000}"/>
    <cellStyle name="Normal 2 4 2 3 2 3 2 2 3 3" xfId="40971" xr:uid="{00000000-0005-0000-0000-0000DD490000}"/>
    <cellStyle name="Normal 2 4 2 3 2 3 2 2 4" xfId="22613" xr:uid="{00000000-0005-0000-0000-0000DE490000}"/>
    <cellStyle name="Normal 2 4 2 3 2 3 2 2 5" xfId="34857" xr:uid="{00000000-0005-0000-0000-0000DF490000}"/>
    <cellStyle name="Normal 2 4 2 3 2 3 2 2 6" xfId="47086" xr:uid="{00000000-0005-0000-0000-0000E0490000}"/>
    <cellStyle name="Normal 2 4 2 3 2 3 2 3" xfId="5466" xr:uid="{00000000-0005-0000-0000-0000E1490000}"/>
    <cellStyle name="Normal 2 4 2 3 2 3 2 3 2" xfId="16477" xr:uid="{00000000-0005-0000-0000-0000E2490000}"/>
    <cellStyle name="Normal 2 4 2 3 2 3 2 3 2 2" xfId="28732" xr:uid="{00000000-0005-0000-0000-0000E3490000}"/>
    <cellStyle name="Normal 2 4 2 3 2 3 2 3 2 3" xfId="40973" xr:uid="{00000000-0005-0000-0000-0000E4490000}"/>
    <cellStyle name="Normal 2 4 2 3 2 3 2 3 3" xfId="22615" xr:uid="{00000000-0005-0000-0000-0000E5490000}"/>
    <cellStyle name="Normal 2 4 2 3 2 3 2 3 4" xfId="34859" xr:uid="{00000000-0005-0000-0000-0000E6490000}"/>
    <cellStyle name="Normal 2 4 2 3 2 3 2 3 5" xfId="47088" xr:uid="{00000000-0005-0000-0000-0000E7490000}"/>
    <cellStyle name="Normal 2 4 2 3 2 3 2 4" xfId="16474" xr:uid="{00000000-0005-0000-0000-0000E8490000}"/>
    <cellStyle name="Normal 2 4 2 3 2 3 2 4 2" xfId="28729" xr:uid="{00000000-0005-0000-0000-0000E9490000}"/>
    <cellStyle name="Normal 2 4 2 3 2 3 2 4 3" xfId="40970" xr:uid="{00000000-0005-0000-0000-0000EA490000}"/>
    <cellStyle name="Normal 2 4 2 3 2 3 2 5" xfId="22612" xr:uid="{00000000-0005-0000-0000-0000EB490000}"/>
    <cellStyle name="Normal 2 4 2 3 2 3 2 6" xfId="34856" xr:uid="{00000000-0005-0000-0000-0000EC490000}"/>
    <cellStyle name="Normal 2 4 2 3 2 3 2 7" xfId="47085" xr:uid="{00000000-0005-0000-0000-0000ED490000}"/>
    <cellStyle name="Normal 2 4 2 3 2 3 3" xfId="5467" xr:uid="{00000000-0005-0000-0000-0000EE490000}"/>
    <cellStyle name="Normal 2 4 2 3 2 3 3 2" xfId="5468" xr:uid="{00000000-0005-0000-0000-0000EF490000}"/>
    <cellStyle name="Normal 2 4 2 3 2 3 3 2 2" xfId="16479" xr:uid="{00000000-0005-0000-0000-0000F0490000}"/>
    <cellStyle name="Normal 2 4 2 3 2 3 3 2 2 2" xfId="28734" xr:uid="{00000000-0005-0000-0000-0000F1490000}"/>
    <cellStyle name="Normal 2 4 2 3 2 3 3 2 2 3" xfId="40975" xr:uid="{00000000-0005-0000-0000-0000F2490000}"/>
    <cellStyle name="Normal 2 4 2 3 2 3 3 2 3" xfId="22617" xr:uid="{00000000-0005-0000-0000-0000F3490000}"/>
    <cellStyle name="Normal 2 4 2 3 2 3 3 2 4" xfId="34861" xr:uid="{00000000-0005-0000-0000-0000F4490000}"/>
    <cellStyle name="Normal 2 4 2 3 2 3 3 2 5" xfId="47090" xr:uid="{00000000-0005-0000-0000-0000F5490000}"/>
    <cellStyle name="Normal 2 4 2 3 2 3 3 3" xfId="16478" xr:uid="{00000000-0005-0000-0000-0000F6490000}"/>
    <cellStyle name="Normal 2 4 2 3 2 3 3 3 2" xfId="28733" xr:uid="{00000000-0005-0000-0000-0000F7490000}"/>
    <cellStyle name="Normal 2 4 2 3 2 3 3 3 3" xfId="40974" xr:uid="{00000000-0005-0000-0000-0000F8490000}"/>
    <cellStyle name="Normal 2 4 2 3 2 3 3 4" xfId="22616" xr:uid="{00000000-0005-0000-0000-0000F9490000}"/>
    <cellStyle name="Normal 2 4 2 3 2 3 3 5" xfId="34860" xr:uid="{00000000-0005-0000-0000-0000FA490000}"/>
    <cellStyle name="Normal 2 4 2 3 2 3 3 6" xfId="47089" xr:uid="{00000000-0005-0000-0000-0000FB490000}"/>
    <cellStyle name="Normal 2 4 2 3 2 3 4" xfId="5469" xr:uid="{00000000-0005-0000-0000-0000FC490000}"/>
    <cellStyle name="Normal 2 4 2 3 2 3 4 2" xfId="16480" xr:uid="{00000000-0005-0000-0000-0000FD490000}"/>
    <cellStyle name="Normal 2 4 2 3 2 3 4 2 2" xfId="28735" xr:uid="{00000000-0005-0000-0000-0000FE490000}"/>
    <cellStyle name="Normal 2 4 2 3 2 3 4 2 3" xfId="40976" xr:uid="{00000000-0005-0000-0000-0000FF490000}"/>
    <cellStyle name="Normal 2 4 2 3 2 3 4 3" xfId="22618" xr:uid="{00000000-0005-0000-0000-0000004A0000}"/>
    <cellStyle name="Normal 2 4 2 3 2 3 4 4" xfId="34862" xr:uid="{00000000-0005-0000-0000-0000014A0000}"/>
    <cellStyle name="Normal 2 4 2 3 2 3 4 5" xfId="47091" xr:uid="{00000000-0005-0000-0000-0000024A0000}"/>
    <cellStyle name="Normal 2 4 2 3 2 3 5" xfId="16473" xr:uid="{00000000-0005-0000-0000-0000034A0000}"/>
    <cellStyle name="Normal 2 4 2 3 2 3 5 2" xfId="28728" xr:uid="{00000000-0005-0000-0000-0000044A0000}"/>
    <cellStyle name="Normal 2 4 2 3 2 3 5 3" xfId="40969" xr:uid="{00000000-0005-0000-0000-0000054A0000}"/>
    <cellStyle name="Normal 2 4 2 3 2 3 6" xfId="22611" xr:uid="{00000000-0005-0000-0000-0000064A0000}"/>
    <cellStyle name="Normal 2 4 2 3 2 3 7" xfId="34855" xr:uid="{00000000-0005-0000-0000-0000074A0000}"/>
    <cellStyle name="Normal 2 4 2 3 2 3 8" xfId="47084" xr:uid="{00000000-0005-0000-0000-0000084A0000}"/>
    <cellStyle name="Normal 2 4 2 3 2 4" xfId="5470" xr:uid="{00000000-0005-0000-0000-0000094A0000}"/>
    <cellStyle name="Normal 2 4 2 3 2 4 2" xfId="5471" xr:uid="{00000000-0005-0000-0000-00000A4A0000}"/>
    <cellStyle name="Normal 2 4 2 3 2 4 2 2" xfId="5472" xr:uid="{00000000-0005-0000-0000-00000B4A0000}"/>
    <cellStyle name="Normal 2 4 2 3 2 4 2 2 2" xfId="16483" xr:uid="{00000000-0005-0000-0000-00000C4A0000}"/>
    <cellStyle name="Normal 2 4 2 3 2 4 2 2 2 2" xfId="28738" xr:uid="{00000000-0005-0000-0000-00000D4A0000}"/>
    <cellStyle name="Normal 2 4 2 3 2 4 2 2 2 3" xfId="40979" xr:uid="{00000000-0005-0000-0000-00000E4A0000}"/>
    <cellStyle name="Normal 2 4 2 3 2 4 2 2 3" xfId="22621" xr:uid="{00000000-0005-0000-0000-00000F4A0000}"/>
    <cellStyle name="Normal 2 4 2 3 2 4 2 2 4" xfId="34865" xr:uid="{00000000-0005-0000-0000-0000104A0000}"/>
    <cellStyle name="Normal 2 4 2 3 2 4 2 2 5" xfId="47094" xr:uid="{00000000-0005-0000-0000-0000114A0000}"/>
    <cellStyle name="Normal 2 4 2 3 2 4 2 3" xfId="16482" xr:uid="{00000000-0005-0000-0000-0000124A0000}"/>
    <cellStyle name="Normal 2 4 2 3 2 4 2 3 2" xfId="28737" xr:uid="{00000000-0005-0000-0000-0000134A0000}"/>
    <cellStyle name="Normal 2 4 2 3 2 4 2 3 3" xfId="40978" xr:uid="{00000000-0005-0000-0000-0000144A0000}"/>
    <cellStyle name="Normal 2 4 2 3 2 4 2 4" xfId="22620" xr:uid="{00000000-0005-0000-0000-0000154A0000}"/>
    <cellStyle name="Normal 2 4 2 3 2 4 2 5" xfId="34864" xr:uid="{00000000-0005-0000-0000-0000164A0000}"/>
    <cellStyle name="Normal 2 4 2 3 2 4 2 6" xfId="47093" xr:uid="{00000000-0005-0000-0000-0000174A0000}"/>
    <cellStyle name="Normal 2 4 2 3 2 4 3" xfId="5473" xr:uid="{00000000-0005-0000-0000-0000184A0000}"/>
    <cellStyle name="Normal 2 4 2 3 2 4 3 2" xfId="16484" xr:uid="{00000000-0005-0000-0000-0000194A0000}"/>
    <cellStyle name="Normal 2 4 2 3 2 4 3 2 2" xfId="28739" xr:uid="{00000000-0005-0000-0000-00001A4A0000}"/>
    <cellStyle name="Normal 2 4 2 3 2 4 3 2 3" xfId="40980" xr:uid="{00000000-0005-0000-0000-00001B4A0000}"/>
    <cellStyle name="Normal 2 4 2 3 2 4 3 3" xfId="22622" xr:uid="{00000000-0005-0000-0000-00001C4A0000}"/>
    <cellStyle name="Normal 2 4 2 3 2 4 3 4" xfId="34866" xr:uid="{00000000-0005-0000-0000-00001D4A0000}"/>
    <cellStyle name="Normal 2 4 2 3 2 4 3 5" xfId="47095" xr:uid="{00000000-0005-0000-0000-00001E4A0000}"/>
    <cellStyle name="Normal 2 4 2 3 2 4 4" xfId="16481" xr:uid="{00000000-0005-0000-0000-00001F4A0000}"/>
    <cellStyle name="Normal 2 4 2 3 2 4 4 2" xfId="28736" xr:uid="{00000000-0005-0000-0000-0000204A0000}"/>
    <cellStyle name="Normal 2 4 2 3 2 4 4 3" xfId="40977" xr:uid="{00000000-0005-0000-0000-0000214A0000}"/>
    <cellStyle name="Normal 2 4 2 3 2 4 5" xfId="22619" xr:uid="{00000000-0005-0000-0000-0000224A0000}"/>
    <cellStyle name="Normal 2 4 2 3 2 4 6" xfId="34863" xr:uid="{00000000-0005-0000-0000-0000234A0000}"/>
    <cellStyle name="Normal 2 4 2 3 2 4 7" xfId="47092" xr:uid="{00000000-0005-0000-0000-0000244A0000}"/>
    <cellStyle name="Normal 2 4 2 3 2 5" xfId="5474" xr:uid="{00000000-0005-0000-0000-0000254A0000}"/>
    <cellStyle name="Normal 2 4 2 3 2 5 2" xfId="5475" xr:uid="{00000000-0005-0000-0000-0000264A0000}"/>
    <cellStyle name="Normal 2 4 2 3 2 5 2 2" xfId="16486" xr:uid="{00000000-0005-0000-0000-0000274A0000}"/>
    <cellStyle name="Normal 2 4 2 3 2 5 2 2 2" xfId="28741" xr:uid="{00000000-0005-0000-0000-0000284A0000}"/>
    <cellStyle name="Normal 2 4 2 3 2 5 2 2 3" xfId="40982" xr:uid="{00000000-0005-0000-0000-0000294A0000}"/>
    <cellStyle name="Normal 2 4 2 3 2 5 2 3" xfId="22624" xr:uid="{00000000-0005-0000-0000-00002A4A0000}"/>
    <cellStyle name="Normal 2 4 2 3 2 5 2 4" xfId="34868" xr:uid="{00000000-0005-0000-0000-00002B4A0000}"/>
    <cellStyle name="Normal 2 4 2 3 2 5 2 5" xfId="47097" xr:uid="{00000000-0005-0000-0000-00002C4A0000}"/>
    <cellStyle name="Normal 2 4 2 3 2 5 3" xfId="16485" xr:uid="{00000000-0005-0000-0000-00002D4A0000}"/>
    <cellStyle name="Normal 2 4 2 3 2 5 3 2" xfId="28740" xr:uid="{00000000-0005-0000-0000-00002E4A0000}"/>
    <cellStyle name="Normal 2 4 2 3 2 5 3 3" xfId="40981" xr:uid="{00000000-0005-0000-0000-00002F4A0000}"/>
    <cellStyle name="Normal 2 4 2 3 2 5 4" xfId="22623" xr:uid="{00000000-0005-0000-0000-0000304A0000}"/>
    <cellStyle name="Normal 2 4 2 3 2 5 5" xfId="34867" xr:uid="{00000000-0005-0000-0000-0000314A0000}"/>
    <cellStyle name="Normal 2 4 2 3 2 5 6" xfId="47096" xr:uid="{00000000-0005-0000-0000-0000324A0000}"/>
    <cellStyle name="Normal 2 4 2 3 2 6" xfId="5476" xr:uid="{00000000-0005-0000-0000-0000334A0000}"/>
    <cellStyle name="Normal 2 4 2 3 2 6 2" xfId="16487" xr:uid="{00000000-0005-0000-0000-0000344A0000}"/>
    <cellStyle name="Normal 2 4 2 3 2 6 2 2" xfId="28742" xr:uid="{00000000-0005-0000-0000-0000354A0000}"/>
    <cellStyle name="Normal 2 4 2 3 2 6 2 3" xfId="40983" xr:uid="{00000000-0005-0000-0000-0000364A0000}"/>
    <cellStyle name="Normal 2 4 2 3 2 6 3" xfId="22625" xr:uid="{00000000-0005-0000-0000-0000374A0000}"/>
    <cellStyle name="Normal 2 4 2 3 2 6 4" xfId="34869" xr:uid="{00000000-0005-0000-0000-0000384A0000}"/>
    <cellStyle name="Normal 2 4 2 3 2 6 5" xfId="47098" xr:uid="{00000000-0005-0000-0000-0000394A0000}"/>
    <cellStyle name="Normal 2 4 2 3 2 7" xfId="16456" xr:uid="{00000000-0005-0000-0000-00003A4A0000}"/>
    <cellStyle name="Normal 2 4 2 3 2 7 2" xfId="28711" xr:uid="{00000000-0005-0000-0000-00003B4A0000}"/>
    <cellStyle name="Normal 2 4 2 3 2 7 3" xfId="40952" xr:uid="{00000000-0005-0000-0000-00003C4A0000}"/>
    <cellStyle name="Normal 2 4 2 3 2 8" xfId="22594" xr:uid="{00000000-0005-0000-0000-00003D4A0000}"/>
    <cellStyle name="Normal 2 4 2 3 2 9" xfId="34838" xr:uid="{00000000-0005-0000-0000-00003E4A0000}"/>
    <cellStyle name="Normal 2 4 2 3 3" xfId="5477" xr:uid="{00000000-0005-0000-0000-00003F4A0000}"/>
    <cellStyle name="Normal 2 4 2 3 3 2" xfId="5478" xr:uid="{00000000-0005-0000-0000-0000404A0000}"/>
    <cellStyle name="Normal 2 4 2 3 3 2 2" xfId="5479" xr:uid="{00000000-0005-0000-0000-0000414A0000}"/>
    <cellStyle name="Normal 2 4 2 3 3 2 2 2" xfId="5480" xr:uid="{00000000-0005-0000-0000-0000424A0000}"/>
    <cellStyle name="Normal 2 4 2 3 3 2 2 2 2" xfId="5481" xr:uid="{00000000-0005-0000-0000-0000434A0000}"/>
    <cellStyle name="Normal 2 4 2 3 3 2 2 2 2 2" xfId="16492" xr:uid="{00000000-0005-0000-0000-0000444A0000}"/>
    <cellStyle name="Normal 2 4 2 3 3 2 2 2 2 2 2" xfId="28747" xr:uid="{00000000-0005-0000-0000-0000454A0000}"/>
    <cellStyle name="Normal 2 4 2 3 3 2 2 2 2 2 3" xfId="40988" xr:uid="{00000000-0005-0000-0000-0000464A0000}"/>
    <cellStyle name="Normal 2 4 2 3 3 2 2 2 2 3" xfId="22630" xr:uid="{00000000-0005-0000-0000-0000474A0000}"/>
    <cellStyle name="Normal 2 4 2 3 3 2 2 2 2 4" xfId="34874" xr:uid="{00000000-0005-0000-0000-0000484A0000}"/>
    <cellStyle name="Normal 2 4 2 3 3 2 2 2 2 5" xfId="47103" xr:uid="{00000000-0005-0000-0000-0000494A0000}"/>
    <cellStyle name="Normal 2 4 2 3 3 2 2 2 3" xfId="16491" xr:uid="{00000000-0005-0000-0000-00004A4A0000}"/>
    <cellStyle name="Normal 2 4 2 3 3 2 2 2 3 2" xfId="28746" xr:uid="{00000000-0005-0000-0000-00004B4A0000}"/>
    <cellStyle name="Normal 2 4 2 3 3 2 2 2 3 3" xfId="40987" xr:uid="{00000000-0005-0000-0000-00004C4A0000}"/>
    <cellStyle name="Normal 2 4 2 3 3 2 2 2 4" xfId="22629" xr:uid="{00000000-0005-0000-0000-00004D4A0000}"/>
    <cellStyle name="Normal 2 4 2 3 3 2 2 2 5" xfId="34873" xr:uid="{00000000-0005-0000-0000-00004E4A0000}"/>
    <cellStyle name="Normal 2 4 2 3 3 2 2 2 6" xfId="47102" xr:uid="{00000000-0005-0000-0000-00004F4A0000}"/>
    <cellStyle name="Normal 2 4 2 3 3 2 2 3" xfId="5482" xr:uid="{00000000-0005-0000-0000-0000504A0000}"/>
    <cellStyle name="Normal 2 4 2 3 3 2 2 3 2" xfId="16493" xr:uid="{00000000-0005-0000-0000-0000514A0000}"/>
    <cellStyle name="Normal 2 4 2 3 3 2 2 3 2 2" xfId="28748" xr:uid="{00000000-0005-0000-0000-0000524A0000}"/>
    <cellStyle name="Normal 2 4 2 3 3 2 2 3 2 3" xfId="40989" xr:uid="{00000000-0005-0000-0000-0000534A0000}"/>
    <cellStyle name="Normal 2 4 2 3 3 2 2 3 3" xfId="22631" xr:uid="{00000000-0005-0000-0000-0000544A0000}"/>
    <cellStyle name="Normal 2 4 2 3 3 2 2 3 4" xfId="34875" xr:uid="{00000000-0005-0000-0000-0000554A0000}"/>
    <cellStyle name="Normal 2 4 2 3 3 2 2 3 5" xfId="47104" xr:uid="{00000000-0005-0000-0000-0000564A0000}"/>
    <cellStyle name="Normal 2 4 2 3 3 2 2 4" xfId="16490" xr:uid="{00000000-0005-0000-0000-0000574A0000}"/>
    <cellStyle name="Normal 2 4 2 3 3 2 2 4 2" xfId="28745" xr:uid="{00000000-0005-0000-0000-0000584A0000}"/>
    <cellStyle name="Normal 2 4 2 3 3 2 2 4 3" xfId="40986" xr:uid="{00000000-0005-0000-0000-0000594A0000}"/>
    <cellStyle name="Normal 2 4 2 3 3 2 2 5" xfId="22628" xr:uid="{00000000-0005-0000-0000-00005A4A0000}"/>
    <cellStyle name="Normal 2 4 2 3 3 2 2 6" xfId="34872" xr:uid="{00000000-0005-0000-0000-00005B4A0000}"/>
    <cellStyle name="Normal 2 4 2 3 3 2 2 7" xfId="47101" xr:uid="{00000000-0005-0000-0000-00005C4A0000}"/>
    <cellStyle name="Normal 2 4 2 3 3 2 3" xfId="5483" xr:uid="{00000000-0005-0000-0000-00005D4A0000}"/>
    <cellStyle name="Normal 2 4 2 3 3 2 3 2" xfId="5484" xr:uid="{00000000-0005-0000-0000-00005E4A0000}"/>
    <cellStyle name="Normal 2 4 2 3 3 2 3 2 2" xfId="16495" xr:uid="{00000000-0005-0000-0000-00005F4A0000}"/>
    <cellStyle name="Normal 2 4 2 3 3 2 3 2 2 2" xfId="28750" xr:uid="{00000000-0005-0000-0000-0000604A0000}"/>
    <cellStyle name="Normal 2 4 2 3 3 2 3 2 2 3" xfId="40991" xr:uid="{00000000-0005-0000-0000-0000614A0000}"/>
    <cellStyle name="Normal 2 4 2 3 3 2 3 2 3" xfId="22633" xr:uid="{00000000-0005-0000-0000-0000624A0000}"/>
    <cellStyle name="Normal 2 4 2 3 3 2 3 2 4" xfId="34877" xr:uid="{00000000-0005-0000-0000-0000634A0000}"/>
    <cellStyle name="Normal 2 4 2 3 3 2 3 2 5" xfId="47106" xr:uid="{00000000-0005-0000-0000-0000644A0000}"/>
    <cellStyle name="Normal 2 4 2 3 3 2 3 3" xfId="16494" xr:uid="{00000000-0005-0000-0000-0000654A0000}"/>
    <cellStyle name="Normal 2 4 2 3 3 2 3 3 2" xfId="28749" xr:uid="{00000000-0005-0000-0000-0000664A0000}"/>
    <cellStyle name="Normal 2 4 2 3 3 2 3 3 3" xfId="40990" xr:uid="{00000000-0005-0000-0000-0000674A0000}"/>
    <cellStyle name="Normal 2 4 2 3 3 2 3 4" xfId="22632" xr:uid="{00000000-0005-0000-0000-0000684A0000}"/>
    <cellStyle name="Normal 2 4 2 3 3 2 3 5" xfId="34876" xr:uid="{00000000-0005-0000-0000-0000694A0000}"/>
    <cellStyle name="Normal 2 4 2 3 3 2 3 6" xfId="47105" xr:uid="{00000000-0005-0000-0000-00006A4A0000}"/>
    <cellStyle name="Normal 2 4 2 3 3 2 4" xfId="5485" xr:uid="{00000000-0005-0000-0000-00006B4A0000}"/>
    <cellStyle name="Normal 2 4 2 3 3 2 4 2" xfId="16496" xr:uid="{00000000-0005-0000-0000-00006C4A0000}"/>
    <cellStyle name="Normal 2 4 2 3 3 2 4 2 2" xfId="28751" xr:uid="{00000000-0005-0000-0000-00006D4A0000}"/>
    <cellStyle name="Normal 2 4 2 3 3 2 4 2 3" xfId="40992" xr:uid="{00000000-0005-0000-0000-00006E4A0000}"/>
    <cellStyle name="Normal 2 4 2 3 3 2 4 3" xfId="22634" xr:uid="{00000000-0005-0000-0000-00006F4A0000}"/>
    <cellStyle name="Normal 2 4 2 3 3 2 4 4" xfId="34878" xr:uid="{00000000-0005-0000-0000-0000704A0000}"/>
    <cellStyle name="Normal 2 4 2 3 3 2 4 5" xfId="47107" xr:uid="{00000000-0005-0000-0000-0000714A0000}"/>
    <cellStyle name="Normal 2 4 2 3 3 2 5" xfId="16489" xr:uid="{00000000-0005-0000-0000-0000724A0000}"/>
    <cellStyle name="Normal 2 4 2 3 3 2 5 2" xfId="28744" xr:uid="{00000000-0005-0000-0000-0000734A0000}"/>
    <cellStyle name="Normal 2 4 2 3 3 2 5 3" xfId="40985" xr:uid="{00000000-0005-0000-0000-0000744A0000}"/>
    <cellStyle name="Normal 2 4 2 3 3 2 6" xfId="22627" xr:uid="{00000000-0005-0000-0000-0000754A0000}"/>
    <cellStyle name="Normal 2 4 2 3 3 2 7" xfId="34871" xr:uid="{00000000-0005-0000-0000-0000764A0000}"/>
    <cellStyle name="Normal 2 4 2 3 3 2 8" xfId="47100" xr:uid="{00000000-0005-0000-0000-0000774A0000}"/>
    <cellStyle name="Normal 2 4 2 3 3 3" xfId="5486" xr:uid="{00000000-0005-0000-0000-0000784A0000}"/>
    <cellStyle name="Normal 2 4 2 3 3 3 2" xfId="5487" xr:uid="{00000000-0005-0000-0000-0000794A0000}"/>
    <cellStyle name="Normal 2 4 2 3 3 3 2 2" xfId="5488" xr:uid="{00000000-0005-0000-0000-00007A4A0000}"/>
    <cellStyle name="Normal 2 4 2 3 3 3 2 2 2" xfId="16499" xr:uid="{00000000-0005-0000-0000-00007B4A0000}"/>
    <cellStyle name="Normal 2 4 2 3 3 3 2 2 2 2" xfId="28754" xr:uid="{00000000-0005-0000-0000-00007C4A0000}"/>
    <cellStyle name="Normal 2 4 2 3 3 3 2 2 2 3" xfId="40995" xr:uid="{00000000-0005-0000-0000-00007D4A0000}"/>
    <cellStyle name="Normal 2 4 2 3 3 3 2 2 3" xfId="22637" xr:uid="{00000000-0005-0000-0000-00007E4A0000}"/>
    <cellStyle name="Normal 2 4 2 3 3 3 2 2 4" xfId="34881" xr:uid="{00000000-0005-0000-0000-00007F4A0000}"/>
    <cellStyle name="Normal 2 4 2 3 3 3 2 2 5" xfId="47110" xr:uid="{00000000-0005-0000-0000-0000804A0000}"/>
    <cellStyle name="Normal 2 4 2 3 3 3 2 3" xfId="16498" xr:uid="{00000000-0005-0000-0000-0000814A0000}"/>
    <cellStyle name="Normal 2 4 2 3 3 3 2 3 2" xfId="28753" xr:uid="{00000000-0005-0000-0000-0000824A0000}"/>
    <cellStyle name="Normal 2 4 2 3 3 3 2 3 3" xfId="40994" xr:uid="{00000000-0005-0000-0000-0000834A0000}"/>
    <cellStyle name="Normal 2 4 2 3 3 3 2 4" xfId="22636" xr:uid="{00000000-0005-0000-0000-0000844A0000}"/>
    <cellStyle name="Normal 2 4 2 3 3 3 2 5" xfId="34880" xr:uid="{00000000-0005-0000-0000-0000854A0000}"/>
    <cellStyle name="Normal 2 4 2 3 3 3 2 6" xfId="47109" xr:uid="{00000000-0005-0000-0000-0000864A0000}"/>
    <cellStyle name="Normal 2 4 2 3 3 3 3" xfId="5489" xr:uid="{00000000-0005-0000-0000-0000874A0000}"/>
    <cellStyle name="Normal 2 4 2 3 3 3 3 2" xfId="16500" xr:uid="{00000000-0005-0000-0000-0000884A0000}"/>
    <cellStyle name="Normal 2 4 2 3 3 3 3 2 2" xfId="28755" xr:uid="{00000000-0005-0000-0000-0000894A0000}"/>
    <cellStyle name="Normal 2 4 2 3 3 3 3 2 3" xfId="40996" xr:uid="{00000000-0005-0000-0000-00008A4A0000}"/>
    <cellStyle name="Normal 2 4 2 3 3 3 3 3" xfId="22638" xr:uid="{00000000-0005-0000-0000-00008B4A0000}"/>
    <cellStyle name="Normal 2 4 2 3 3 3 3 4" xfId="34882" xr:uid="{00000000-0005-0000-0000-00008C4A0000}"/>
    <cellStyle name="Normal 2 4 2 3 3 3 3 5" xfId="47111" xr:uid="{00000000-0005-0000-0000-00008D4A0000}"/>
    <cellStyle name="Normal 2 4 2 3 3 3 4" xfId="16497" xr:uid="{00000000-0005-0000-0000-00008E4A0000}"/>
    <cellStyle name="Normal 2 4 2 3 3 3 4 2" xfId="28752" xr:uid="{00000000-0005-0000-0000-00008F4A0000}"/>
    <cellStyle name="Normal 2 4 2 3 3 3 4 3" xfId="40993" xr:uid="{00000000-0005-0000-0000-0000904A0000}"/>
    <cellStyle name="Normal 2 4 2 3 3 3 5" xfId="22635" xr:uid="{00000000-0005-0000-0000-0000914A0000}"/>
    <cellStyle name="Normal 2 4 2 3 3 3 6" xfId="34879" xr:uid="{00000000-0005-0000-0000-0000924A0000}"/>
    <cellStyle name="Normal 2 4 2 3 3 3 7" xfId="47108" xr:uid="{00000000-0005-0000-0000-0000934A0000}"/>
    <cellStyle name="Normal 2 4 2 3 3 4" xfId="5490" xr:uid="{00000000-0005-0000-0000-0000944A0000}"/>
    <cellStyle name="Normal 2 4 2 3 3 4 2" xfId="5491" xr:uid="{00000000-0005-0000-0000-0000954A0000}"/>
    <cellStyle name="Normal 2 4 2 3 3 4 2 2" xfId="16502" xr:uid="{00000000-0005-0000-0000-0000964A0000}"/>
    <cellStyle name="Normal 2 4 2 3 3 4 2 2 2" xfId="28757" xr:uid="{00000000-0005-0000-0000-0000974A0000}"/>
    <cellStyle name="Normal 2 4 2 3 3 4 2 2 3" xfId="40998" xr:uid="{00000000-0005-0000-0000-0000984A0000}"/>
    <cellStyle name="Normal 2 4 2 3 3 4 2 3" xfId="22640" xr:uid="{00000000-0005-0000-0000-0000994A0000}"/>
    <cellStyle name="Normal 2 4 2 3 3 4 2 4" xfId="34884" xr:uid="{00000000-0005-0000-0000-00009A4A0000}"/>
    <cellStyle name="Normal 2 4 2 3 3 4 2 5" xfId="47113" xr:uid="{00000000-0005-0000-0000-00009B4A0000}"/>
    <cellStyle name="Normal 2 4 2 3 3 4 3" xfId="16501" xr:uid="{00000000-0005-0000-0000-00009C4A0000}"/>
    <cellStyle name="Normal 2 4 2 3 3 4 3 2" xfId="28756" xr:uid="{00000000-0005-0000-0000-00009D4A0000}"/>
    <cellStyle name="Normal 2 4 2 3 3 4 3 3" xfId="40997" xr:uid="{00000000-0005-0000-0000-00009E4A0000}"/>
    <cellStyle name="Normal 2 4 2 3 3 4 4" xfId="22639" xr:uid="{00000000-0005-0000-0000-00009F4A0000}"/>
    <cellStyle name="Normal 2 4 2 3 3 4 5" xfId="34883" xr:uid="{00000000-0005-0000-0000-0000A04A0000}"/>
    <cellStyle name="Normal 2 4 2 3 3 4 6" xfId="47112" xr:uid="{00000000-0005-0000-0000-0000A14A0000}"/>
    <cellStyle name="Normal 2 4 2 3 3 5" xfId="5492" xr:uid="{00000000-0005-0000-0000-0000A24A0000}"/>
    <cellStyle name="Normal 2 4 2 3 3 5 2" xfId="16503" xr:uid="{00000000-0005-0000-0000-0000A34A0000}"/>
    <cellStyle name="Normal 2 4 2 3 3 5 2 2" xfId="28758" xr:uid="{00000000-0005-0000-0000-0000A44A0000}"/>
    <cellStyle name="Normal 2 4 2 3 3 5 2 3" xfId="40999" xr:uid="{00000000-0005-0000-0000-0000A54A0000}"/>
    <cellStyle name="Normal 2 4 2 3 3 5 3" xfId="22641" xr:uid="{00000000-0005-0000-0000-0000A64A0000}"/>
    <cellStyle name="Normal 2 4 2 3 3 5 4" xfId="34885" xr:uid="{00000000-0005-0000-0000-0000A74A0000}"/>
    <cellStyle name="Normal 2 4 2 3 3 5 5" xfId="47114" xr:uid="{00000000-0005-0000-0000-0000A84A0000}"/>
    <cellStyle name="Normal 2 4 2 3 3 6" xfId="16488" xr:uid="{00000000-0005-0000-0000-0000A94A0000}"/>
    <cellStyle name="Normal 2 4 2 3 3 6 2" xfId="28743" xr:uid="{00000000-0005-0000-0000-0000AA4A0000}"/>
    <cellStyle name="Normal 2 4 2 3 3 6 3" xfId="40984" xr:uid="{00000000-0005-0000-0000-0000AB4A0000}"/>
    <cellStyle name="Normal 2 4 2 3 3 7" xfId="22626" xr:uid="{00000000-0005-0000-0000-0000AC4A0000}"/>
    <cellStyle name="Normal 2 4 2 3 3 8" xfId="34870" xr:uid="{00000000-0005-0000-0000-0000AD4A0000}"/>
    <cellStyle name="Normal 2 4 2 3 3 9" xfId="47099" xr:uid="{00000000-0005-0000-0000-0000AE4A0000}"/>
    <cellStyle name="Normal 2 4 2 3 4" xfId="5493" xr:uid="{00000000-0005-0000-0000-0000AF4A0000}"/>
    <cellStyle name="Normal 2 4 2 3 4 2" xfId="5494" xr:uid="{00000000-0005-0000-0000-0000B04A0000}"/>
    <cellStyle name="Normal 2 4 2 3 4 2 2" xfId="5495" xr:uid="{00000000-0005-0000-0000-0000B14A0000}"/>
    <cellStyle name="Normal 2 4 2 3 4 2 2 2" xfId="5496" xr:uid="{00000000-0005-0000-0000-0000B24A0000}"/>
    <cellStyle name="Normal 2 4 2 3 4 2 2 2 2" xfId="16507" xr:uid="{00000000-0005-0000-0000-0000B34A0000}"/>
    <cellStyle name="Normal 2 4 2 3 4 2 2 2 2 2" xfId="28762" xr:uid="{00000000-0005-0000-0000-0000B44A0000}"/>
    <cellStyle name="Normal 2 4 2 3 4 2 2 2 2 3" xfId="41003" xr:uid="{00000000-0005-0000-0000-0000B54A0000}"/>
    <cellStyle name="Normal 2 4 2 3 4 2 2 2 3" xfId="22645" xr:uid="{00000000-0005-0000-0000-0000B64A0000}"/>
    <cellStyle name="Normal 2 4 2 3 4 2 2 2 4" xfId="34889" xr:uid="{00000000-0005-0000-0000-0000B74A0000}"/>
    <cellStyle name="Normal 2 4 2 3 4 2 2 2 5" xfId="47118" xr:uid="{00000000-0005-0000-0000-0000B84A0000}"/>
    <cellStyle name="Normal 2 4 2 3 4 2 2 3" xfId="16506" xr:uid="{00000000-0005-0000-0000-0000B94A0000}"/>
    <cellStyle name="Normal 2 4 2 3 4 2 2 3 2" xfId="28761" xr:uid="{00000000-0005-0000-0000-0000BA4A0000}"/>
    <cellStyle name="Normal 2 4 2 3 4 2 2 3 3" xfId="41002" xr:uid="{00000000-0005-0000-0000-0000BB4A0000}"/>
    <cellStyle name="Normal 2 4 2 3 4 2 2 4" xfId="22644" xr:uid="{00000000-0005-0000-0000-0000BC4A0000}"/>
    <cellStyle name="Normal 2 4 2 3 4 2 2 5" xfId="34888" xr:uid="{00000000-0005-0000-0000-0000BD4A0000}"/>
    <cellStyle name="Normal 2 4 2 3 4 2 2 6" xfId="47117" xr:uid="{00000000-0005-0000-0000-0000BE4A0000}"/>
    <cellStyle name="Normal 2 4 2 3 4 2 3" xfId="5497" xr:uid="{00000000-0005-0000-0000-0000BF4A0000}"/>
    <cellStyle name="Normal 2 4 2 3 4 2 3 2" xfId="16508" xr:uid="{00000000-0005-0000-0000-0000C04A0000}"/>
    <cellStyle name="Normal 2 4 2 3 4 2 3 2 2" xfId="28763" xr:uid="{00000000-0005-0000-0000-0000C14A0000}"/>
    <cellStyle name="Normal 2 4 2 3 4 2 3 2 3" xfId="41004" xr:uid="{00000000-0005-0000-0000-0000C24A0000}"/>
    <cellStyle name="Normal 2 4 2 3 4 2 3 3" xfId="22646" xr:uid="{00000000-0005-0000-0000-0000C34A0000}"/>
    <cellStyle name="Normal 2 4 2 3 4 2 3 4" xfId="34890" xr:uid="{00000000-0005-0000-0000-0000C44A0000}"/>
    <cellStyle name="Normal 2 4 2 3 4 2 3 5" xfId="47119" xr:uid="{00000000-0005-0000-0000-0000C54A0000}"/>
    <cellStyle name="Normal 2 4 2 3 4 2 4" xfId="16505" xr:uid="{00000000-0005-0000-0000-0000C64A0000}"/>
    <cellStyle name="Normal 2 4 2 3 4 2 4 2" xfId="28760" xr:uid="{00000000-0005-0000-0000-0000C74A0000}"/>
    <cellStyle name="Normal 2 4 2 3 4 2 4 3" xfId="41001" xr:uid="{00000000-0005-0000-0000-0000C84A0000}"/>
    <cellStyle name="Normal 2 4 2 3 4 2 5" xfId="22643" xr:uid="{00000000-0005-0000-0000-0000C94A0000}"/>
    <cellStyle name="Normal 2 4 2 3 4 2 6" xfId="34887" xr:uid="{00000000-0005-0000-0000-0000CA4A0000}"/>
    <cellStyle name="Normal 2 4 2 3 4 2 7" xfId="47116" xr:uid="{00000000-0005-0000-0000-0000CB4A0000}"/>
    <cellStyle name="Normal 2 4 2 3 4 3" xfId="5498" xr:uid="{00000000-0005-0000-0000-0000CC4A0000}"/>
    <cellStyle name="Normal 2 4 2 3 4 3 2" xfId="5499" xr:uid="{00000000-0005-0000-0000-0000CD4A0000}"/>
    <cellStyle name="Normal 2 4 2 3 4 3 2 2" xfId="16510" xr:uid="{00000000-0005-0000-0000-0000CE4A0000}"/>
    <cellStyle name="Normal 2 4 2 3 4 3 2 2 2" xfId="28765" xr:uid="{00000000-0005-0000-0000-0000CF4A0000}"/>
    <cellStyle name="Normal 2 4 2 3 4 3 2 2 3" xfId="41006" xr:uid="{00000000-0005-0000-0000-0000D04A0000}"/>
    <cellStyle name="Normal 2 4 2 3 4 3 2 3" xfId="22648" xr:uid="{00000000-0005-0000-0000-0000D14A0000}"/>
    <cellStyle name="Normal 2 4 2 3 4 3 2 4" xfId="34892" xr:uid="{00000000-0005-0000-0000-0000D24A0000}"/>
    <cellStyle name="Normal 2 4 2 3 4 3 2 5" xfId="47121" xr:uid="{00000000-0005-0000-0000-0000D34A0000}"/>
    <cellStyle name="Normal 2 4 2 3 4 3 3" xfId="16509" xr:uid="{00000000-0005-0000-0000-0000D44A0000}"/>
    <cellStyle name="Normal 2 4 2 3 4 3 3 2" xfId="28764" xr:uid="{00000000-0005-0000-0000-0000D54A0000}"/>
    <cellStyle name="Normal 2 4 2 3 4 3 3 3" xfId="41005" xr:uid="{00000000-0005-0000-0000-0000D64A0000}"/>
    <cellStyle name="Normal 2 4 2 3 4 3 4" xfId="22647" xr:uid="{00000000-0005-0000-0000-0000D74A0000}"/>
    <cellStyle name="Normal 2 4 2 3 4 3 5" xfId="34891" xr:uid="{00000000-0005-0000-0000-0000D84A0000}"/>
    <cellStyle name="Normal 2 4 2 3 4 3 6" xfId="47120" xr:uid="{00000000-0005-0000-0000-0000D94A0000}"/>
    <cellStyle name="Normal 2 4 2 3 4 4" xfId="5500" xr:uid="{00000000-0005-0000-0000-0000DA4A0000}"/>
    <cellStyle name="Normal 2 4 2 3 4 4 2" xfId="16511" xr:uid="{00000000-0005-0000-0000-0000DB4A0000}"/>
    <cellStyle name="Normal 2 4 2 3 4 4 2 2" xfId="28766" xr:uid="{00000000-0005-0000-0000-0000DC4A0000}"/>
    <cellStyle name="Normal 2 4 2 3 4 4 2 3" xfId="41007" xr:uid="{00000000-0005-0000-0000-0000DD4A0000}"/>
    <cellStyle name="Normal 2 4 2 3 4 4 3" xfId="22649" xr:uid="{00000000-0005-0000-0000-0000DE4A0000}"/>
    <cellStyle name="Normal 2 4 2 3 4 4 4" xfId="34893" xr:uid="{00000000-0005-0000-0000-0000DF4A0000}"/>
    <cellStyle name="Normal 2 4 2 3 4 4 5" xfId="47122" xr:uid="{00000000-0005-0000-0000-0000E04A0000}"/>
    <cellStyle name="Normal 2 4 2 3 4 5" xfId="16504" xr:uid="{00000000-0005-0000-0000-0000E14A0000}"/>
    <cellStyle name="Normal 2 4 2 3 4 5 2" xfId="28759" xr:uid="{00000000-0005-0000-0000-0000E24A0000}"/>
    <cellStyle name="Normal 2 4 2 3 4 5 3" xfId="41000" xr:uid="{00000000-0005-0000-0000-0000E34A0000}"/>
    <cellStyle name="Normal 2 4 2 3 4 6" xfId="22642" xr:uid="{00000000-0005-0000-0000-0000E44A0000}"/>
    <cellStyle name="Normal 2 4 2 3 4 7" xfId="34886" xr:uid="{00000000-0005-0000-0000-0000E54A0000}"/>
    <cellStyle name="Normal 2 4 2 3 4 8" xfId="47115" xr:uid="{00000000-0005-0000-0000-0000E64A0000}"/>
    <cellStyle name="Normal 2 4 2 3 5" xfId="5501" xr:uid="{00000000-0005-0000-0000-0000E74A0000}"/>
    <cellStyle name="Normal 2 4 2 3 5 2" xfId="5502" xr:uid="{00000000-0005-0000-0000-0000E84A0000}"/>
    <cellStyle name="Normal 2 4 2 3 5 2 2" xfId="5503" xr:uid="{00000000-0005-0000-0000-0000E94A0000}"/>
    <cellStyle name="Normal 2 4 2 3 5 2 2 2" xfId="16514" xr:uid="{00000000-0005-0000-0000-0000EA4A0000}"/>
    <cellStyle name="Normal 2 4 2 3 5 2 2 2 2" xfId="28769" xr:uid="{00000000-0005-0000-0000-0000EB4A0000}"/>
    <cellStyle name="Normal 2 4 2 3 5 2 2 2 3" xfId="41010" xr:uid="{00000000-0005-0000-0000-0000EC4A0000}"/>
    <cellStyle name="Normal 2 4 2 3 5 2 2 3" xfId="22652" xr:uid="{00000000-0005-0000-0000-0000ED4A0000}"/>
    <cellStyle name="Normal 2 4 2 3 5 2 2 4" xfId="34896" xr:uid="{00000000-0005-0000-0000-0000EE4A0000}"/>
    <cellStyle name="Normal 2 4 2 3 5 2 2 5" xfId="47125" xr:uid="{00000000-0005-0000-0000-0000EF4A0000}"/>
    <cellStyle name="Normal 2 4 2 3 5 2 3" xfId="16513" xr:uid="{00000000-0005-0000-0000-0000F04A0000}"/>
    <cellStyle name="Normal 2 4 2 3 5 2 3 2" xfId="28768" xr:uid="{00000000-0005-0000-0000-0000F14A0000}"/>
    <cellStyle name="Normal 2 4 2 3 5 2 3 3" xfId="41009" xr:uid="{00000000-0005-0000-0000-0000F24A0000}"/>
    <cellStyle name="Normal 2 4 2 3 5 2 4" xfId="22651" xr:uid="{00000000-0005-0000-0000-0000F34A0000}"/>
    <cellStyle name="Normal 2 4 2 3 5 2 5" xfId="34895" xr:uid="{00000000-0005-0000-0000-0000F44A0000}"/>
    <cellStyle name="Normal 2 4 2 3 5 2 6" xfId="47124" xr:uid="{00000000-0005-0000-0000-0000F54A0000}"/>
    <cellStyle name="Normal 2 4 2 3 5 3" xfId="5504" xr:uid="{00000000-0005-0000-0000-0000F64A0000}"/>
    <cellStyle name="Normal 2 4 2 3 5 3 2" xfId="16515" xr:uid="{00000000-0005-0000-0000-0000F74A0000}"/>
    <cellStyle name="Normal 2 4 2 3 5 3 2 2" xfId="28770" xr:uid="{00000000-0005-0000-0000-0000F84A0000}"/>
    <cellStyle name="Normal 2 4 2 3 5 3 2 3" xfId="41011" xr:uid="{00000000-0005-0000-0000-0000F94A0000}"/>
    <cellStyle name="Normal 2 4 2 3 5 3 3" xfId="22653" xr:uid="{00000000-0005-0000-0000-0000FA4A0000}"/>
    <cellStyle name="Normal 2 4 2 3 5 3 4" xfId="34897" xr:uid="{00000000-0005-0000-0000-0000FB4A0000}"/>
    <cellStyle name="Normal 2 4 2 3 5 3 5" xfId="47126" xr:uid="{00000000-0005-0000-0000-0000FC4A0000}"/>
    <cellStyle name="Normal 2 4 2 3 5 4" xfId="16512" xr:uid="{00000000-0005-0000-0000-0000FD4A0000}"/>
    <cellStyle name="Normal 2 4 2 3 5 4 2" xfId="28767" xr:uid="{00000000-0005-0000-0000-0000FE4A0000}"/>
    <cellStyle name="Normal 2 4 2 3 5 4 3" xfId="41008" xr:uid="{00000000-0005-0000-0000-0000FF4A0000}"/>
    <cellStyle name="Normal 2 4 2 3 5 5" xfId="22650" xr:uid="{00000000-0005-0000-0000-0000004B0000}"/>
    <cellStyle name="Normal 2 4 2 3 5 6" xfId="34894" xr:uid="{00000000-0005-0000-0000-0000014B0000}"/>
    <cellStyle name="Normal 2 4 2 3 5 7" xfId="47123" xr:uid="{00000000-0005-0000-0000-0000024B0000}"/>
    <cellStyle name="Normal 2 4 2 3 6" xfId="5505" xr:uid="{00000000-0005-0000-0000-0000034B0000}"/>
    <cellStyle name="Normal 2 4 2 3 6 2" xfId="5506" xr:uid="{00000000-0005-0000-0000-0000044B0000}"/>
    <cellStyle name="Normal 2 4 2 3 6 2 2" xfId="16517" xr:uid="{00000000-0005-0000-0000-0000054B0000}"/>
    <cellStyle name="Normal 2 4 2 3 6 2 2 2" xfId="28772" xr:uid="{00000000-0005-0000-0000-0000064B0000}"/>
    <cellStyle name="Normal 2 4 2 3 6 2 2 3" xfId="41013" xr:uid="{00000000-0005-0000-0000-0000074B0000}"/>
    <cellStyle name="Normal 2 4 2 3 6 2 3" xfId="22655" xr:uid="{00000000-0005-0000-0000-0000084B0000}"/>
    <cellStyle name="Normal 2 4 2 3 6 2 4" xfId="34899" xr:uid="{00000000-0005-0000-0000-0000094B0000}"/>
    <cellStyle name="Normal 2 4 2 3 6 2 5" xfId="47128" xr:uid="{00000000-0005-0000-0000-00000A4B0000}"/>
    <cellStyle name="Normal 2 4 2 3 6 3" xfId="16516" xr:uid="{00000000-0005-0000-0000-00000B4B0000}"/>
    <cellStyle name="Normal 2 4 2 3 6 3 2" xfId="28771" xr:uid="{00000000-0005-0000-0000-00000C4B0000}"/>
    <cellStyle name="Normal 2 4 2 3 6 3 3" xfId="41012" xr:uid="{00000000-0005-0000-0000-00000D4B0000}"/>
    <cellStyle name="Normal 2 4 2 3 6 4" xfId="22654" xr:uid="{00000000-0005-0000-0000-00000E4B0000}"/>
    <cellStyle name="Normal 2 4 2 3 6 5" xfId="34898" xr:uid="{00000000-0005-0000-0000-00000F4B0000}"/>
    <cellStyle name="Normal 2 4 2 3 6 6" xfId="47127" xr:uid="{00000000-0005-0000-0000-0000104B0000}"/>
    <cellStyle name="Normal 2 4 2 3 7" xfId="5507" xr:uid="{00000000-0005-0000-0000-0000114B0000}"/>
    <cellStyle name="Normal 2 4 2 3 7 2" xfId="16518" xr:uid="{00000000-0005-0000-0000-0000124B0000}"/>
    <cellStyle name="Normal 2 4 2 3 7 2 2" xfId="28773" xr:uid="{00000000-0005-0000-0000-0000134B0000}"/>
    <cellStyle name="Normal 2 4 2 3 7 2 3" xfId="41014" xr:uid="{00000000-0005-0000-0000-0000144B0000}"/>
    <cellStyle name="Normal 2 4 2 3 7 3" xfId="22656" xr:uid="{00000000-0005-0000-0000-0000154B0000}"/>
    <cellStyle name="Normal 2 4 2 3 7 4" xfId="34900" xr:uid="{00000000-0005-0000-0000-0000164B0000}"/>
    <cellStyle name="Normal 2 4 2 3 7 5" xfId="47129" xr:uid="{00000000-0005-0000-0000-0000174B0000}"/>
    <cellStyle name="Normal 2 4 2 3 8" xfId="16455" xr:uid="{00000000-0005-0000-0000-0000184B0000}"/>
    <cellStyle name="Normal 2 4 2 3 8 2" xfId="28710" xr:uid="{00000000-0005-0000-0000-0000194B0000}"/>
    <cellStyle name="Normal 2 4 2 3 8 3" xfId="40951" xr:uid="{00000000-0005-0000-0000-00001A4B0000}"/>
    <cellStyle name="Normal 2 4 2 3 9" xfId="22593" xr:uid="{00000000-0005-0000-0000-00001B4B0000}"/>
    <cellStyle name="Normal 2 4 2 4" xfId="5508" xr:uid="{00000000-0005-0000-0000-00001C4B0000}"/>
    <cellStyle name="Normal 2 4 2 4 10" xfId="47130" xr:uid="{00000000-0005-0000-0000-00001D4B0000}"/>
    <cellStyle name="Normal 2 4 2 4 2" xfId="5509" xr:uid="{00000000-0005-0000-0000-00001E4B0000}"/>
    <cellStyle name="Normal 2 4 2 4 2 2" xfId="5510" xr:uid="{00000000-0005-0000-0000-00001F4B0000}"/>
    <cellStyle name="Normal 2 4 2 4 2 2 2" xfId="5511" xr:uid="{00000000-0005-0000-0000-0000204B0000}"/>
    <cellStyle name="Normal 2 4 2 4 2 2 2 2" xfId="5512" xr:uid="{00000000-0005-0000-0000-0000214B0000}"/>
    <cellStyle name="Normal 2 4 2 4 2 2 2 2 2" xfId="5513" xr:uid="{00000000-0005-0000-0000-0000224B0000}"/>
    <cellStyle name="Normal 2 4 2 4 2 2 2 2 2 2" xfId="16524" xr:uid="{00000000-0005-0000-0000-0000234B0000}"/>
    <cellStyle name="Normal 2 4 2 4 2 2 2 2 2 2 2" xfId="28779" xr:uid="{00000000-0005-0000-0000-0000244B0000}"/>
    <cellStyle name="Normal 2 4 2 4 2 2 2 2 2 2 3" xfId="41020" xr:uid="{00000000-0005-0000-0000-0000254B0000}"/>
    <cellStyle name="Normal 2 4 2 4 2 2 2 2 2 3" xfId="22662" xr:uid="{00000000-0005-0000-0000-0000264B0000}"/>
    <cellStyle name="Normal 2 4 2 4 2 2 2 2 2 4" xfId="34906" xr:uid="{00000000-0005-0000-0000-0000274B0000}"/>
    <cellStyle name="Normal 2 4 2 4 2 2 2 2 2 5" xfId="47135" xr:uid="{00000000-0005-0000-0000-0000284B0000}"/>
    <cellStyle name="Normal 2 4 2 4 2 2 2 2 3" xfId="16523" xr:uid="{00000000-0005-0000-0000-0000294B0000}"/>
    <cellStyle name="Normal 2 4 2 4 2 2 2 2 3 2" xfId="28778" xr:uid="{00000000-0005-0000-0000-00002A4B0000}"/>
    <cellStyle name="Normal 2 4 2 4 2 2 2 2 3 3" xfId="41019" xr:uid="{00000000-0005-0000-0000-00002B4B0000}"/>
    <cellStyle name="Normal 2 4 2 4 2 2 2 2 4" xfId="22661" xr:uid="{00000000-0005-0000-0000-00002C4B0000}"/>
    <cellStyle name="Normal 2 4 2 4 2 2 2 2 5" xfId="34905" xr:uid="{00000000-0005-0000-0000-00002D4B0000}"/>
    <cellStyle name="Normal 2 4 2 4 2 2 2 2 6" xfId="47134" xr:uid="{00000000-0005-0000-0000-00002E4B0000}"/>
    <cellStyle name="Normal 2 4 2 4 2 2 2 3" xfId="5514" xr:uid="{00000000-0005-0000-0000-00002F4B0000}"/>
    <cellStyle name="Normal 2 4 2 4 2 2 2 3 2" xfId="16525" xr:uid="{00000000-0005-0000-0000-0000304B0000}"/>
    <cellStyle name="Normal 2 4 2 4 2 2 2 3 2 2" xfId="28780" xr:uid="{00000000-0005-0000-0000-0000314B0000}"/>
    <cellStyle name="Normal 2 4 2 4 2 2 2 3 2 3" xfId="41021" xr:uid="{00000000-0005-0000-0000-0000324B0000}"/>
    <cellStyle name="Normal 2 4 2 4 2 2 2 3 3" xfId="22663" xr:uid="{00000000-0005-0000-0000-0000334B0000}"/>
    <cellStyle name="Normal 2 4 2 4 2 2 2 3 4" xfId="34907" xr:uid="{00000000-0005-0000-0000-0000344B0000}"/>
    <cellStyle name="Normal 2 4 2 4 2 2 2 3 5" xfId="47136" xr:uid="{00000000-0005-0000-0000-0000354B0000}"/>
    <cellStyle name="Normal 2 4 2 4 2 2 2 4" xfId="16522" xr:uid="{00000000-0005-0000-0000-0000364B0000}"/>
    <cellStyle name="Normal 2 4 2 4 2 2 2 4 2" xfId="28777" xr:uid="{00000000-0005-0000-0000-0000374B0000}"/>
    <cellStyle name="Normal 2 4 2 4 2 2 2 4 3" xfId="41018" xr:uid="{00000000-0005-0000-0000-0000384B0000}"/>
    <cellStyle name="Normal 2 4 2 4 2 2 2 5" xfId="22660" xr:uid="{00000000-0005-0000-0000-0000394B0000}"/>
    <cellStyle name="Normal 2 4 2 4 2 2 2 6" xfId="34904" xr:uid="{00000000-0005-0000-0000-00003A4B0000}"/>
    <cellStyle name="Normal 2 4 2 4 2 2 2 7" xfId="47133" xr:uid="{00000000-0005-0000-0000-00003B4B0000}"/>
    <cellStyle name="Normal 2 4 2 4 2 2 3" xfId="5515" xr:uid="{00000000-0005-0000-0000-00003C4B0000}"/>
    <cellStyle name="Normal 2 4 2 4 2 2 3 2" xfId="5516" xr:uid="{00000000-0005-0000-0000-00003D4B0000}"/>
    <cellStyle name="Normal 2 4 2 4 2 2 3 2 2" xfId="16527" xr:uid="{00000000-0005-0000-0000-00003E4B0000}"/>
    <cellStyle name="Normal 2 4 2 4 2 2 3 2 2 2" xfId="28782" xr:uid="{00000000-0005-0000-0000-00003F4B0000}"/>
    <cellStyle name="Normal 2 4 2 4 2 2 3 2 2 3" xfId="41023" xr:uid="{00000000-0005-0000-0000-0000404B0000}"/>
    <cellStyle name="Normal 2 4 2 4 2 2 3 2 3" xfId="22665" xr:uid="{00000000-0005-0000-0000-0000414B0000}"/>
    <cellStyle name="Normal 2 4 2 4 2 2 3 2 4" xfId="34909" xr:uid="{00000000-0005-0000-0000-0000424B0000}"/>
    <cellStyle name="Normal 2 4 2 4 2 2 3 2 5" xfId="47138" xr:uid="{00000000-0005-0000-0000-0000434B0000}"/>
    <cellStyle name="Normal 2 4 2 4 2 2 3 3" xfId="16526" xr:uid="{00000000-0005-0000-0000-0000444B0000}"/>
    <cellStyle name="Normal 2 4 2 4 2 2 3 3 2" xfId="28781" xr:uid="{00000000-0005-0000-0000-0000454B0000}"/>
    <cellStyle name="Normal 2 4 2 4 2 2 3 3 3" xfId="41022" xr:uid="{00000000-0005-0000-0000-0000464B0000}"/>
    <cellStyle name="Normal 2 4 2 4 2 2 3 4" xfId="22664" xr:uid="{00000000-0005-0000-0000-0000474B0000}"/>
    <cellStyle name="Normal 2 4 2 4 2 2 3 5" xfId="34908" xr:uid="{00000000-0005-0000-0000-0000484B0000}"/>
    <cellStyle name="Normal 2 4 2 4 2 2 3 6" xfId="47137" xr:uid="{00000000-0005-0000-0000-0000494B0000}"/>
    <cellStyle name="Normal 2 4 2 4 2 2 4" xfId="5517" xr:uid="{00000000-0005-0000-0000-00004A4B0000}"/>
    <cellStyle name="Normal 2 4 2 4 2 2 4 2" xfId="16528" xr:uid="{00000000-0005-0000-0000-00004B4B0000}"/>
    <cellStyle name="Normal 2 4 2 4 2 2 4 2 2" xfId="28783" xr:uid="{00000000-0005-0000-0000-00004C4B0000}"/>
    <cellStyle name="Normal 2 4 2 4 2 2 4 2 3" xfId="41024" xr:uid="{00000000-0005-0000-0000-00004D4B0000}"/>
    <cellStyle name="Normal 2 4 2 4 2 2 4 3" xfId="22666" xr:uid="{00000000-0005-0000-0000-00004E4B0000}"/>
    <cellStyle name="Normal 2 4 2 4 2 2 4 4" xfId="34910" xr:uid="{00000000-0005-0000-0000-00004F4B0000}"/>
    <cellStyle name="Normal 2 4 2 4 2 2 4 5" xfId="47139" xr:uid="{00000000-0005-0000-0000-0000504B0000}"/>
    <cellStyle name="Normal 2 4 2 4 2 2 5" xfId="16521" xr:uid="{00000000-0005-0000-0000-0000514B0000}"/>
    <cellStyle name="Normal 2 4 2 4 2 2 5 2" xfId="28776" xr:uid="{00000000-0005-0000-0000-0000524B0000}"/>
    <cellStyle name="Normal 2 4 2 4 2 2 5 3" xfId="41017" xr:uid="{00000000-0005-0000-0000-0000534B0000}"/>
    <cellStyle name="Normal 2 4 2 4 2 2 6" xfId="22659" xr:uid="{00000000-0005-0000-0000-0000544B0000}"/>
    <cellStyle name="Normal 2 4 2 4 2 2 7" xfId="34903" xr:uid="{00000000-0005-0000-0000-0000554B0000}"/>
    <cellStyle name="Normal 2 4 2 4 2 2 8" xfId="47132" xr:uid="{00000000-0005-0000-0000-0000564B0000}"/>
    <cellStyle name="Normal 2 4 2 4 2 3" xfId="5518" xr:uid="{00000000-0005-0000-0000-0000574B0000}"/>
    <cellStyle name="Normal 2 4 2 4 2 3 2" xfId="5519" xr:uid="{00000000-0005-0000-0000-0000584B0000}"/>
    <cellStyle name="Normal 2 4 2 4 2 3 2 2" xfId="5520" xr:uid="{00000000-0005-0000-0000-0000594B0000}"/>
    <cellStyle name="Normal 2 4 2 4 2 3 2 2 2" xfId="16531" xr:uid="{00000000-0005-0000-0000-00005A4B0000}"/>
    <cellStyle name="Normal 2 4 2 4 2 3 2 2 2 2" xfId="28786" xr:uid="{00000000-0005-0000-0000-00005B4B0000}"/>
    <cellStyle name="Normal 2 4 2 4 2 3 2 2 2 3" xfId="41027" xr:uid="{00000000-0005-0000-0000-00005C4B0000}"/>
    <cellStyle name="Normal 2 4 2 4 2 3 2 2 3" xfId="22669" xr:uid="{00000000-0005-0000-0000-00005D4B0000}"/>
    <cellStyle name="Normal 2 4 2 4 2 3 2 2 4" xfId="34913" xr:uid="{00000000-0005-0000-0000-00005E4B0000}"/>
    <cellStyle name="Normal 2 4 2 4 2 3 2 2 5" xfId="47142" xr:uid="{00000000-0005-0000-0000-00005F4B0000}"/>
    <cellStyle name="Normal 2 4 2 4 2 3 2 3" xfId="16530" xr:uid="{00000000-0005-0000-0000-0000604B0000}"/>
    <cellStyle name="Normal 2 4 2 4 2 3 2 3 2" xfId="28785" xr:uid="{00000000-0005-0000-0000-0000614B0000}"/>
    <cellStyle name="Normal 2 4 2 4 2 3 2 3 3" xfId="41026" xr:uid="{00000000-0005-0000-0000-0000624B0000}"/>
    <cellStyle name="Normal 2 4 2 4 2 3 2 4" xfId="22668" xr:uid="{00000000-0005-0000-0000-0000634B0000}"/>
    <cellStyle name="Normal 2 4 2 4 2 3 2 5" xfId="34912" xr:uid="{00000000-0005-0000-0000-0000644B0000}"/>
    <cellStyle name="Normal 2 4 2 4 2 3 2 6" xfId="47141" xr:uid="{00000000-0005-0000-0000-0000654B0000}"/>
    <cellStyle name="Normal 2 4 2 4 2 3 3" xfId="5521" xr:uid="{00000000-0005-0000-0000-0000664B0000}"/>
    <cellStyle name="Normal 2 4 2 4 2 3 3 2" xfId="16532" xr:uid="{00000000-0005-0000-0000-0000674B0000}"/>
    <cellStyle name="Normal 2 4 2 4 2 3 3 2 2" xfId="28787" xr:uid="{00000000-0005-0000-0000-0000684B0000}"/>
    <cellStyle name="Normal 2 4 2 4 2 3 3 2 3" xfId="41028" xr:uid="{00000000-0005-0000-0000-0000694B0000}"/>
    <cellStyle name="Normal 2 4 2 4 2 3 3 3" xfId="22670" xr:uid="{00000000-0005-0000-0000-00006A4B0000}"/>
    <cellStyle name="Normal 2 4 2 4 2 3 3 4" xfId="34914" xr:uid="{00000000-0005-0000-0000-00006B4B0000}"/>
    <cellStyle name="Normal 2 4 2 4 2 3 3 5" xfId="47143" xr:uid="{00000000-0005-0000-0000-00006C4B0000}"/>
    <cellStyle name="Normal 2 4 2 4 2 3 4" xfId="16529" xr:uid="{00000000-0005-0000-0000-00006D4B0000}"/>
    <cellStyle name="Normal 2 4 2 4 2 3 4 2" xfId="28784" xr:uid="{00000000-0005-0000-0000-00006E4B0000}"/>
    <cellStyle name="Normal 2 4 2 4 2 3 4 3" xfId="41025" xr:uid="{00000000-0005-0000-0000-00006F4B0000}"/>
    <cellStyle name="Normal 2 4 2 4 2 3 5" xfId="22667" xr:uid="{00000000-0005-0000-0000-0000704B0000}"/>
    <cellStyle name="Normal 2 4 2 4 2 3 6" xfId="34911" xr:uid="{00000000-0005-0000-0000-0000714B0000}"/>
    <cellStyle name="Normal 2 4 2 4 2 3 7" xfId="47140" xr:uid="{00000000-0005-0000-0000-0000724B0000}"/>
    <cellStyle name="Normal 2 4 2 4 2 4" xfId="5522" xr:uid="{00000000-0005-0000-0000-0000734B0000}"/>
    <cellStyle name="Normal 2 4 2 4 2 4 2" xfId="5523" xr:uid="{00000000-0005-0000-0000-0000744B0000}"/>
    <cellStyle name="Normal 2 4 2 4 2 4 2 2" xfId="16534" xr:uid="{00000000-0005-0000-0000-0000754B0000}"/>
    <cellStyle name="Normal 2 4 2 4 2 4 2 2 2" xfId="28789" xr:uid="{00000000-0005-0000-0000-0000764B0000}"/>
    <cellStyle name="Normal 2 4 2 4 2 4 2 2 3" xfId="41030" xr:uid="{00000000-0005-0000-0000-0000774B0000}"/>
    <cellStyle name="Normal 2 4 2 4 2 4 2 3" xfId="22672" xr:uid="{00000000-0005-0000-0000-0000784B0000}"/>
    <cellStyle name="Normal 2 4 2 4 2 4 2 4" xfId="34916" xr:uid="{00000000-0005-0000-0000-0000794B0000}"/>
    <cellStyle name="Normal 2 4 2 4 2 4 2 5" xfId="47145" xr:uid="{00000000-0005-0000-0000-00007A4B0000}"/>
    <cellStyle name="Normal 2 4 2 4 2 4 3" xfId="16533" xr:uid="{00000000-0005-0000-0000-00007B4B0000}"/>
    <cellStyle name="Normal 2 4 2 4 2 4 3 2" xfId="28788" xr:uid="{00000000-0005-0000-0000-00007C4B0000}"/>
    <cellStyle name="Normal 2 4 2 4 2 4 3 3" xfId="41029" xr:uid="{00000000-0005-0000-0000-00007D4B0000}"/>
    <cellStyle name="Normal 2 4 2 4 2 4 4" xfId="22671" xr:uid="{00000000-0005-0000-0000-00007E4B0000}"/>
    <cellStyle name="Normal 2 4 2 4 2 4 5" xfId="34915" xr:uid="{00000000-0005-0000-0000-00007F4B0000}"/>
    <cellStyle name="Normal 2 4 2 4 2 4 6" xfId="47144" xr:uid="{00000000-0005-0000-0000-0000804B0000}"/>
    <cellStyle name="Normal 2 4 2 4 2 5" xfId="5524" xr:uid="{00000000-0005-0000-0000-0000814B0000}"/>
    <cellStyle name="Normal 2 4 2 4 2 5 2" xfId="16535" xr:uid="{00000000-0005-0000-0000-0000824B0000}"/>
    <cellStyle name="Normal 2 4 2 4 2 5 2 2" xfId="28790" xr:uid="{00000000-0005-0000-0000-0000834B0000}"/>
    <cellStyle name="Normal 2 4 2 4 2 5 2 3" xfId="41031" xr:uid="{00000000-0005-0000-0000-0000844B0000}"/>
    <cellStyle name="Normal 2 4 2 4 2 5 3" xfId="22673" xr:uid="{00000000-0005-0000-0000-0000854B0000}"/>
    <cellStyle name="Normal 2 4 2 4 2 5 4" xfId="34917" xr:uid="{00000000-0005-0000-0000-0000864B0000}"/>
    <cellStyle name="Normal 2 4 2 4 2 5 5" xfId="47146" xr:uid="{00000000-0005-0000-0000-0000874B0000}"/>
    <cellStyle name="Normal 2 4 2 4 2 6" xfId="16520" xr:uid="{00000000-0005-0000-0000-0000884B0000}"/>
    <cellStyle name="Normal 2 4 2 4 2 6 2" xfId="28775" xr:uid="{00000000-0005-0000-0000-0000894B0000}"/>
    <cellStyle name="Normal 2 4 2 4 2 6 3" xfId="41016" xr:uid="{00000000-0005-0000-0000-00008A4B0000}"/>
    <cellStyle name="Normal 2 4 2 4 2 7" xfId="22658" xr:uid="{00000000-0005-0000-0000-00008B4B0000}"/>
    <cellStyle name="Normal 2 4 2 4 2 8" xfId="34902" xr:uid="{00000000-0005-0000-0000-00008C4B0000}"/>
    <cellStyle name="Normal 2 4 2 4 2 9" xfId="47131" xr:uid="{00000000-0005-0000-0000-00008D4B0000}"/>
    <cellStyle name="Normal 2 4 2 4 3" xfId="5525" xr:uid="{00000000-0005-0000-0000-00008E4B0000}"/>
    <cellStyle name="Normal 2 4 2 4 3 2" xfId="5526" xr:uid="{00000000-0005-0000-0000-00008F4B0000}"/>
    <cellStyle name="Normal 2 4 2 4 3 2 2" xfId="5527" xr:uid="{00000000-0005-0000-0000-0000904B0000}"/>
    <cellStyle name="Normal 2 4 2 4 3 2 2 2" xfId="5528" xr:uid="{00000000-0005-0000-0000-0000914B0000}"/>
    <cellStyle name="Normal 2 4 2 4 3 2 2 2 2" xfId="16539" xr:uid="{00000000-0005-0000-0000-0000924B0000}"/>
    <cellStyle name="Normal 2 4 2 4 3 2 2 2 2 2" xfId="28794" xr:uid="{00000000-0005-0000-0000-0000934B0000}"/>
    <cellStyle name="Normal 2 4 2 4 3 2 2 2 2 3" xfId="41035" xr:uid="{00000000-0005-0000-0000-0000944B0000}"/>
    <cellStyle name="Normal 2 4 2 4 3 2 2 2 3" xfId="22677" xr:uid="{00000000-0005-0000-0000-0000954B0000}"/>
    <cellStyle name="Normal 2 4 2 4 3 2 2 2 4" xfId="34921" xr:uid="{00000000-0005-0000-0000-0000964B0000}"/>
    <cellStyle name="Normal 2 4 2 4 3 2 2 2 5" xfId="47150" xr:uid="{00000000-0005-0000-0000-0000974B0000}"/>
    <cellStyle name="Normal 2 4 2 4 3 2 2 3" xfId="16538" xr:uid="{00000000-0005-0000-0000-0000984B0000}"/>
    <cellStyle name="Normal 2 4 2 4 3 2 2 3 2" xfId="28793" xr:uid="{00000000-0005-0000-0000-0000994B0000}"/>
    <cellStyle name="Normal 2 4 2 4 3 2 2 3 3" xfId="41034" xr:uid="{00000000-0005-0000-0000-00009A4B0000}"/>
    <cellStyle name="Normal 2 4 2 4 3 2 2 4" xfId="22676" xr:uid="{00000000-0005-0000-0000-00009B4B0000}"/>
    <cellStyle name="Normal 2 4 2 4 3 2 2 5" xfId="34920" xr:uid="{00000000-0005-0000-0000-00009C4B0000}"/>
    <cellStyle name="Normal 2 4 2 4 3 2 2 6" xfId="47149" xr:uid="{00000000-0005-0000-0000-00009D4B0000}"/>
    <cellStyle name="Normal 2 4 2 4 3 2 3" xfId="5529" xr:uid="{00000000-0005-0000-0000-00009E4B0000}"/>
    <cellStyle name="Normal 2 4 2 4 3 2 3 2" xfId="16540" xr:uid="{00000000-0005-0000-0000-00009F4B0000}"/>
    <cellStyle name="Normal 2 4 2 4 3 2 3 2 2" xfId="28795" xr:uid="{00000000-0005-0000-0000-0000A04B0000}"/>
    <cellStyle name="Normal 2 4 2 4 3 2 3 2 3" xfId="41036" xr:uid="{00000000-0005-0000-0000-0000A14B0000}"/>
    <cellStyle name="Normal 2 4 2 4 3 2 3 3" xfId="22678" xr:uid="{00000000-0005-0000-0000-0000A24B0000}"/>
    <cellStyle name="Normal 2 4 2 4 3 2 3 4" xfId="34922" xr:uid="{00000000-0005-0000-0000-0000A34B0000}"/>
    <cellStyle name="Normal 2 4 2 4 3 2 3 5" xfId="47151" xr:uid="{00000000-0005-0000-0000-0000A44B0000}"/>
    <cellStyle name="Normal 2 4 2 4 3 2 4" xfId="16537" xr:uid="{00000000-0005-0000-0000-0000A54B0000}"/>
    <cellStyle name="Normal 2 4 2 4 3 2 4 2" xfId="28792" xr:uid="{00000000-0005-0000-0000-0000A64B0000}"/>
    <cellStyle name="Normal 2 4 2 4 3 2 4 3" xfId="41033" xr:uid="{00000000-0005-0000-0000-0000A74B0000}"/>
    <cellStyle name="Normal 2 4 2 4 3 2 5" xfId="22675" xr:uid="{00000000-0005-0000-0000-0000A84B0000}"/>
    <cellStyle name="Normal 2 4 2 4 3 2 6" xfId="34919" xr:uid="{00000000-0005-0000-0000-0000A94B0000}"/>
    <cellStyle name="Normal 2 4 2 4 3 2 7" xfId="47148" xr:uid="{00000000-0005-0000-0000-0000AA4B0000}"/>
    <cellStyle name="Normal 2 4 2 4 3 3" xfId="5530" xr:uid="{00000000-0005-0000-0000-0000AB4B0000}"/>
    <cellStyle name="Normal 2 4 2 4 3 3 2" xfId="5531" xr:uid="{00000000-0005-0000-0000-0000AC4B0000}"/>
    <cellStyle name="Normal 2 4 2 4 3 3 2 2" xfId="16542" xr:uid="{00000000-0005-0000-0000-0000AD4B0000}"/>
    <cellStyle name="Normal 2 4 2 4 3 3 2 2 2" xfId="28797" xr:uid="{00000000-0005-0000-0000-0000AE4B0000}"/>
    <cellStyle name="Normal 2 4 2 4 3 3 2 2 3" xfId="41038" xr:uid="{00000000-0005-0000-0000-0000AF4B0000}"/>
    <cellStyle name="Normal 2 4 2 4 3 3 2 3" xfId="22680" xr:uid="{00000000-0005-0000-0000-0000B04B0000}"/>
    <cellStyle name="Normal 2 4 2 4 3 3 2 4" xfId="34924" xr:uid="{00000000-0005-0000-0000-0000B14B0000}"/>
    <cellStyle name="Normal 2 4 2 4 3 3 2 5" xfId="47153" xr:uid="{00000000-0005-0000-0000-0000B24B0000}"/>
    <cellStyle name="Normal 2 4 2 4 3 3 3" xfId="16541" xr:uid="{00000000-0005-0000-0000-0000B34B0000}"/>
    <cellStyle name="Normal 2 4 2 4 3 3 3 2" xfId="28796" xr:uid="{00000000-0005-0000-0000-0000B44B0000}"/>
    <cellStyle name="Normal 2 4 2 4 3 3 3 3" xfId="41037" xr:uid="{00000000-0005-0000-0000-0000B54B0000}"/>
    <cellStyle name="Normal 2 4 2 4 3 3 4" xfId="22679" xr:uid="{00000000-0005-0000-0000-0000B64B0000}"/>
    <cellStyle name="Normal 2 4 2 4 3 3 5" xfId="34923" xr:uid="{00000000-0005-0000-0000-0000B74B0000}"/>
    <cellStyle name="Normal 2 4 2 4 3 3 6" xfId="47152" xr:uid="{00000000-0005-0000-0000-0000B84B0000}"/>
    <cellStyle name="Normal 2 4 2 4 3 4" xfId="5532" xr:uid="{00000000-0005-0000-0000-0000B94B0000}"/>
    <cellStyle name="Normal 2 4 2 4 3 4 2" xfId="16543" xr:uid="{00000000-0005-0000-0000-0000BA4B0000}"/>
    <cellStyle name="Normal 2 4 2 4 3 4 2 2" xfId="28798" xr:uid="{00000000-0005-0000-0000-0000BB4B0000}"/>
    <cellStyle name="Normal 2 4 2 4 3 4 2 3" xfId="41039" xr:uid="{00000000-0005-0000-0000-0000BC4B0000}"/>
    <cellStyle name="Normal 2 4 2 4 3 4 3" xfId="22681" xr:uid="{00000000-0005-0000-0000-0000BD4B0000}"/>
    <cellStyle name="Normal 2 4 2 4 3 4 4" xfId="34925" xr:uid="{00000000-0005-0000-0000-0000BE4B0000}"/>
    <cellStyle name="Normal 2 4 2 4 3 4 5" xfId="47154" xr:uid="{00000000-0005-0000-0000-0000BF4B0000}"/>
    <cellStyle name="Normal 2 4 2 4 3 5" xfId="16536" xr:uid="{00000000-0005-0000-0000-0000C04B0000}"/>
    <cellStyle name="Normal 2 4 2 4 3 5 2" xfId="28791" xr:uid="{00000000-0005-0000-0000-0000C14B0000}"/>
    <cellStyle name="Normal 2 4 2 4 3 5 3" xfId="41032" xr:uid="{00000000-0005-0000-0000-0000C24B0000}"/>
    <cellStyle name="Normal 2 4 2 4 3 6" xfId="22674" xr:uid="{00000000-0005-0000-0000-0000C34B0000}"/>
    <cellStyle name="Normal 2 4 2 4 3 7" xfId="34918" xr:uid="{00000000-0005-0000-0000-0000C44B0000}"/>
    <cellStyle name="Normal 2 4 2 4 3 8" xfId="47147" xr:uid="{00000000-0005-0000-0000-0000C54B0000}"/>
    <cellStyle name="Normal 2 4 2 4 4" xfId="5533" xr:uid="{00000000-0005-0000-0000-0000C64B0000}"/>
    <cellStyle name="Normal 2 4 2 4 4 2" xfId="5534" xr:uid="{00000000-0005-0000-0000-0000C74B0000}"/>
    <cellStyle name="Normal 2 4 2 4 4 2 2" xfId="5535" xr:uid="{00000000-0005-0000-0000-0000C84B0000}"/>
    <cellStyle name="Normal 2 4 2 4 4 2 2 2" xfId="16546" xr:uid="{00000000-0005-0000-0000-0000C94B0000}"/>
    <cellStyle name="Normal 2 4 2 4 4 2 2 2 2" xfId="28801" xr:uid="{00000000-0005-0000-0000-0000CA4B0000}"/>
    <cellStyle name="Normal 2 4 2 4 4 2 2 2 3" xfId="41042" xr:uid="{00000000-0005-0000-0000-0000CB4B0000}"/>
    <cellStyle name="Normal 2 4 2 4 4 2 2 3" xfId="22684" xr:uid="{00000000-0005-0000-0000-0000CC4B0000}"/>
    <cellStyle name="Normal 2 4 2 4 4 2 2 4" xfId="34928" xr:uid="{00000000-0005-0000-0000-0000CD4B0000}"/>
    <cellStyle name="Normal 2 4 2 4 4 2 2 5" xfId="47157" xr:uid="{00000000-0005-0000-0000-0000CE4B0000}"/>
    <cellStyle name="Normal 2 4 2 4 4 2 3" xfId="16545" xr:uid="{00000000-0005-0000-0000-0000CF4B0000}"/>
    <cellStyle name="Normal 2 4 2 4 4 2 3 2" xfId="28800" xr:uid="{00000000-0005-0000-0000-0000D04B0000}"/>
    <cellStyle name="Normal 2 4 2 4 4 2 3 3" xfId="41041" xr:uid="{00000000-0005-0000-0000-0000D14B0000}"/>
    <cellStyle name="Normal 2 4 2 4 4 2 4" xfId="22683" xr:uid="{00000000-0005-0000-0000-0000D24B0000}"/>
    <cellStyle name="Normal 2 4 2 4 4 2 5" xfId="34927" xr:uid="{00000000-0005-0000-0000-0000D34B0000}"/>
    <cellStyle name="Normal 2 4 2 4 4 2 6" xfId="47156" xr:uid="{00000000-0005-0000-0000-0000D44B0000}"/>
    <cellStyle name="Normal 2 4 2 4 4 3" xfId="5536" xr:uid="{00000000-0005-0000-0000-0000D54B0000}"/>
    <cellStyle name="Normal 2 4 2 4 4 3 2" xfId="16547" xr:uid="{00000000-0005-0000-0000-0000D64B0000}"/>
    <cellStyle name="Normal 2 4 2 4 4 3 2 2" xfId="28802" xr:uid="{00000000-0005-0000-0000-0000D74B0000}"/>
    <cellStyle name="Normal 2 4 2 4 4 3 2 3" xfId="41043" xr:uid="{00000000-0005-0000-0000-0000D84B0000}"/>
    <cellStyle name="Normal 2 4 2 4 4 3 3" xfId="22685" xr:uid="{00000000-0005-0000-0000-0000D94B0000}"/>
    <cellStyle name="Normal 2 4 2 4 4 3 4" xfId="34929" xr:uid="{00000000-0005-0000-0000-0000DA4B0000}"/>
    <cellStyle name="Normal 2 4 2 4 4 3 5" xfId="47158" xr:uid="{00000000-0005-0000-0000-0000DB4B0000}"/>
    <cellStyle name="Normal 2 4 2 4 4 4" xfId="16544" xr:uid="{00000000-0005-0000-0000-0000DC4B0000}"/>
    <cellStyle name="Normal 2 4 2 4 4 4 2" xfId="28799" xr:uid="{00000000-0005-0000-0000-0000DD4B0000}"/>
    <cellStyle name="Normal 2 4 2 4 4 4 3" xfId="41040" xr:uid="{00000000-0005-0000-0000-0000DE4B0000}"/>
    <cellStyle name="Normal 2 4 2 4 4 5" xfId="22682" xr:uid="{00000000-0005-0000-0000-0000DF4B0000}"/>
    <cellStyle name="Normal 2 4 2 4 4 6" xfId="34926" xr:uid="{00000000-0005-0000-0000-0000E04B0000}"/>
    <cellStyle name="Normal 2 4 2 4 4 7" xfId="47155" xr:uid="{00000000-0005-0000-0000-0000E14B0000}"/>
    <cellStyle name="Normal 2 4 2 4 5" xfId="5537" xr:uid="{00000000-0005-0000-0000-0000E24B0000}"/>
    <cellStyle name="Normal 2 4 2 4 5 2" xfId="5538" xr:uid="{00000000-0005-0000-0000-0000E34B0000}"/>
    <cellStyle name="Normal 2 4 2 4 5 2 2" xfId="16549" xr:uid="{00000000-0005-0000-0000-0000E44B0000}"/>
    <cellStyle name="Normal 2 4 2 4 5 2 2 2" xfId="28804" xr:uid="{00000000-0005-0000-0000-0000E54B0000}"/>
    <cellStyle name="Normal 2 4 2 4 5 2 2 3" xfId="41045" xr:uid="{00000000-0005-0000-0000-0000E64B0000}"/>
    <cellStyle name="Normal 2 4 2 4 5 2 3" xfId="22687" xr:uid="{00000000-0005-0000-0000-0000E74B0000}"/>
    <cellStyle name="Normal 2 4 2 4 5 2 4" xfId="34931" xr:uid="{00000000-0005-0000-0000-0000E84B0000}"/>
    <cellStyle name="Normal 2 4 2 4 5 2 5" xfId="47160" xr:uid="{00000000-0005-0000-0000-0000E94B0000}"/>
    <cellStyle name="Normal 2 4 2 4 5 3" xfId="16548" xr:uid="{00000000-0005-0000-0000-0000EA4B0000}"/>
    <cellStyle name="Normal 2 4 2 4 5 3 2" xfId="28803" xr:uid="{00000000-0005-0000-0000-0000EB4B0000}"/>
    <cellStyle name="Normal 2 4 2 4 5 3 3" xfId="41044" xr:uid="{00000000-0005-0000-0000-0000EC4B0000}"/>
    <cellStyle name="Normal 2 4 2 4 5 4" xfId="22686" xr:uid="{00000000-0005-0000-0000-0000ED4B0000}"/>
    <cellStyle name="Normal 2 4 2 4 5 5" xfId="34930" xr:uid="{00000000-0005-0000-0000-0000EE4B0000}"/>
    <cellStyle name="Normal 2 4 2 4 5 6" xfId="47159" xr:uid="{00000000-0005-0000-0000-0000EF4B0000}"/>
    <cellStyle name="Normal 2 4 2 4 6" xfId="5539" xr:uid="{00000000-0005-0000-0000-0000F04B0000}"/>
    <cellStyle name="Normal 2 4 2 4 6 2" xfId="16550" xr:uid="{00000000-0005-0000-0000-0000F14B0000}"/>
    <cellStyle name="Normal 2 4 2 4 6 2 2" xfId="28805" xr:uid="{00000000-0005-0000-0000-0000F24B0000}"/>
    <cellStyle name="Normal 2 4 2 4 6 2 3" xfId="41046" xr:uid="{00000000-0005-0000-0000-0000F34B0000}"/>
    <cellStyle name="Normal 2 4 2 4 6 3" xfId="22688" xr:uid="{00000000-0005-0000-0000-0000F44B0000}"/>
    <cellStyle name="Normal 2 4 2 4 6 4" xfId="34932" xr:uid="{00000000-0005-0000-0000-0000F54B0000}"/>
    <cellStyle name="Normal 2 4 2 4 6 5" xfId="47161" xr:uid="{00000000-0005-0000-0000-0000F64B0000}"/>
    <cellStyle name="Normal 2 4 2 4 7" xfId="16519" xr:uid="{00000000-0005-0000-0000-0000F74B0000}"/>
    <cellStyle name="Normal 2 4 2 4 7 2" xfId="28774" xr:uid="{00000000-0005-0000-0000-0000F84B0000}"/>
    <cellStyle name="Normal 2 4 2 4 7 3" xfId="41015" xr:uid="{00000000-0005-0000-0000-0000F94B0000}"/>
    <cellStyle name="Normal 2 4 2 4 8" xfId="22657" xr:uid="{00000000-0005-0000-0000-0000FA4B0000}"/>
    <cellStyle name="Normal 2 4 2 4 9" xfId="34901" xr:uid="{00000000-0005-0000-0000-0000FB4B0000}"/>
    <cellStyle name="Normal 2 4 2 5" xfId="5540" xr:uid="{00000000-0005-0000-0000-0000FC4B0000}"/>
    <cellStyle name="Normal 2 4 2 5 2" xfId="5541" xr:uid="{00000000-0005-0000-0000-0000FD4B0000}"/>
    <cellStyle name="Normal 2 4 2 5 2 2" xfId="5542" xr:uid="{00000000-0005-0000-0000-0000FE4B0000}"/>
    <cellStyle name="Normal 2 4 2 5 2 2 2" xfId="5543" xr:uid="{00000000-0005-0000-0000-0000FF4B0000}"/>
    <cellStyle name="Normal 2 4 2 5 2 2 2 2" xfId="5544" xr:uid="{00000000-0005-0000-0000-0000004C0000}"/>
    <cellStyle name="Normal 2 4 2 5 2 2 2 2 2" xfId="16555" xr:uid="{00000000-0005-0000-0000-0000014C0000}"/>
    <cellStyle name="Normal 2 4 2 5 2 2 2 2 2 2" xfId="28810" xr:uid="{00000000-0005-0000-0000-0000024C0000}"/>
    <cellStyle name="Normal 2 4 2 5 2 2 2 2 2 3" xfId="41051" xr:uid="{00000000-0005-0000-0000-0000034C0000}"/>
    <cellStyle name="Normal 2 4 2 5 2 2 2 2 3" xfId="22693" xr:uid="{00000000-0005-0000-0000-0000044C0000}"/>
    <cellStyle name="Normal 2 4 2 5 2 2 2 2 4" xfId="34937" xr:uid="{00000000-0005-0000-0000-0000054C0000}"/>
    <cellStyle name="Normal 2 4 2 5 2 2 2 2 5" xfId="47166" xr:uid="{00000000-0005-0000-0000-0000064C0000}"/>
    <cellStyle name="Normal 2 4 2 5 2 2 2 3" xfId="16554" xr:uid="{00000000-0005-0000-0000-0000074C0000}"/>
    <cellStyle name="Normal 2 4 2 5 2 2 2 3 2" xfId="28809" xr:uid="{00000000-0005-0000-0000-0000084C0000}"/>
    <cellStyle name="Normal 2 4 2 5 2 2 2 3 3" xfId="41050" xr:uid="{00000000-0005-0000-0000-0000094C0000}"/>
    <cellStyle name="Normal 2 4 2 5 2 2 2 4" xfId="22692" xr:uid="{00000000-0005-0000-0000-00000A4C0000}"/>
    <cellStyle name="Normal 2 4 2 5 2 2 2 5" xfId="34936" xr:uid="{00000000-0005-0000-0000-00000B4C0000}"/>
    <cellStyle name="Normal 2 4 2 5 2 2 2 6" xfId="47165" xr:uid="{00000000-0005-0000-0000-00000C4C0000}"/>
    <cellStyle name="Normal 2 4 2 5 2 2 3" xfId="5545" xr:uid="{00000000-0005-0000-0000-00000D4C0000}"/>
    <cellStyle name="Normal 2 4 2 5 2 2 3 2" xfId="16556" xr:uid="{00000000-0005-0000-0000-00000E4C0000}"/>
    <cellStyle name="Normal 2 4 2 5 2 2 3 2 2" xfId="28811" xr:uid="{00000000-0005-0000-0000-00000F4C0000}"/>
    <cellStyle name="Normal 2 4 2 5 2 2 3 2 3" xfId="41052" xr:uid="{00000000-0005-0000-0000-0000104C0000}"/>
    <cellStyle name="Normal 2 4 2 5 2 2 3 3" xfId="22694" xr:uid="{00000000-0005-0000-0000-0000114C0000}"/>
    <cellStyle name="Normal 2 4 2 5 2 2 3 4" xfId="34938" xr:uid="{00000000-0005-0000-0000-0000124C0000}"/>
    <cellStyle name="Normal 2 4 2 5 2 2 3 5" xfId="47167" xr:uid="{00000000-0005-0000-0000-0000134C0000}"/>
    <cellStyle name="Normal 2 4 2 5 2 2 4" xfId="16553" xr:uid="{00000000-0005-0000-0000-0000144C0000}"/>
    <cellStyle name="Normal 2 4 2 5 2 2 4 2" xfId="28808" xr:uid="{00000000-0005-0000-0000-0000154C0000}"/>
    <cellStyle name="Normal 2 4 2 5 2 2 4 3" xfId="41049" xr:uid="{00000000-0005-0000-0000-0000164C0000}"/>
    <cellStyle name="Normal 2 4 2 5 2 2 5" xfId="22691" xr:uid="{00000000-0005-0000-0000-0000174C0000}"/>
    <cellStyle name="Normal 2 4 2 5 2 2 6" xfId="34935" xr:uid="{00000000-0005-0000-0000-0000184C0000}"/>
    <cellStyle name="Normal 2 4 2 5 2 2 7" xfId="47164" xr:uid="{00000000-0005-0000-0000-0000194C0000}"/>
    <cellStyle name="Normal 2 4 2 5 2 3" xfId="5546" xr:uid="{00000000-0005-0000-0000-00001A4C0000}"/>
    <cellStyle name="Normal 2 4 2 5 2 3 2" xfId="5547" xr:uid="{00000000-0005-0000-0000-00001B4C0000}"/>
    <cellStyle name="Normal 2 4 2 5 2 3 2 2" xfId="16558" xr:uid="{00000000-0005-0000-0000-00001C4C0000}"/>
    <cellStyle name="Normal 2 4 2 5 2 3 2 2 2" xfId="28813" xr:uid="{00000000-0005-0000-0000-00001D4C0000}"/>
    <cellStyle name="Normal 2 4 2 5 2 3 2 2 3" xfId="41054" xr:uid="{00000000-0005-0000-0000-00001E4C0000}"/>
    <cellStyle name="Normal 2 4 2 5 2 3 2 3" xfId="22696" xr:uid="{00000000-0005-0000-0000-00001F4C0000}"/>
    <cellStyle name="Normal 2 4 2 5 2 3 2 4" xfId="34940" xr:uid="{00000000-0005-0000-0000-0000204C0000}"/>
    <cellStyle name="Normal 2 4 2 5 2 3 2 5" xfId="47169" xr:uid="{00000000-0005-0000-0000-0000214C0000}"/>
    <cellStyle name="Normal 2 4 2 5 2 3 3" xfId="16557" xr:uid="{00000000-0005-0000-0000-0000224C0000}"/>
    <cellStyle name="Normal 2 4 2 5 2 3 3 2" xfId="28812" xr:uid="{00000000-0005-0000-0000-0000234C0000}"/>
    <cellStyle name="Normal 2 4 2 5 2 3 3 3" xfId="41053" xr:uid="{00000000-0005-0000-0000-0000244C0000}"/>
    <cellStyle name="Normal 2 4 2 5 2 3 4" xfId="22695" xr:uid="{00000000-0005-0000-0000-0000254C0000}"/>
    <cellStyle name="Normal 2 4 2 5 2 3 5" xfId="34939" xr:uid="{00000000-0005-0000-0000-0000264C0000}"/>
    <cellStyle name="Normal 2 4 2 5 2 3 6" xfId="47168" xr:uid="{00000000-0005-0000-0000-0000274C0000}"/>
    <cellStyle name="Normal 2 4 2 5 2 4" xfId="5548" xr:uid="{00000000-0005-0000-0000-0000284C0000}"/>
    <cellStyle name="Normal 2 4 2 5 2 4 2" xfId="16559" xr:uid="{00000000-0005-0000-0000-0000294C0000}"/>
    <cellStyle name="Normal 2 4 2 5 2 4 2 2" xfId="28814" xr:uid="{00000000-0005-0000-0000-00002A4C0000}"/>
    <cellStyle name="Normal 2 4 2 5 2 4 2 3" xfId="41055" xr:uid="{00000000-0005-0000-0000-00002B4C0000}"/>
    <cellStyle name="Normal 2 4 2 5 2 4 3" xfId="22697" xr:uid="{00000000-0005-0000-0000-00002C4C0000}"/>
    <cellStyle name="Normal 2 4 2 5 2 4 4" xfId="34941" xr:uid="{00000000-0005-0000-0000-00002D4C0000}"/>
    <cellStyle name="Normal 2 4 2 5 2 4 5" xfId="47170" xr:uid="{00000000-0005-0000-0000-00002E4C0000}"/>
    <cellStyle name="Normal 2 4 2 5 2 5" xfId="16552" xr:uid="{00000000-0005-0000-0000-00002F4C0000}"/>
    <cellStyle name="Normal 2 4 2 5 2 5 2" xfId="28807" xr:uid="{00000000-0005-0000-0000-0000304C0000}"/>
    <cellStyle name="Normal 2 4 2 5 2 5 3" xfId="41048" xr:uid="{00000000-0005-0000-0000-0000314C0000}"/>
    <cellStyle name="Normal 2 4 2 5 2 6" xfId="22690" xr:uid="{00000000-0005-0000-0000-0000324C0000}"/>
    <cellStyle name="Normal 2 4 2 5 2 7" xfId="34934" xr:uid="{00000000-0005-0000-0000-0000334C0000}"/>
    <cellStyle name="Normal 2 4 2 5 2 8" xfId="47163" xr:uid="{00000000-0005-0000-0000-0000344C0000}"/>
    <cellStyle name="Normal 2 4 2 5 3" xfId="5549" xr:uid="{00000000-0005-0000-0000-0000354C0000}"/>
    <cellStyle name="Normal 2 4 2 5 3 2" xfId="5550" xr:uid="{00000000-0005-0000-0000-0000364C0000}"/>
    <cellStyle name="Normal 2 4 2 5 3 2 2" xfId="5551" xr:uid="{00000000-0005-0000-0000-0000374C0000}"/>
    <cellStyle name="Normal 2 4 2 5 3 2 2 2" xfId="16562" xr:uid="{00000000-0005-0000-0000-0000384C0000}"/>
    <cellStyle name="Normal 2 4 2 5 3 2 2 2 2" xfId="28817" xr:uid="{00000000-0005-0000-0000-0000394C0000}"/>
    <cellStyle name="Normal 2 4 2 5 3 2 2 2 3" xfId="41058" xr:uid="{00000000-0005-0000-0000-00003A4C0000}"/>
    <cellStyle name="Normal 2 4 2 5 3 2 2 3" xfId="22700" xr:uid="{00000000-0005-0000-0000-00003B4C0000}"/>
    <cellStyle name="Normal 2 4 2 5 3 2 2 4" xfId="34944" xr:uid="{00000000-0005-0000-0000-00003C4C0000}"/>
    <cellStyle name="Normal 2 4 2 5 3 2 2 5" xfId="47173" xr:uid="{00000000-0005-0000-0000-00003D4C0000}"/>
    <cellStyle name="Normal 2 4 2 5 3 2 3" xfId="16561" xr:uid="{00000000-0005-0000-0000-00003E4C0000}"/>
    <cellStyle name="Normal 2 4 2 5 3 2 3 2" xfId="28816" xr:uid="{00000000-0005-0000-0000-00003F4C0000}"/>
    <cellStyle name="Normal 2 4 2 5 3 2 3 3" xfId="41057" xr:uid="{00000000-0005-0000-0000-0000404C0000}"/>
    <cellStyle name="Normal 2 4 2 5 3 2 4" xfId="22699" xr:uid="{00000000-0005-0000-0000-0000414C0000}"/>
    <cellStyle name="Normal 2 4 2 5 3 2 5" xfId="34943" xr:uid="{00000000-0005-0000-0000-0000424C0000}"/>
    <cellStyle name="Normal 2 4 2 5 3 2 6" xfId="47172" xr:uid="{00000000-0005-0000-0000-0000434C0000}"/>
    <cellStyle name="Normal 2 4 2 5 3 3" xfId="5552" xr:uid="{00000000-0005-0000-0000-0000444C0000}"/>
    <cellStyle name="Normal 2 4 2 5 3 3 2" xfId="16563" xr:uid="{00000000-0005-0000-0000-0000454C0000}"/>
    <cellStyle name="Normal 2 4 2 5 3 3 2 2" xfId="28818" xr:uid="{00000000-0005-0000-0000-0000464C0000}"/>
    <cellStyle name="Normal 2 4 2 5 3 3 2 3" xfId="41059" xr:uid="{00000000-0005-0000-0000-0000474C0000}"/>
    <cellStyle name="Normal 2 4 2 5 3 3 3" xfId="22701" xr:uid="{00000000-0005-0000-0000-0000484C0000}"/>
    <cellStyle name="Normal 2 4 2 5 3 3 4" xfId="34945" xr:uid="{00000000-0005-0000-0000-0000494C0000}"/>
    <cellStyle name="Normal 2 4 2 5 3 3 5" xfId="47174" xr:uid="{00000000-0005-0000-0000-00004A4C0000}"/>
    <cellStyle name="Normal 2 4 2 5 3 4" xfId="16560" xr:uid="{00000000-0005-0000-0000-00004B4C0000}"/>
    <cellStyle name="Normal 2 4 2 5 3 4 2" xfId="28815" xr:uid="{00000000-0005-0000-0000-00004C4C0000}"/>
    <cellStyle name="Normal 2 4 2 5 3 4 3" xfId="41056" xr:uid="{00000000-0005-0000-0000-00004D4C0000}"/>
    <cellStyle name="Normal 2 4 2 5 3 5" xfId="22698" xr:uid="{00000000-0005-0000-0000-00004E4C0000}"/>
    <cellStyle name="Normal 2 4 2 5 3 6" xfId="34942" xr:uid="{00000000-0005-0000-0000-00004F4C0000}"/>
    <cellStyle name="Normal 2 4 2 5 3 7" xfId="47171" xr:uid="{00000000-0005-0000-0000-0000504C0000}"/>
    <cellStyle name="Normal 2 4 2 5 4" xfId="5553" xr:uid="{00000000-0005-0000-0000-0000514C0000}"/>
    <cellStyle name="Normal 2 4 2 5 4 2" xfId="5554" xr:uid="{00000000-0005-0000-0000-0000524C0000}"/>
    <cellStyle name="Normal 2 4 2 5 4 2 2" xfId="16565" xr:uid="{00000000-0005-0000-0000-0000534C0000}"/>
    <cellStyle name="Normal 2 4 2 5 4 2 2 2" xfId="28820" xr:uid="{00000000-0005-0000-0000-0000544C0000}"/>
    <cellStyle name="Normal 2 4 2 5 4 2 2 3" xfId="41061" xr:uid="{00000000-0005-0000-0000-0000554C0000}"/>
    <cellStyle name="Normal 2 4 2 5 4 2 3" xfId="22703" xr:uid="{00000000-0005-0000-0000-0000564C0000}"/>
    <cellStyle name="Normal 2 4 2 5 4 2 4" xfId="34947" xr:uid="{00000000-0005-0000-0000-0000574C0000}"/>
    <cellStyle name="Normal 2 4 2 5 4 2 5" xfId="47176" xr:uid="{00000000-0005-0000-0000-0000584C0000}"/>
    <cellStyle name="Normal 2 4 2 5 4 3" xfId="16564" xr:uid="{00000000-0005-0000-0000-0000594C0000}"/>
    <cellStyle name="Normal 2 4 2 5 4 3 2" xfId="28819" xr:uid="{00000000-0005-0000-0000-00005A4C0000}"/>
    <cellStyle name="Normal 2 4 2 5 4 3 3" xfId="41060" xr:uid="{00000000-0005-0000-0000-00005B4C0000}"/>
    <cellStyle name="Normal 2 4 2 5 4 4" xfId="22702" xr:uid="{00000000-0005-0000-0000-00005C4C0000}"/>
    <cellStyle name="Normal 2 4 2 5 4 5" xfId="34946" xr:uid="{00000000-0005-0000-0000-00005D4C0000}"/>
    <cellStyle name="Normal 2 4 2 5 4 6" xfId="47175" xr:uid="{00000000-0005-0000-0000-00005E4C0000}"/>
    <cellStyle name="Normal 2 4 2 5 5" xfId="5555" xr:uid="{00000000-0005-0000-0000-00005F4C0000}"/>
    <cellStyle name="Normal 2 4 2 5 5 2" xfId="16566" xr:uid="{00000000-0005-0000-0000-0000604C0000}"/>
    <cellStyle name="Normal 2 4 2 5 5 2 2" xfId="28821" xr:uid="{00000000-0005-0000-0000-0000614C0000}"/>
    <cellStyle name="Normal 2 4 2 5 5 2 3" xfId="41062" xr:uid="{00000000-0005-0000-0000-0000624C0000}"/>
    <cellStyle name="Normal 2 4 2 5 5 3" xfId="22704" xr:uid="{00000000-0005-0000-0000-0000634C0000}"/>
    <cellStyle name="Normal 2 4 2 5 5 4" xfId="34948" xr:uid="{00000000-0005-0000-0000-0000644C0000}"/>
    <cellStyle name="Normal 2 4 2 5 5 5" xfId="47177" xr:uid="{00000000-0005-0000-0000-0000654C0000}"/>
    <cellStyle name="Normal 2 4 2 5 6" xfId="16551" xr:uid="{00000000-0005-0000-0000-0000664C0000}"/>
    <cellStyle name="Normal 2 4 2 5 6 2" xfId="28806" xr:uid="{00000000-0005-0000-0000-0000674C0000}"/>
    <cellStyle name="Normal 2 4 2 5 6 3" xfId="41047" xr:uid="{00000000-0005-0000-0000-0000684C0000}"/>
    <cellStyle name="Normal 2 4 2 5 7" xfId="22689" xr:uid="{00000000-0005-0000-0000-0000694C0000}"/>
    <cellStyle name="Normal 2 4 2 5 8" xfId="34933" xr:uid="{00000000-0005-0000-0000-00006A4C0000}"/>
    <cellStyle name="Normal 2 4 2 5 9" xfId="47162" xr:uid="{00000000-0005-0000-0000-00006B4C0000}"/>
    <cellStyle name="Normal 2 4 2 6" xfId="5556" xr:uid="{00000000-0005-0000-0000-00006C4C0000}"/>
    <cellStyle name="Normal 2 4 2 6 2" xfId="5557" xr:uid="{00000000-0005-0000-0000-00006D4C0000}"/>
    <cellStyle name="Normal 2 4 2 6 2 2" xfId="5558" xr:uid="{00000000-0005-0000-0000-00006E4C0000}"/>
    <cellStyle name="Normal 2 4 2 6 2 2 2" xfId="5559" xr:uid="{00000000-0005-0000-0000-00006F4C0000}"/>
    <cellStyle name="Normal 2 4 2 6 2 2 2 2" xfId="16570" xr:uid="{00000000-0005-0000-0000-0000704C0000}"/>
    <cellStyle name="Normal 2 4 2 6 2 2 2 2 2" xfId="28825" xr:uid="{00000000-0005-0000-0000-0000714C0000}"/>
    <cellStyle name="Normal 2 4 2 6 2 2 2 2 3" xfId="41066" xr:uid="{00000000-0005-0000-0000-0000724C0000}"/>
    <cellStyle name="Normal 2 4 2 6 2 2 2 3" xfId="22708" xr:uid="{00000000-0005-0000-0000-0000734C0000}"/>
    <cellStyle name="Normal 2 4 2 6 2 2 2 4" xfId="34952" xr:uid="{00000000-0005-0000-0000-0000744C0000}"/>
    <cellStyle name="Normal 2 4 2 6 2 2 2 5" xfId="47181" xr:uid="{00000000-0005-0000-0000-0000754C0000}"/>
    <cellStyle name="Normal 2 4 2 6 2 2 3" xfId="16569" xr:uid="{00000000-0005-0000-0000-0000764C0000}"/>
    <cellStyle name="Normal 2 4 2 6 2 2 3 2" xfId="28824" xr:uid="{00000000-0005-0000-0000-0000774C0000}"/>
    <cellStyle name="Normal 2 4 2 6 2 2 3 3" xfId="41065" xr:uid="{00000000-0005-0000-0000-0000784C0000}"/>
    <cellStyle name="Normal 2 4 2 6 2 2 4" xfId="22707" xr:uid="{00000000-0005-0000-0000-0000794C0000}"/>
    <cellStyle name="Normal 2 4 2 6 2 2 5" xfId="34951" xr:uid="{00000000-0005-0000-0000-00007A4C0000}"/>
    <cellStyle name="Normal 2 4 2 6 2 2 6" xfId="47180" xr:uid="{00000000-0005-0000-0000-00007B4C0000}"/>
    <cellStyle name="Normal 2 4 2 6 2 3" xfId="5560" xr:uid="{00000000-0005-0000-0000-00007C4C0000}"/>
    <cellStyle name="Normal 2 4 2 6 2 3 2" xfId="16571" xr:uid="{00000000-0005-0000-0000-00007D4C0000}"/>
    <cellStyle name="Normal 2 4 2 6 2 3 2 2" xfId="28826" xr:uid="{00000000-0005-0000-0000-00007E4C0000}"/>
    <cellStyle name="Normal 2 4 2 6 2 3 2 3" xfId="41067" xr:uid="{00000000-0005-0000-0000-00007F4C0000}"/>
    <cellStyle name="Normal 2 4 2 6 2 3 3" xfId="22709" xr:uid="{00000000-0005-0000-0000-0000804C0000}"/>
    <cellStyle name="Normal 2 4 2 6 2 3 4" xfId="34953" xr:uid="{00000000-0005-0000-0000-0000814C0000}"/>
    <cellStyle name="Normal 2 4 2 6 2 3 5" xfId="47182" xr:uid="{00000000-0005-0000-0000-0000824C0000}"/>
    <cellStyle name="Normal 2 4 2 6 2 4" xfId="16568" xr:uid="{00000000-0005-0000-0000-0000834C0000}"/>
    <cellStyle name="Normal 2 4 2 6 2 4 2" xfId="28823" xr:uid="{00000000-0005-0000-0000-0000844C0000}"/>
    <cellStyle name="Normal 2 4 2 6 2 4 3" xfId="41064" xr:uid="{00000000-0005-0000-0000-0000854C0000}"/>
    <cellStyle name="Normal 2 4 2 6 2 5" xfId="22706" xr:uid="{00000000-0005-0000-0000-0000864C0000}"/>
    <cellStyle name="Normal 2 4 2 6 2 6" xfId="34950" xr:uid="{00000000-0005-0000-0000-0000874C0000}"/>
    <cellStyle name="Normal 2 4 2 6 2 7" xfId="47179" xr:uid="{00000000-0005-0000-0000-0000884C0000}"/>
    <cellStyle name="Normal 2 4 2 6 3" xfId="5561" xr:uid="{00000000-0005-0000-0000-0000894C0000}"/>
    <cellStyle name="Normal 2 4 2 6 3 2" xfId="5562" xr:uid="{00000000-0005-0000-0000-00008A4C0000}"/>
    <cellStyle name="Normal 2 4 2 6 3 2 2" xfId="16573" xr:uid="{00000000-0005-0000-0000-00008B4C0000}"/>
    <cellStyle name="Normal 2 4 2 6 3 2 2 2" xfId="28828" xr:uid="{00000000-0005-0000-0000-00008C4C0000}"/>
    <cellStyle name="Normal 2 4 2 6 3 2 2 3" xfId="41069" xr:uid="{00000000-0005-0000-0000-00008D4C0000}"/>
    <cellStyle name="Normal 2 4 2 6 3 2 3" xfId="22711" xr:uid="{00000000-0005-0000-0000-00008E4C0000}"/>
    <cellStyle name="Normal 2 4 2 6 3 2 4" xfId="34955" xr:uid="{00000000-0005-0000-0000-00008F4C0000}"/>
    <cellStyle name="Normal 2 4 2 6 3 2 5" xfId="47184" xr:uid="{00000000-0005-0000-0000-0000904C0000}"/>
    <cellStyle name="Normal 2 4 2 6 3 3" xfId="16572" xr:uid="{00000000-0005-0000-0000-0000914C0000}"/>
    <cellStyle name="Normal 2 4 2 6 3 3 2" xfId="28827" xr:uid="{00000000-0005-0000-0000-0000924C0000}"/>
    <cellStyle name="Normal 2 4 2 6 3 3 3" xfId="41068" xr:uid="{00000000-0005-0000-0000-0000934C0000}"/>
    <cellStyle name="Normal 2 4 2 6 3 4" xfId="22710" xr:uid="{00000000-0005-0000-0000-0000944C0000}"/>
    <cellStyle name="Normal 2 4 2 6 3 5" xfId="34954" xr:uid="{00000000-0005-0000-0000-0000954C0000}"/>
    <cellStyle name="Normal 2 4 2 6 3 6" xfId="47183" xr:uid="{00000000-0005-0000-0000-0000964C0000}"/>
    <cellStyle name="Normal 2 4 2 6 4" xfId="5563" xr:uid="{00000000-0005-0000-0000-0000974C0000}"/>
    <cellStyle name="Normal 2 4 2 6 4 2" xfId="16574" xr:uid="{00000000-0005-0000-0000-0000984C0000}"/>
    <cellStyle name="Normal 2 4 2 6 4 2 2" xfId="28829" xr:uid="{00000000-0005-0000-0000-0000994C0000}"/>
    <cellStyle name="Normal 2 4 2 6 4 2 3" xfId="41070" xr:uid="{00000000-0005-0000-0000-00009A4C0000}"/>
    <cellStyle name="Normal 2 4 2 6 4 3" xfId="22712" xr:uid="{00000000-0005-0000-0000-00009B4C0000}"/>
    <cellStyle name="Normal 2 4 2 6 4 4" xfId="34956" xr:uid="{00000000-0005-0000-0000-00009C4C0000}"/>
    <cellStyle name="Normal 2 4 2 6 4 5" xfId="47185" xr:uid="{00000000-0005-0000-0000-00009D4C0000}"/>
    <cellStyle name="Normal 2 4 2 6 5" xfId="16567" xr:uid="{00000000-0005-0000-0000-00009E4C0000}"/>
    <cellStyle name="Normal 2 4 2 6 5 2" xfId="28822" xr:uid="{00000000-0005-0000-0000-00009F4C0000}"/>
    <cellStyle name="Normal 2 4 2 6 5 3" xfId="41063" xr:uid="{00000000-0005-0000-0000-0000A04C0000}"/>
    <cellStyle name="Normal 2 4 2 6 6" xfId="22705" xr:uid="{00000000-0005-0000-0000-0000A14C0000}"/>
    <cellStyle name="Normal 2 4 2 6 7" xfId="34949" xr:uid="{00000000-0005-0000-0000-0000A24C0000}"/>
    <cellStyle name="Normal 2 4 2 6 8" xfId="47178" xr:uid="{00000000-0005-0000-0000-0000A34C0000}"/>
    <cellStyle name="Normal 2 4 2 7" xfId="5564" xr:uid="{00000000-0005-0000-0000-0000A44C0000}"/>
    <cellStyle name="Normal 2 4 2 7 2" xfId="5565" xr:uid="{00000000-0005-0000-0000-0000A54C0000}"/>
    <cellStyle name="Normal 2 4 2 7 2 2" xfId="5566" xr:uid="{00000000-0005-0000-0000-0000A64C0000}"/>
    <cellStyle name="Normal 2 4 2 7 2 2 2" xfId="16577" xr:uid="{00000000-0005-0000-0000-0000A74C0000}"/>
    <cellStyle name="Normal 2 4 2 7 2 2 2 2" xfId="28832" xr:uid="{00000000-0005-0000-0000-0000A84C0000}"/>
    <cellStyle name="Normal 2 4 2 7 2 2 2 3" xfId="41073" xr:uid="{00000000-0005-0000-0000-0000A94C0000}"/>
    <cellStyle name="Normal 2 4 2 7 2 2 3" xfId="22715" xr:uid="{00000000-0005-0000-0000-0000AA4C0000}"/>
    <cellStyle name="Normal 2 4 2 7 2 2 4" xfId="34959" xr:uid="{00000000-0005-0000-0000-0000AB4C0000}"/>
    <cellStyle name="Normal 2 4 2 7 2 2 5" xfId="47188" xr:uid="{00000000-0005-0000-0000-0000AC4C0000}"/>
    <cellStyle name="Normal 2 4 2 7 2 3" xfId="16576" xr:uid="{00000000-0005-0000-0000-0000AD4C0000}"/>
    <cellStyle name="Normal 2 4 2 7 2 3 2" xfId="28831" xr:uid="{00000000-0005-0000-0000-0000AE4C0000}"/>
    <cellStyle name="Normal 2 4 2 7 2 3 3" xfId="41072" xr:uid="{00000000-0005-0000-0000-0000AF4C0000}"/>
    <cellStyle name="Normal 2 4 2 7 2 4" xfId="22714" xr:uid="{00000000-0005-0000-0000-0000B04C0000}"/>
    <cellStyle name="Normal 2 4 2 7 2 5" xfId="34958" xr:uid="{00000000-0005-0000-0000-0000B14C0000}"/>
    <cellStyle name="Normal 2 4 2 7 2 6" xfId="47187" xr:uid="{00000000-0005-0000-0000-0000B24C0000}"/>
    <cellStyle name="Normal 2 4 2 7 3" xfId="5567" xr:uid="{00000000-0005-0000-0000-0000B34C0000}"/>
    <cellStyle name="Normal 2 4 2 7 3 2" xfId="16578" xr:uid="{00000000-0005-0000-0000-0000B44C0000}"/>
    <cellStyle name="Normal 2 4 2 7 3 2 2" xfId="28833" xr:uid="{00000000-0005-0000-0000-0000B54C0000}"/>
    <cellStyle name="Normal 2 4 2 7 3 2 3" xfId="41074" xr:uid="{00000000-0005-0000-0000-0000B64C0000}"/>
    <cellStyle name="Normal 2 4 2 7 3 3" xfId="22716" xr:uid="{00000000-0005-0000-0000-0000B74C0000}"/>
    <cellStyle name="Normal 2 4 2 7 3 4" xfId="34960" xr:uid="{00000000-0005-0000-0000-0000B84C0000}"/>
    <cellStyle name="Normal 2 4 2 7 3 5" xfId="47189" xr:uid="{00000000-0005-0000-0000-0000B94C0000}"/>
    <cellStyle name="Normal 2 4 2 7 4" xfId="16575" xr:uid="{00000000-0005-0000-0000-0000BA4C0000}"/>
    <cellStyle name="Normal 2 4 2 7 4 2" xfId="28830" xr:uid="{00000000-0005-0000-0000-0000BB4C0000}"/>
    <cellStyle name="Normal 2 4 2 7 4 3" xfId="41071" xr:uid="{00000000-0005-0000-0000-0000BC4C0000}"/>
    <cellStyle name="Normal 2 4 2 7 5" xfId="22713" xr:uid="{00000000-0005-0000-0000-0000BD4C0000}"/>
    <cellStyle name="Normal 2 4 2 7 6" xfId="34957" xr:uid="{00000000-0005-0000-0000-0000BE4C0000}"/>
    <cellStyle name="Normal 2 4 2 7 7" xfId="47186" xr:uid="{00000000-0005-0000-0000-0000BF4C0000}"/>
    <cellStyle name="Normal 2 4 2 8" xfId="5568" xr:uid="{00000000-0005-0000-0000-0000C04C0000}"/>
    <cellStyle name="Normal 2 4 2 8 2" xfId="5569" xr:uid="{00000000-0005-0000-0000-0000C14C0000}"/>
    <cellStyle name="Normal 2 4 2 8 2 2" xfId="5570" xr:uid="{00000000-0005-0000-0000-0000C24C0000}"/>
    <cellStyle name="Normal 2 4 2 8 2 2 2" xfId="16581" xr:uid="{00000000-0005-0000-0000-0000C34C0000}"/>
    <cellStyle name="Normal 2 4 2 8 2 2 2 2" xfId="28836" xr:uid="{00000000-0005-0000-0000-0000C44C0000}"/>
    <cellStyle name="Normal 2 4 2 8 2 2 2 3" xfId="41077" xr:uid="{00000000-0005-0000-0000-0000C54C0000}"/>
    <cellStyle name="Normal 2 4 2 8 2 2 3" xfId="22719" xr:uid="{00000000-0005-0000-0000-0000C64C0000}"/>
    <cellStyle name="Normal 2 4 2 8 2 2 4" xfId="34963" xr:uid="{00000000-0005-0000-0000-0000C74C0000}"/>
    <cellStyle name="Normal 2 4 2 8 2 2 5" xfId="47192" xr:uid="{00000000-0005-0000-0000-0000C84C0000}"/>
    <cellStyle name="Normal 2 4 2 8 2 3" xfId="16580" xr:uid="{00000000-0005-0000-0000-0000C94C0000}"/>
    <cellStyle name="Normal 2 4 2 8 2 3 2" xfId="28835" xr:uid="{00000000-0005-0000-0000-0000CA4C0000}"/>
    <cellStyle name="Normal 2 4 2 8 2 3 3" xfId="41076" xr:uid="{00000000-0005-0000-0000-0000CB4C0000}"/>
    <cellStyle name="Normal 2 4 2 8 2 4" xfId="22718" xr:uid="{00000000-0005-0000-0000-0000CC4C0000}"/>
    <cellStyle name="Normal 2 4 2 8 2 5" xfId="34962" xr:uid="{00000000-0005-0000-0000-0000CD4C0000}"/>
    <cellStyle name="Normal 2 4 2 8 2 6" xfId="47191" xr:uid="{00000000-0005-0000-0000-0000CE4C0000}"/>
    <cellStyle name="Normal 2 4 2 8 3" xfId="5571" xr:uid="{00000000-0005-0000-0000-0000CF4C0000}"/>
    <cellStyle name="Normal 2 4 2 8 3 2" xfId="16582" xr:uid="{00000000-0005-0000-0000-0000D04C0000}"/>
    <cellStyle name="Normal 2 4 2 8 3 2 2" xfId="28837" xr:uid="{00000000-0005-0000-0000-0000D14C0000}"/>
    <cellStyle name="Normal 2 4 2 8 3 2 3" xfId="41078" xr:uid="{00000000-0005-0000-0000-0000D24C0000}"/>
    <cellStyle name="Normal 2 4 2 8 3 3" xfId="22720" xr:uid="{00000000-0005-0000-0000-0000D34C0000}"/>
    <cellStyle name="Normal 2 4 2 8 3 4" xfId="34964" xr:uid="{00000000-0005-0000-0000-0000D44C0000}"/>
    <cellStyle name="Normal 2 4 2 8 3 5" xfId="47193" xr:uid="{00000000-0005-0000-0000-0000D54C0000}"/>
    <cellStyle name="Normal 2 4 2 8 4" xfId="16579" xr:uid="{00000000-0005-0000-0000-0000D64C0000}"/>
    <cellStyle name="Normal 2 4 2 8 4 2" xfId="28834" xr:uid="{00000000-0005-0000-0000-0000D74C0000}"/>
    <cellStyle name="Normal 2 4 2 8 4 3" xfId="41075" xr:uid="{00000000-0005-0000-0000-0000D84C0000}"/>
    <cellStyle name="Normal 2 4 2 8 5" xfId="22717" xr:uid="{00000000-0005-0000-0000-0000D94C0000}"/>
    <cellStyle name="Normal 2 4 2 8 6" xfId="34961" xr:uid="{00000000-0005-0000-0000-0000DA4C0000}"/>
    <cellStyle name="Normal 2 4 2 8 7" xfId="47190" xr:uid="{00000000-0005-0000-0000-0000DB4C0000}"/>
    <cellStyle name="Normal 2 4 2 9" xfId="5572" xr:uid="{00000000-0005-0000-0000-0000DC4C0000}"/>
    <cellStyle name="Normal 2 4 2 9 2" xfId="5573" xr:uid="{00000000-0005-0000-0000-0000DD4C0000}"/>
    <cellStyle name="Normal 2 4 2 9 2 2" xfId="16584" xr:uid="{00000000-0005-0000-0000-0000DE4C0000}"/>
    <cellStyle name="Normal 2 4 2 9 2 2 2" xfId="28839" xr:uid="{00000000-0005-0000-0000-0000DF4C0000}"/>
    <cellStyle name="Normal 2 4 2 9 2 2 3" xfId="41080" xr:uid="{00000000-0005-0000-0000-0000E04C0000}"/>
    <cellStyle name="Normal 2 4 2 9 2 3" xfId="22722" xr:uid="{00000000-0005-0000-0000-0000E14C0000}"/>
    <cellStyle name="Normal 2 4 2 9 2 4" xfId="34966" xr:uid="{00000000-0005-0000-0000-0000E24C0000}"/>
    <cellStyle name="Normal 2 4 2 9 2 5" xfId="47195" xr:uid="{00000000-0005-0000-0000-0000E34C0000}"/>
    <cellStyle name="Normal 2 4 2 9 3" xfId="16583" xr:uid="{00000000-0005-0000-0000-0000E44C0000}"/>
    <cellStyle name="Normal 2 4 2 9 3 2" xfId="28838" xr:uid="{00000000-0005-0000-0000-0000E54C0000}"/>
    <cellStyle name="Normal 2 4 2 9 3 3" xfId="41079" xr:uid="{00000000-0005-0000-0000-0000E64C0000}"/>
    <cellStyle name="Normal 2 4 2 9 4" xfId="22721" xr:uid="{00000000-0005-0000-0000-0000E74C0000}"/>
    <cellStyle name="Normal 2 4 2 9 5" xfId="34965" xr:uid="{00000000-0005-0000-0000-0000E84C0000}"/>
    <cellStyle name="Normal 2 4 2 9 6" xfId="47194" xr:uid="{00000000-0005-0000-0000-0000E94C0000}"/>
    <cellStyle name="Normal 2 4 3" xfId="5574" xr:uid="{00000000-0005-0000-0000-0000EA4C0000}"/>
    <cellStyle name="Normal 2 4 3 10" xfId="22723" xr:uid="{00000000-0005-0000-0000-0000EB4C0000}"/>
    <cellStyle name="Normal 2 4 3 11" xfId="34967" xr:uid="{00000000-0005-0000-0000-0000EC4C0000}"/>
    <cellStyle name="Normal 2 4 3 12" xfId="47196" xr:uid="{00000000-0005-0000-0000-0000ED4C0000}"/>
    <cellStyle name="Normal 2 4 3 2" xfId="5575" xr:uid="{00000000-0005-0000-0000-0000EE4C0000}"/>
    <cellStyle name="Normal 2 4 3 2 10" xfId="34968" xr:uid="{00000000-0005-0000-0000-0000EF4C0000}"/>
    <cellStyle name="Normal 2 4 3 2 11" xfId="47197" xr:uid="{00000000-0005-0000-0000-0000F04C0000}"/>
    <cellStyle name="Normal 2 4 3 2 2" xfId="5576" xr:uid="{00000000-0005-0000-0000-0000F14C0000}"/>
    <cellStyle name="Normal 2 4 3 2 2 10" xfId="47198" xr:uid="{00000000-0005-0000-0000-0000F24C0000}"/>
    <cellStyle name="Normal 2 4 3 2 2 2" xfId="5577" xr:uid="{00000000-0005-0000-0000-0000F34C0000}"/>
    <cellStyle name="Normal 2 4 3 2 2 2 2" xfId="5578" xr:uid="{00000000-0005-0000-0000-0000F44C0000}"/>
    <cellStyle name="Normal 2 4 3 2 2 2 2 2" xfId="5579" xr:uid="{00000000-0005-0000-0000-0000F54C0000}"/>
    <cellStyle name="Normal 2 4 3 2 2 2 2 2 2" xfId="5580" xr:uid="{00000000-0005-0000-0000-0000F64C0000}"/>
    <cellStyle name="Normal 2 4 3 2 2 2 2 2 2 2" xfId="5581" xr:uid="{00000000-0005-0000-0000-0000F74C0000}"/>
    <cellStyle name="Normal 2 4 3 2 2 2 2 2 2 2 2" xfId="16592" xr:uid="{00000000-0005-0000-0000-0000F84C0000}"/>
    <cellStyle name="Normal 2 4 3 2 2 2 2 2 2 2 2 2" xfId="28847" xr:uid="{00000000-0005-0000-0000-0000F94C0000}"/>
    <cellStyle name="Normal 2 4 3 2 2 2 2 2 2 2 2 3" xfId="41088" xr:uid="{00000000-0005-0000-0000-0000FA4C0000}"/>
    <cellStyle name="Normal 2 4 3 2 2 2 2 2 2 2 3" xfId="22730" xr:uid="{00000000-0005-0000-0000-0000FB4C0000}"/>
    <cellStyle name="Normal 2 4 3 2 2 2 2 2 2 2 4" xfId="34974" xr:uid="{00000000-0005-0000-0000-0000FC4C0000}"/>
    <cellStyle name="Normal 2 4 3 2 2 2 2 2 2 2 5" xfId="47203" xr:uid="{00000000-0005-0000-0000-0000FD4C0000}"/>
    <cellStyle name="Normal 2 4 3 2 2 2 2 2 2 3" xfId="16591" xr:uid="{00000000-0005-0000-0000-0000FE4C0000}"/>
    <cellStyle name="Normal 2 4 3 2 2 2 2 2 2 3 2" xfId="28846" xr:uid="{00000000-0005-0000-0000-0000FF4C0000}"/>
    <cellStyle name="Normal 2 4 3 2 2 2 2 2 2 3 3" xfId="41087" xr:uid="{00000000-0005-0000-0000-0000004D0000}"/>
    <cellStyle name="Normal 2 4 3 2 2 2 2 2 2 4" xfId="22729" xr:uid="{00000000-0005-0000-0000-0000014D0000}"/>
    <cellStyle name="Normal 2 4 3 2 2 2 2 2 2 5" xfId="34973" xr:uid="{00000000-0005-0000-0000-0000024D0000}"/>
    <cellStyle name="Normal 2 4 3 2 2 2 2 2 2 6" xfId="47202" xr:uid="{00000000-0005-0000-0000-0000034D0000}"/>
    <cellStyle name="Normal 2 4 3 2 2 2 2 2 3" xfId="5582" xr:uid="{00000000-0005-0000-0000-0000044D0000}"/>
    <cellStyle name="Normal 2 4 3 2 2 2 2 2 3 2" xfId="16593" xr:uid="{00000000-0005-0000-0000-0000054D0000}"/>
    <cellStyle name="Normal 2 4 3 2 2 2 2 2 3 2 2" xfId="28848" xr:uid="{00000000-0005-0000-0000-0000064D0000}"/>
    <cellStyle name="Normal 2 4 3 2 2 2 2 2 3 2 3" xfId="41089" xr:uid="{00000000-0005-0000-0000-0000074D0000}"/>
    <cellStyle name="Normal 2 4 3 2 2 2 2 2 3 3" xfId="22731" xr:uid="{00000000-0005-0000-0000-0000084D0000}"/>
    <cellStyle name="Normal 2 4 3 2 2 2 2 2 3 4" xfId="34975" xr:uid="{00000000-0005-0000-0000-0000094D0000}"/>
    <cellStyle name="Normal 2 4 3 2 2 2 2 2 3 5" xfId="47204" xr:uid="{00000000-0005-0000-0000-00000A4D0000}"/>
    <cellStyle name="Normal 2 4 3 2 2 2 2 2 4" xfId="16590" xr:uid="{00000000-0005-0000-0000-00000B4D0000}"/>
    <cellStyle name="Normal 2 4 3 2 2 2 2 2 4 2" xfId="28845" xr:uid="{00000000-0005-0000-0000-00000C4D0000}"/>
    <cellStyle name="Normal 2 4 3 2 2 2 2 2 4 3" xfId="41086" xr:uid="{00000000-0005-0000-0000-00000D4D0000}"/>
    <cellStyle name="Normal 2 4 3 2 2 2 2 2 5" xfId="22728" xr:uid="{00000000-0005-0000-0000-00000E4D0000}"/>
    <cellStyle name="Normal 2 4 3 2 2 2 2 2 6" xfId="34972" xr:uid="{00000000-0005-0000-0000-00000F4D0000}"/>
    <cellStyle name="Normal 2 4 3 2 2 2 2 2 7" xfId="47201" xr:uid="{00000000-0005-0000-0000-0000104D0000}"/>
    <cellStyle name="Normal 2 4 3 2 2 2 2 3" xfId="5583" xr:uid="{00000000-0005-0000-0000-0000114D0000}"/>
    <cellStyle name="Normal 2 4 3 2 2 2 2 3 2" xfId="5584" xr:uid="{00000000-0005-0000-0000-0000124D0000}"/>
    <cellStyle name="Normal 2 4 3 2 2 2 2 3 2 2" xfId="16595" xr:uid="{00000000-0005-0000-0000-0000134D0000}"/>
    <cellStyle name="Normal 2 4 3 2 2 2 2 3 2 2 2" xfId="28850" xr:uid="{00000000-0005-0000-0000-0000144D0000}"/>
    <cellStyle name="Normal 2 4 3 2 2 2 2 3 2 2 3" xfId="41091" xr:uid="{00000000-0005-0000-0000-0000154D0000}"/>
    <cellStyle name="Normal 2 4 3 2 2 2 2 3 2 3" xfId="22733" xr:uid="{00000000-0005-0000-0000-0000164D0000}"/>
    <cellStyle name="Normal 2 4 3 2 2 2 2 3 2 4" xfId="34977" xr:uid="{00000000-0005-0000-0000-0000174D0000}"/>
    <cellStyle name="Normal 2 4 3 2 2 2 2 3 2 5" xfId="47206" xr:uid="{00000000-0005-0000-0000-0000184D0000}"/>
    <cellStyle name="Normal 2 4 3 2 2 2 2 3 3" xfId="16594" xr:uid="{00000000-0005-0000-0000-0000194D0000}"/>
    <cellStyle name="Normal 2 4 3 2 2 2 2 3 3 2" xfId="28849" xr:uid="{00000000-0005-0000-0000-00001A4D0000}"/>
    <cellStyle name="Normal 2 4 3 2 2 2 2 3 3 3" xfId="41090" xr:uid="{00000000-0005-0000-0000-00001B4D0000}"/>
    <cellStyle name="Normal 2 4 3 2 2 2 2 3 4" xfId="22732" xr:uid="{00000000-0005-0000-0000-00001C4D0000}"/>
    <cellStyle name="Normal 2 4 3 2 2 2 2 3 5" xfId="34976" xr:uid="{00000000-0005-0000-0000-00001D4D0000}"/>
    <cellStyle name="Normal 2 4 3 2 2 2 2 3 6" xfId="47205" xr:uid="{00000000-0005-0000-0000-00001E4D0000}"/>
    <cellStyle name="Normal 2 4 3 2 2 2 2 4" xfId="5585" xr:uid="{00000000-0005-0000-0000-00001F4D0000}"/>
    <cellStyle name="Normal 2 4 3 2 2 2 2 4 2" xfId="16596" xr:uid="{00000000-0005-0000-0000-0000204D0000}"/>
    <cellStyle name="Normal 2 4 3 2 2 2 2 4 2 2" xfId="28851" xr:uid="{00000000-0005-0000-0000-0000214D0000}"/>
    <cellStyle name="Normal 2 4 3 2 2 2 2 4 2 3" xfId="41092" xr:uid="{00000000-0005-0000-0000-0000224D0000}"/>
    <cellStyle name="Normal 2 4 3 2 2 2 2 4 3" xfId="22734" xr:uid="{00000000-0005-0000-0000-0000234D0000}"/>
    <cellStyle name="Normal 2 4 3 2 2 2 2 4 4" xfId="34978" xr:uid="{00000000-0005-0000-0000-0000244D0000}"/>
    <cellStyle name="Normal 2 4 3 2 2 2 2 4 5" xfId="47207" xr:uid="{00000000-0005-0000-0000-0000254D0000}"/>
    <cellStyle name="Normal 2 4 3 2 2 2 2 5" xfId="16589" xr:uid="{00000000-0005-0000-0000-0000264D0000}"/>
    <cellStyle name="Normal 2 4 3 2 2 2 2 5 2" xfId="28844" xr:uid="{00000000-0005-0000-0000-0000274D0000}"/>
    <cellStyle name="Normal 2 4 3 2 2 2 2 5 3" xfId="41085" xr:uid="{00000000-0005-0000-0000-0000284D0000}"/>
    <cellStyle name="Normal 2 4 3 2 2 2 2 6" xfId="22727" xr:uid="{00000000-0005-0000-0000-0000294D0000}"/>
    <cellStyle name="Normal 2 4 3 2 2 2 2 7" xfId="34971" xr:uid="{00000000-0005-0000-0000-00002A4D0000}"/>
    <cellStyle name="Normal 2 4 3 2 2 2 2 8" xfId="47200" xr:uid="{00000000-0005-0000-0000-00002B4D0000}"/>
    <cellStyle name="Normal 2 4 3 2 2 2 3" xfId="5586" xr:uid="{00000000-0005-0000-0000-00002C4D0000}"/>
    <cellStyle name="Normal 2 4 3 2 2 2 3 2" xfId="5587" xr:uid="{00000000-0005-0000-0000-00002D4D0000}"/>
    <cellStyle name="Normal 2 4 3 2 2 2 3 2 2" xfId="5588" xr:uid="{00000000-0005-0000-0000-00002E4D0000}"/>
    <cellStyle name="Normal 2 4 3 2 2 2 3 2 2 2" xfId="16599" xr:uid="{00000000-0005-0000-0000-00002F4D0000}"/>
    <cellStyle name="Normal 2 4 3 2 2 2 3 2 2 2 2" xfId="28854" xr:uid="{00000000-0005-0000-0000-0000304D0000}"/>
    <cellStyle name="Normal 2 4 3 2 2 2 3 2 2 2 3" xfId="41095" xr:uid="{00000000-0005-0000-0000-0000314D0000}"/>
    <cellStyle name="Normal 2 4 3 2 2 2 3 2 2 3" xfId="22737" xr:uid="{00000000-0005-0000-0000-0000324D0000}"/>
    <cellStyle name="Normal 2 4 3 2 2 2 3 2 2 4" xfId="34981" xr:uid="{00000000-0005-0000-0000-0000334D0000}"/>
    <cellStyle name="Normal 2 4 3 2 2 2 3 2 2 5" xfId="47210" xr:uid="{00000000-0005-0000-0000-0000344D0000}"/>
    <cellStyle name="Normal 2 4 3 2 2 2 3 2 3" xfId="16598" xr:uid="{00000000-0005-0000-0000-0000354D0000}"/>
    <cellStyle name="Normal 2 4 3 2 2 2 3 2 3 2" xfId="28853" xr:uid="{00000000-0005-0000-0000-0000364D0000}"/>
    <cellStyle name="Normal 2 4 3 2 2 2 3 2 3 3" xfId="41094" xr:uid="{00000000-0005-0000-0000-0000374D0000}"/>
    <cellStyle name="Normal 2 4 3 2 2 2 3 2 4" xfId="22736" xr:uid="{00000000-0005-0000-0000-0000384D0000}"/>
    <cellStyle name="Normal 2 4 3 2 2 2 3 2 5" xfId="34980" xr:uid="{00000000-0005-0000-0000-0000394D0000}"/>
    <cellStyle name="Normal 2 4 3 2 2 2 3 2 6" xfId="47209" xr:uid="{00000000-0005-0000-0000-00003A4D0000}"/>
    <cellStyle name="Normal 2 4 3 2 2 2 3 3" xfId="5589" xr:uid="{00000000-0005-0000-0000-00003B4D0000}"/>
    <cellStyle name="Normal 2 4 3 2 2 2 3 3 2" xfId="16600" xr:uid="{00000000-0005-0000-0000-00003C4D0000}"/>
    <cellStyle name="Normal 2 4 3 2 2 2 3 3 2 2" xfId="28855" xr:uid="{00000000-0005-0000-0000-00003D4D0000}"/>
    <cellStyle name="Normal 2 4 3 2 2 2 3 3 2 3" xfId="41096" xr:uid="{00000000-0005-0000-0000-00003E4D0000}"/>
    <cellStyle name="Normal 2 4 3 2 2 2 3 3 3" xfId="22738" xr:uid="{00000000-0005-0000-0000-00003F4D0000}"/>
    <cellStyle name="Normal 2 4 3 2 2 2 3 3 4" xfId="34982" xr:uid="{00000000-0005-0000-0000-0000404D0000}"/>
    <cellStyle name="Normal 2 4 3 2 2 2 3 3 5" xfId="47211" xr:uid="{00000000-0005-0000-0000-0000414D0000}"/>
    <cellStyle name="Normal 2 4 3 2 2 2 3 4" xfId="16597" xr:uid="{00000000-0005-0000-0000-0000424D0000}"/>
    <cellStyle name="Normal 2 4 3 2 2 2 3 4 2" xfId="28852" xr:uid="{00000000-0005-0000-0000-0000434D0000}"/>
    <cellStyle name="Normal 2 4 3 2 2 2 3 4 3" xfId="41093" xr:uid="{00000000-0005-0000-0000-0000444D0000}"/>
    <cellStyle name="Normal 2 4 3 2 2 2 3 5" xfId="22735" xr:uid="{00000000-0005-0000-0000-0000454D0000}"/>
    <cellStyle name="Normal 2 4 3 2 2 2 3 6" xfId="34979" xr:uid="{00000000-0005-0000-0000-0000464D0000}"/>
    <cellStyle name="Normal 2 4 3 2 2 2 3 7" xfId="47208" xr:uid="{00000000-0005-0000-0000-0000474D0000}"/>
    <cellStyle name="Normal 2 4 3 2 2 2 4" xfId="5590" xr:uid="{00000000-0005-0000-0000-0000484D0000}"/>
    <cellStyle name="Normal 2 4 3 2 2 2 4 2" xfId="5591" xr:uid="{00000000-0005-0000-0000-0000494D0000}"/>
    <cellStyle name="Normal 2 4 3 2 2 2 4 2 2" xfId="16602" xr:uid="{00000000-0005-0000-0000-00004A4D0000}"/>
    <cellStyle name="Normal 2 4 3 2 2 2 4 2 2 2" xfId="28857" xr:uid="{00000000-0005-0000-0000-00004B4D0000}"/>
    <cellStyle name="Normal 2 4 3 2 2 2 4 2 2 3" xfId="41098" xr:uid="{00000000-0005-0000-0000-00004C4D0000}"/>
    <cellStyle name="Normal 2 4 3 2 2 2 4 2 3" xfId="22740" xr:uid="{00000000-0005-0000-0000-00004D4D0000}"/>
    <cellStyle name="Normal 2 4 3 2 2 2 4 2 4" xfId="34984" xr:uid="{00000000-0005-0000-0000-00004E4D0000}"/>
    <cellStyle name="Normal 2 4 3 2 2 2 4 2 5" xfId="47213" xr:uid="{00000000-0005-0000-0000-00004F4D0000}"/>
    <cellStyle name="Normal 2 4 3 2 2 2 4 3" xfId="16601" xr:uid="{00000000-0005-0000-0000-0000504D0000}"/>
    <cellStyle name="Normal 2 4 3 2 2 2 4 3 2" xfId="28856" xr:uid="{00000000-0005-0000-0000-0000514D0000}"/>
    <cellStyle name="Normal 2 4 3 2 2 2 4 3 3" xfId="41097" xr:uid="{00000000-0005-0000-0000-0000524D0000}"/>
    <cellStyle name="Normal 2 4 3 2 2 2 4 4" xfId="22739" xr:uid="{00000000-0005-0000-0000-0000534D0000}"/>
    <cellStyle name="Normal 2 4 3 2 2 2 4 5" xfId="34983" xr:uid="{00000000-0005-0000-0000-0000544D0000}"/>
    <cellStyle name="Normal 2 4 3 2 2 2 4 6" xfId="47212" xr:uid="{00000000-0005-0000-0000-0000554D0000}"/>
    <cellStyle name="Normal 2 4 3 2 2 2 5" xfId="5592" xr:uid="{00000000-0005-0000-0000-0000564D0000}"/>
    <cellStyle name="Normal 2 4 3 2 2 2 5 2" xfId="16603" xr:uid="{00000000-0005-0000-0000-0000574D0000}"/>
    <cellStyle name="Normal 2 4 3 2 2 2 5 2 2" xfId="28858" xr:uid="{00000000-0005-0000-0000-0000584D0000}"/>
    <cellStyle name="Normal 2 4 3 2 2 2 5 2 3" xfId="41099" xr:uid="{00000000-0005-0000-0000-0000594D0000}"/>
    <cellStyle name="Normal 2 4 3 2 2 2 5 3" xfId="22741" xr:uid="{00000000-0005-0000-0000-00005A4D0000}"/>
    <cellStyle name="Normal 2 4 3 2 2 2 5 4" xfId="34985" xr:uid="{00000000-0005-0000-0000-00005B4D0000}"/>
    <cellStyle name="Normal 2 4 3 2 2 2 5 5" xfId="47214" xr:uid="{00000000-0005-0000-0000-00005C4D0000}"/>
    <cellStyle name="Normal 2 4 3 2 2 2 6" xfId="16588" xr:uid="{00000000-0005-0000-0000-00005D4D0000}"/>
    <cellStyle name="Normal 2 4 3 2 2 2 6 2" xfId="28843" xr:uid="{00000000-0005-0000-0000-00005E4D0000}"/>
    <cellStyle name="Normal 2 4 3 2 2 2 6 3" xfId="41084" xr:uid="{00000000-0005-0000-0000-00005F4D0000}"/>
    <cellStyle name="Normal 2 4 3 2 2 2 7" xfId="22726" xr:uid="{00000000-0005-0000-0000-0000604D0000}"/>
    <cellStyle name="Normal 2 4 3 2 2 2 8" xfId="34970" xr:uid="{00000000-0005-0000-0000-0000614D0000}"/>
    <cellStyle name="Normal 2 4 3 2 2 2 9" xfId="47199" xr:uid="{00000000-0005-0000-0000-0000624D0000}"/>
    <cellStyle name="Normal 2 4 3 2 2 3" xfId="5593" xr:uid="{00000000-0005-0000-0000-0000634D0000}"/>
    <cellStyle name="Normal 2 4 3 2 2 3 2" xfId="5594" xr:uid="{00000000-0005-0000-0000-0000644D0000}"/>
    <cellStyle name="Normal 2 4 3 2 2 3 2 2" xfId="5595" xr:uid="{00000000-0005-0000-0000-0000654D0000}"/>
    <cellStyle name="Normal 2 4 3 2 2 3 2 2 2" xfId="5596" xr:uid="{00000000-0005-0000-0000-0000664D0000}"/>
    <cellStyle name="Normal 2 4 3 2 2 3 2 2 2 2" xfId="16607" xr:uid="{00000000-0005-0000-0000-0000674D0000}"/>
    <cellStyle name="Normal 2 4 3 2 2 3 2 2 2 2 2" xfId="28862" xr:uid="{00000000-0005-0000-0000-0000684D0000}"/>
    <cellStyle name="Normal 2 4 3 2 2 3 2 2 2 2 3" xfId="41103" xr:uid="{00000000-0005-0000-0000-0000694D0000}"/>
    <cellStyle name="Normal 2 4 3 2 2 3 2 2 2 3" xfId="22745" xr:uid="{00000000-0005-0000-0000-00006A4D0000}"/>
    <cellStyle name="Normal 2 4 3 2 2 3 2 2 2 4" xfId="34989" xr:uid="{00000000-0005-0000-0000-00006B4D0000}"/>
    <cellStyle name="Normal 2 4 3 2 2 3 2 2 2 5" xfId="47218" xr:uid="{00000000-0005-0000-0000-00006C4D0000}"/>
    <cellStyle name="Normal 2 4 3 2 2 3 2 2 3" xfId="16606" xr:uid="{00000000-0005-0000-0000-00006D4D0000}"/>
    <cellStyle name="Normal 2 4 3 2 2 3 2 2 3 2" xfId="28861" xr:uid="{00000000-0005-0000-0000-00006E4D0000}"/>
    <cellStyle name="Normal 2 4 3 2 2 3 2 2 3 3" xfId="41102" xr:uid="{00000000-0005-0000-0000-00006F4D0000}"/>
    <cellStyle name="Normal 2 4 3 2 2 3 2 2 4" xfId="22744" xr:uid="{00000000-0005-0000-0000-0000704D0000}"/>
    <cellStyle name="Normal 2 4 3 2 2 3 2 2 5" xfId="34988" xr:uid="{00000000-0005-0000-0000-0000714D0000}"/>
    <cellStyle name="Normal 2 4 3 2 2 3 2 2 6" xfId="47217" xr:uid="{00000000-0005-0000-0000-0000724D0000}"/>
    <cellStyle name="Normal 2 4 3 2 2 3 2 3" xfId="5597" xr:uid="{00000000-0005-0000-0000-0000734D0000}"/>
    <cellStyle name="Normal 2 4 3 2 2 3 2 3 2" xfId="16608" xr:uid="{00000000-0005-0000-0000-0000744D0000}"/>
    <cellStyle name="Normal 2 4 3 2 2 3 2 3 2 2" xfId="28863" xr:uid="{00000000-0005-0000-0000-0000754D0000}"/>
    <cellStyle name="Normal 2 4 3 2 2 3 2 3 2 3" xfId="41104" xr:uid="{00000000-0005-0000-0000-0000764D0000}"/>
    <cellStyle name="Normal 2 4 3 2 2 3 2 3 3" xfId="22746" xr:uid="{00000000-0005-0000-0000-0000774D0000}"/>
    <cellStyle name="Normal 2 4 3 2 2 3 2 3 4" xfId="34990" xr:uid="{00000000-0005-0000-0000-0000784D0000}"/>
    <cellStyle name="Normal 2 4 3 2 2 3 2 3 5" xfId="47219" xr:uid="{00000000-0005-0000-0000-0000794D0000}"/>
    <cellStyle name="Normal 2 4 3 2 2 3 2 4" xfId="16605" xr:uid="{00000000-0005-0000-0000-00007A4D0000}"/>
    <cellStyle name="Normal 2 4 3 2 2 3 2 4 2" xfId="28860" xr:uid="{00000000-0005-0000-0000-00007B4D0000}"/>
    <cellStyle name="Normal 2 4 3 2 2 3 2 4 3" xfId="41101" xr:uid="{00000000-0005-0000-0000-00007C4D0000}"/>
    <cellStyle name="Normal 2 4 3 2 2 3 2 5" xfId="22743" xr:uid="{00000000-0005-0000-0000-00007D4D0000}"/>
    <cellStyle name="Normal 2 4 3 2 2 3 2 6" xfId="34987" xr:uid="{00000000-0005-0000-0000-00007E4D0000}"/>
    <cellStyle name="Normal 2 4 3 2 2 3 2 7" xfId="47216" xr:uid="{00000000-0005-0000-0000-00007F4D0000}"/>
    <cellStyle name="Normal 2 4 3 2 2 3 3" xfId="5598" xr:uid="{00000000-0005-0000-0000-0000804D0000}"/>
    <cellStyle name="Normal 2 4 3 2 2 3 3 2" xfId="5599" xr:uid="{00000000-0005-0000-0000-0000814D0000}"/>
    <cellStyle name="Normal 2 4 3 2 2 3 3 2 2" xfId="16610" xr:uid="{00000000-0005-0000-0000-0000824D0000}"/>
    <cellStyle name="Normal 2 4 3 2 2 3 3 2 2 2" xfId="28865" xr:uid="{00000000-0005-0000-0000-0000834D0000}"/>
    <cellStyle name="Normal 2 4 3 2 2 3 3 2 2 3" xfId="41106" xr:uid="{00000000-0005-0000-0000-0000844D0000}"/>
    <cellStyle name="Normal 2 4 3 2 2 3 3 2 3" xfId="22748" xr:uid="{00000000-0005-0000-0000-0000854D0000}"/>
    <cellStyle name="Normal 2 4 3 2 2 3 3 2 4" xfId="34992" xr:uid="{00000000-0005-0000-0000-0000864D0000}"/>
    <cellStyle name="Normal 2 4 3 2 2 3 3 2 5" xfId="47221" xr:uid="{00000000-0005-0000-0000-0000874D0000}"/>
    <cellStyle name="Normal 2 4 3 2 2 3 3 3" xfId="16609" xr:uid="{00000000-0005-0000-0000-0000884D0000}"/>
    <cellStyle name="Normal 2 4 3 2 2 3 3 3 2" xfId="28864" xr:uid="{00000000-0005-0000-0000-0000894D0000}"/>
    <cellStyle name="Normal 2 4 3 2 2 3 3 3 3" xfId="41105" xr:uid="{00000000-0005-0000-0000-00008A4D0000}"/>
    <cellStyle name="Normal 2 4 3 2 2 3 3 4" xfId="22747" xr:uid="{00000000-0005-0000-0000-00008B4D0000}"/>
    <cellStyle name="Normal 2 4 3 2 2 3 3 5" xfId="34991" xr:uid="{00000000-0005-0000-0000-00008C4D0000}"/>
    <cellStyle name="Normal 2 4 3 2 2 3 3 6" xfId="47220" xr:uid="{00000000-0005-0000-0000-00008D4D0000}"/>
    <cellStyle name="Normal 2 4 3 2 2 3 4" xfId="5600" xr:uid="{00000000-0005-0000-0000-00008E4D0000}"/>
    <cellStyle name="Normal 2 4 3 2 2 3 4 2" xfId="16611" xr:uid="{00000000-0005-0000-0000-00008F4D0000}"/>
    <cellStyle name="Normal 2 4 3 2 2 3 4 2 2" xfId="28866" xr:uid="{00000000-0005-0000-0000-0000904D0000}"/>
    <cellStyle name="Normal 2 4 3 2 2 3 4 2 3" xfId="41107" xr:uid="{00000000-0005-0000-0000-0000914D0000}"/>
    <cellStyle name="Normal 2 4 3 2 2 3 4 3" xfId="22749" xr:uid="{00000000-0005-0000-0000-0000924D0000}"/>
    <cellStyle name="Normal 2 4 3 2 2 3 4 4" xfId="34993" xr:uid="{00000000-0005-0000-0000-0000934D0000}"/>
    <cellStyle name="Normal 2 4 3 2 2 3 4 5" xfId="47222" xr:uid="{00000000-0005-0000-0000-0000944D0000}"/>
    <cellStyle name="Normal 2 4 3 2 2 3 5" xfId="16604" xr:uid="{00000000-0005-0000-0000-0000954D0000}"/>
    <cellStyle name="Normal 2 4 3 2 2 3 5 2" xfId="28859" xr:uid="{00000000-0005-0000-0000-0000964D0000}"/>
    <cellStyle name="Normal 2 4 3 2 2 3 5 3" xfId="41100" xr:uid="{00000000-0005-0000-0000-0000974D0000}"/>
    <cellStyle name="Normal 2 4 3 2 2 3 6" xfId="22742" xr:uid="{00000000-0005-0000-0000-0000984D0000}"/>
    <cellStyle name="Normal 2 4 3 2 2 3 7" xfId="34986" xr:uid="{00000000-0005-0000-0000-0000994D0000}"/>
    <cellStyle name="Normal 2 4 3 2 2 3 8" xfId="47215" xr:uid="{00000000-0005-0000-0000-00009A4D0000}"/>
    <cellStyle name="Normal 2 4 3 2 2 4" xfId="5601" xr:uid="{00000000-0005-0000-0000-00009B4D0000}"/>
    <cellStyle name="Normal 2 4 3 2 2 4 2" xfId="5602" xr:uid="{00000000-0005-0000-0000-00009C4D0000}"/>
    <cellStyle name="Normal 2 4 3 2 2 4 2 2" xfId="5603" xr:uid="{00000000-0005-0000-0000-00009D4D0000}"/>
    <cellStyle name="Normal 2 4 3 2 2 4 2 2 2" xfId="16614" xr:uid="{00000000-0005-0000-0000-00009E4D0000}"/>
    <cellStyle name="Normal 2 4 3 2 2 4 2 2 2 2" xfId="28869" xr:uid="{00000000-0005-0000-0000-00009F4D0000}"/>
    <cellStyle name="Normal 2 4 3 2 2 4 2 2 2 3" xfId="41110" xr:uid="{00000000-0005-0000-0000-0000A04D0000}"/>
    <cellStyle name="Normal 2 4 3 2 2 4 2 2 3" xfId="22752" xr:uid="{00000000-0005-0000-0000-0000A14D0000}"/>
    <cellStyle name="Normal 2 4 3 2 2 4 2 2 4" xfId="34996" xr:uid="{00000000-0005-0000-0000-0000A24D0000}"/>
    <cellStyle name="Normal 2 4 3 2 2 4 2 2 5" xfId="47225" xr:uid="{00000000-0005-0000-0000-0000A34D0000}"/>
    <cellStyle name="Normal 2 4 3 2 2 4 2 3" xfId="16613" xr:uid="{00000000-0005-0000-0000-0000A44D0000}"/>
    <cellStyle name="Normal 2 4 3 2 2 4 2 3 2" xfId="28868" xr:uid="{00000000-0005-0000-0000-0000A54D0000}"/>
    <cellStyle name="Normal 2 4 3 2 2 4 2 3 3" xfId="41109" xr:uid="{00000000-0005-0000-0000-0000A64D0000}"/>
    <cellStyle name="Normal 2 4 3 2 2 4 2 4" xfId="22751" xr:uid="{00000000-0005-0000-0000-0000A74D0000}"/>
    <cellStyle name="Normal 2 4 3 2 2 4 2 5" xfId="34995" xr:uid="{00000000-0005-0000-0000-0000A84D0000}"/>
    <cellStyle name="Normal 2 4 3 2 2 4 2 6" xfId="47224" xr:uid="{00000000-0005-0000-0000-0000A94D0000}"/>
    <cellStyle name="Normal 2 4 3 2 2 4 3" xfId="5604" xr:uid="{00000000-0005-0000-0000-0000AA4D0000}"/>
    <cellStyle name="Normal 2 4 3 2 2 4 3 2" xfId="16615" xr:uid="{00000000-0005-0000-0000-0000AB4D0000}"/>
    <cellStyle name="Normal 2 4 3 2 2 4 3 2 2" xfId="28870" xr:uid="{00000000-0005-0000-0000-0000AC4D0000}"/>
    <cellStyle name="Normal 2 4 3 2 2 4 3 2 3" xfId="41111" xr:uid="{00000000-0005-0000-0000-0000AD4D0000}"/>
    <cellStyle name="Normal 2 4 3 2 2 4 3 3" xfId="22753" xr:uid="{00000000-0005-0000-0000-0000AE4D0000}"/>
    <cellStyle name="Normal 2 4 3 2 2 4 3 4" xfId="34997" xr:uid="{00000000-0005-0000-0000-0000AF4D0000}"/>
    <cellStyle name="Normal 2 4 3 2 2 4 3 5" xfId="47226" xr:uid="{00000000-0005-0000-0000-0000B04D0000}"/>
    <cellStyle name="Normal 2 4 3 2 2 4 4" xfId="16612" xr:uid="{00000000-0005-0000-0000-0000B14D0000}"/>
    <cellStyle name="Normal 2 4 3 2 2 4 4 2" xfId="28867" xr:uid="{00000000-0005-0000-0000-0000B24D0000}"/>
    <cellStyle name="Normal 2 4 3 2 2 4 4 3" xfId="41108" xr:uid="{00000000-0005-0000-0000-0000B34D0000}"/>
    <cellStyle name="Normal 2 4 3 2 2 4 5" xfId="22750" xr:uid="{00000000-0005-0000-0000-0000B44D0000}"/>
    <cellStyle name="Normal 2 4 3 2 2 4 6" xfId="34994" xr:uid="{00000000-0005-0000-0000-0000B54D0000}"/>
    <cellStyle name="Normal 2 4 3 2 2 4 7" xfId="47223" xr:uid="{00000000-0005-0000-0000-0000B64D0000}"/>
    <cellStyle name="Normal 2 4 3 2 2 5" xfId="5605" xr:uid="{00000000-0005-0000-0000-0000B74D0000}"/>
    <cellStyle name="Normal 2 4 3 2 2 5 2" xfId="5606" xr:uid="{00000000-0005-0000-0000-0000B84D0000}"/>
    <cellStyle name="Normal 2 4 3 2 2 5 2 2" xfId="16617" xr:uid="{00000000-0005-0000-0000-0000B94D0000}"/>
    <cellStyle name="Normal 2 4 3 2 2 5 2 2 2" xfId="28872" xr:uid="{00000000-0005-0000-0000-0000BA4D0000}"/>
    <cellStyle name="Normal 2 4 3 2 2 5 2 2 3" xfId="41113" xr:uid="{00000000-0005-0000-0000-0000BB4D0000}"/>
    <cellStyle name="Normal 2 4 3 2 2 5 2 3" xfId="22755" xr:uid="{00000000-0005-0000-0000-0000BC4D0000}"/>
    <cellStyle name="Normal 2 4 3 2 2 5 2 4" xfId="34999" xr:uid="{00000000-0005-0000-0000-0000BD4D0000}"/>
    <cellStyle name="Normal 2 4 3 2 2 5 2 5" xfId="47228" xr:uid="{00000000-0005-0000-0000-0000BE4D0000}"/>
    <cellStyle name="Normal 2 4 3 2 2 5 3" xfId="16616" xr:uid="{00000000-0005-0000-0000-0000BF4D0000}"/>
    <cellStyle name="Normal 2 4 3 2 2 5 3 2" xfId="28871" xr:uid="{00000000-0005-0000-0000-0000C04D0000}"/>
    <cellStyle name="Normal 2 4 3 2 2 5 3 3" xfId="41112" xr:uid="{00000000-0005-0000-0000-0000C14D0000}"/>
    <cellStyle name="Normal 2 4 3 2 2 5 4" xfId="22754" xr:uid="{00000000-0005-0000-0000-0000C24D0000}"/>
    <cellStyle name="Normal 2 4 3 2 2 5 5" xfId="34998" xr:uid="{00000000-0005-0000-0000-0000C34D0000}"/>
    <cellStyle name="Normal 2 4 3 2 2 5 6" xfId="47227" xr:uid="{00000000-0005-0000-0000-0000C44D0000}"/>
    <cellStyle name="Normal 2 4 3 2 2 6" xfId="5607" xr:uid="{00000000-0005-0000-0000-0000C54D0000}"/>
    <cellStyle name="Normal 2 4 3 2 2 6 2" xfId="16618" xr:uid="{00000000-0005-0000-0000-0000C64D0000}"/>
    <cellStyle name="Normal 2 4 3 2 2 6 2 2" xfId="28873" xr:uid="{00000000-0005-0000-0000-0000C74D0000}"/>
    <cellStyle name="Normal 2 4 3 2 2 6 2 3" xfId="41114" xr:uid="{00000000-0005-0000-0000-0000C84D0000}"/>
    <cellStyle name="Normal 2 4 3 2 2 6 3" xfId="22756" xr:uid="{00000000-0005-0000-0000-0000C94D0000}"/>
    <cellStyle name="Normal 2 4 3 2 2 6 4" xfId="35000" xr:uid="{00000000-0005-0000-0000-0000CA4D0000}"/>
    <cellStyle name="Normal 2 4 3 2 2 6 5" xfId="47229" xr:uid="{00000000-0005-0000-0000-0000CB4D0000}"/>
    <cellStyle name="Normal 2 4 3 2 2 7" xfId="16587" xr:uid="{00000000-0005-0000-0000-0000CC4D0000}"/>
    <cellStyle name="Normal 2 4 3 2 2 7 2" xfId="28842" xr:uid="{00000000-0005-0000-0000-0000CD4D0000}"/>
    <cellStyle name="Normal 2 4 3 2 2 7 3" xfId="41083" xr:uid="{00000000-0005-0000-0000-0000CE4D0000}"/>
    <cellStyle name="Normal 2 4 3 2 2 8" xfId="22725" xr:uid="{00000000-0005-0000-0000-0000CF4D0000}"/>
    <cellStyle name="Normal 2 4 3 2 2 9" xfId="34969" xr:uid="{00000000-0005-0000-0000-0000D04D0000}"/>
    <cellStyle name="Normal 2 4 3 2 3" xfId="5608" xr:uid="{00000000-0005-0000-0000-0000D14D0000}"/>
    <cellStyle name="Normal 2 4 3 2 3 2" xfId="5609" xr:uid="{00000000-0005-0000-0000-0000D24D0000}"/>
    <cellStyle name="Normal 2 4 3 2 3 2 2" xfId="5610" xr:uid="{00000000-0005-0000-0000-0000D34D0000}"/>
    <cellStyle name="Normal 2 4 3 2 3 2 2 2" xfId="5611" xr:uid="{00000000-0005-0000-0000-0000D44D0000}"/>
    <cellStyle name="Normal 2 4 3 2 3 2 2 2 2" xfId="5612" xr:uid="{00000000-0005-0000-0000-0000D54D0000}"/>
    <cellStyle name="Normal 2 4 3 2 3 2 2 2 2 2" xfId="16623" xr:uid="{00000000-0005-0000-0000-0000D64D0000}"/>
    <cellStyle name="Normal 2 4 3 2 3 2 2 2 2 2 2" xfId="28878" xr:uid="{00000000-0005-0000-0000-0000D74D0000}"/>
    <cellStyle name="Normal 2 4 3 2 3 2 2 2 2 2 3" xfId="41119" xr:uid="{00000000-0005-0000-0000-0000D84D0000}"/>
    <cellStyle name="Normal 2 4 3 2 3 2 2 2 2 3" xfId="22761" xr:uid="{00000000-0005-0000-0000-0000D94D0000}"/>
    <cellStyle name="Normal 2 4 3 2 3 2 2 2 2 4" xfId="35005" xr:uid="{00000000-0005-0000-0000-0000DA4D0000}"/>
    <cellStyle name="Normal 2 4 3 2 3 2 2 2 2 5" xfId="47234" xr:uid="{00000000-0005-0000-0000-0000DB4D0000}"/>
    <cellStyle name="Normal 2 4 3 2 3 2 2 2 3" xfId="16622" xr:uid="{00000000-0005-0000-0000-0000DC4D0000}"/>
    <cellStyle name="Normal 2 4 3 2 3 2 2 2 3 2" xfId="28877" xr:uid="{00000000-0005-0000-0000-0000DD4D0000}"/>
    <cellStyle name="Normal 2 4 3 2 3 2 2 2 3 3" xfId="41118" xr:uid="{00000000-0005-0000-0000-0000DE4D0000}"/>
    <cellStyle name="Normal 2 4 3 2 3 2 2 2 4" xfId="22760" xr:uid="{00000000-0005-0000-0000-0000DF4D0000}"/>
    <cellStyle name="Normal 2 4 3 2 3 2 2 2 5" xfId="35004" xr:uid="{00000000-0005-0000-0000-0000E04D0000}"/>
    <cellStyle name="Normal 2 4 3 2 3 2 2 2 6" xfId="47233" xr:uid="{00000000-0005-0000-0000-0000E14D0000}"/>
    <cellStyle name="Normal 2 4 3 2 3 2 2 3" xfId="5613" xr:uid="{00000000-0005-0000-0000-0000E24D0000}"/>
    <cellStyle name="Normal 2 4 3 2 3 2 2 3 2" xfId="16624" xr:uid="{00000000-0005-0000-0000-0000E34D0000}"/>
    <cellStyle name="Normal 2 4 3 2 3 2 2 3 2 2" xfId="28879" xr:uid="{00000000-0005-0000-0000-0000E44D0000}"/>
    <cellStyle name="Normal 2 4 3 2 3 2 2 3 2 3" xfId="41120" xr:uid="{00000000-0005-0000-0000-0000E54D0000}"/>
    <cellStyle name="Normal 2 4 3 2 3 2 2 3 3" xfId="22762" xr:uid="{00000000-0005-0000-0000-0000E64D0000}"/>
    <cellStyle name="Normal 2 4 3 2 3 2 2 3 4" xfId="35006" xr:uid="{00000000-0005-0000-0000-0000E74D0000}"/>
    <cellStyle name="Normal 2 4 3 2 3 2 2 3 5" xfId="47235" xr:uid="{00000000-0005-0000-0000-0000E84D0000}"/>
    <cellStyle name="Normal 2 4 3 2 3 2 2 4" xfId="16621" xr:uid="{00000000-0005-0000-0000-0000E94D0000}"/>
    <cellStyle name="Normal 2 4 3 2 3 2 2 4 2" xfId="28876" xr:uid="{00000000-0005-0000-0000-0000EA4D0000}"/>
    <cellStyle name="Normal 2 4 3 2 3 2 2 4 3" xfId="41117" xr:uid="{00000000-0005-0000-0000-0000EB4D0000}"/>
    <cellStyle name="Normal 2 4 3 2 3 2 2 5" xfId="22759" xr:uid="{00000000-0005-0000-0000-0000EC4D0000}"/>
    <cellStyle name="Normal 2 4 3 2 3 2 2 6" xfId="35003" xr:uid="{00000000-0005-0000-0000-0000ED4D0000}"/>
    <cellStyle name="Normal 2 4 3 2 3 2 2 7" xfId="47232" xr:uid="{00000000-0005-0000-0000-0000EE4D0000}"/>
    <cellStyle name="Normal 2 4 3 2 3 2 3" xfId="5614" xr:uid="{00000000-0005-0000-0000-0000EF4D0000}"/>
    <cellStyle name="Normal 2 4 3 2 3 2 3 2" xfId="5615" xr:uid="{00000000-0005-0000-0000-0000F04D0000}"/>
    <cellStyle name="Normal 2 4 3 2 3 2 3 2 2" xfId="16626" xr:uid="{00000000-0005-0000-0000-0000F14D0000}"/>
    <cellStyle name="Normal 2 4 3 2 3 2 3 2 2 2" xfId="28881" xr:uid="{00000000-0005-0000-0000-0000F24D0000}"/>
    <cellStyle name="Normal 2 4 3 2 3 2 3 2 2 3" xfId="41122" xr:uid="{00000000-0005-0000-0000-0000F34D0000}"/>
    <cellStyle name="Normal 2 4 3 2 3 2 3 2 3" xfId="22764" xr:uid="{00000000-0005-0000-0000-0000F44D0000}"/>
    <cellStyle name="Normal 2 4 3 2 3 2 3 2 4" xfId="35008" xr:uid="{00000000-0005-0000-0000-0000F54D0000}"/>
    <cellStyle name="Normal 2 4 3 2 3 2 3 2 5" xfId="47237" xr:uid="{00000000-0005-0000-0000-0000F64D0000}"/>
    <cellStyle name="Normal 2 4 3 2 3 2 3 3" xfId="16625" xr:uid="{00000000-0005-0000-0000-0000F74D0000}"/>
    <cellStyle name="Normal 2 4 3 2 3 2 3 3 2" xfId="28880" xr:uid="{00000000-0005-0000-0000-0000F84D0000}"/>
    <cellStyle name="Normal 2 4 3 2 3 2 3 3 3" xfId="41121" xr:uid="{00000000-0005-0000-0000-0000F94D0000}"/>
    <cellStyle name="Normal 2 4 3 2 3 2 3 4" xfId="22763" xr:uid="{00000000-0005-0000-0000-0000FA4D0000}"/>
    <cellStyle name="Normal 2 4 3 2 3 2 3 5" xfId="35007" xr:uid="{00000000-0005-0000-0000-0000FB4D0000}"/>
    <cellStyle name="Normal 2 4 3 2 3 2 3 6" xfId="47236" xr:uid="{00000000-0005-0000-0000-0000FC4D0000}"/>
    <cellStyle name="Normal 2 4 3 2 3 2 4" xfId="5616" xr:uid="{00000000-0005-0000-0000-0000FD4D0000}"/>
    <cellStyle name="Normal 2 4 3 2 3 2 4 2" xfId="16627" xr:uid="{00000000-0005-0000-0000-0000FE4D0000}"/>
    <cellStyle name="Normal 2 4 3 2 3 2 4 2 2" xfId="28882" xr:uid="{00000000-0005-0000-0000-0000FF4D0000}"/>
    <cellStyle name="Normal 2 4 3 2 3 2 4 2 3" xfId="41123" xr:uid="{00000000-0005-0000-0000-0000004E0000}"/>
    <cellStyle name="Normal 2 4 3 2 3 2 4 3" xfId="22765" xr:uid="{00000000-0005-0000-0000-0000014E0000}"/>
    <cellStyle name="Normal 2 4 3 2 3 2 4 4" xfId="35009" xr:uid="{00000000-0005-0000-0000-0000024E0000}"/>
    <cellStyle name="Normal 2 4 3 2 3 2 4 5" xfId="47238" xr:uid="{00000000-0005-0000-0000-0000034E0000}"/>
    <cellStyle name="Normal 2 4 3 2 3 2 5" xfId="16620" xr:uid="{00000000-0005-0000-0000-0000044E0000}"/>
    <cellStyle name="Normal 2 4 3 2 3 2 5 2" xfId="28875" xr:uid="{00000000-0005-0000-0000-0000054E0000}"/>
    <cellStyle name="Normal 2 4 3 2 3 2 5 3" xfId="41116" xr:uid="{00000000-0005-0000-0000-0000064E0000}"/>
    <cellStyle name="Normal 2 4 3 2 3 2 6" xfId="22758" xr:uid="{00000000-0005-0000-0000-0000074E0000}"/>
    <cellStyle name="Normal 2 4 3 2 3 2 7" xfId="35002" xr:uid="{00000000-0005-0000-0000-0000084E0000}"/>
    <cellStyle name="Normal 2 4 3 2 3 2 8" xfId="47231" xr:uid="{00000000-0005-0000-0000-0000094E0000}"/>
    <cellStyle name="Normal 2 4 3 2 3 3" xfId="5617" xr:uid="{00000000-0005-0000-0000-00000A4E0000}"/>
    <cellStyle name="Normal 2 4 3 2 3 3 2" xfId="5618" xr:uid="{00000000-0005-0000-0000-00000B4E0000}"/>
    <cellStyle name="Normal 2 4 3 2 3 3 2 2" xfId="5619" xr:uid="{00000000-0005-0000-0000-00000C4E0000}"/>
    <cellStyle name="Normal 2 4 3 2 3 3 2 2 2" xfId="16630" xr:uid="{00000000-0005-0000-0000-00000D4E0000}"/>
    <cellStyle name="Normal 2 4 3 2 3 3 2 2 2 2" xfId="28885" xr:uid="{00000000-0005-0000-0000-00000E4E0000}"/>
    <cellStyle name="Normal 2 4 3 2 3 3 2 2 2 3" xfId="41126" xr:uid="{00000000-0005-0000-0000-00000F4E0000}"/>
    <cellStyle name="Normal 2 4 3 2 3 3 2 2 3" xfId="22768" xr:uid="{00000000-0005-0000-0000-0000104E0000}"/>
    <cellStyle name="Normal 2 4 3 2 3 3 2 2 4" xfId="35012" xr:uid="{00000000-0005-0000-0000-0000114E0000}"/>
    <cellStyle name="Normal 2 4 3 2 3 3 2 2 5" xfId="47241" xr:uid="{00000000-0005-0000-0000-0000124E0000}"/>
    <cellStyle name="Normal 2 4 3 2 3 3 2 3" xfId="16629" xr:uid="{00000000-0005-0000-0000-0000134E0000}"/>
    <cellStyle name="Normal 2 4 3 2 3 3 2 3 2" xfId="28884" xr:uid="{00000000-0005-0000-0000-0000144E0000}"/>
    <cellStyle name="Normal 2 4 3 2 3 3 2 3 3" xfId="41125" xr:uid="{00000000-0005-0000-0000-0000154E0000}"/>
    <cellStyle name="Normal 2 4 3 2 3 3 2 4" xfId="22767" xr:uid="{00000000-0005-0000-0000-0000164E0000}"/>
    <cellStyle name="Normal 2 4 3 2 3 3 2 5" xfId="35011" xr:uid="{00000000-0005-0000-0000-0000174E0000}"/>
    <cellStyle name="Normal 2 4 3 2 3 3 2 6" xfId="47240" xr:uid="{00000000-0005-0000-0000-0000184E0000}"/>
    <cellStyle name="Normal 2 4 3 2 3 3 3" xfId="5620" xr:uid="{00000000-0005-0000-0000-0000194E0000}"/>
    <cellStyle name="Normal 2 4 3 2 3 3 3 2" xfId="16631" xr:uid="{00000000-0005-0000-0000-00001A4E0000}"/>
    <cellStyle name="Normal 2 4 3 2 3 3 3 2 2" xfId="28886" xr:uid="{00000000-0005-0000-0000-00001B4E0000}"/>
    <cellStyle name="Normal 2 4 3 2 3 3 3 2 3" xfId="41127" xr:uid="{00000000-0005-0000-0000-00001C4E0000}"/>
    <cellStyle name="Normal 2 4 3 2 3 3 3 3" xfId="22769" xr:uid="{00000000-0005-0000-0000-00001D4E0000}"/>
    <cellStyle name="Normal 2 4 3 2 3 3 3 4" xfId="35013" xr:uid="{00000000-0005-0000-0000-00001E4E0000}"/>
    <cellStyle name="Normal 2 4 3 2 3 3 3 5" xfId="47242" xr:uid="{00000000-0005-0000-0000-00001F4E0000}"/>
    <cellStyle name="Normal 2 4 3 2 3 3 4" xfId="16628" xr:uid="{00000000-0005-0000-0000-0000204E0000}"/>
    <cellStyle name="Normal 2 4 3 2 3 3 4 2" xfId="28883" xr:uid="{00000000-0005-0000-0000-0000214E0000}"/>
    <cellStyle name="Normal 2 4 3 2 3 3 4 3" xfId="41124" xr:uid="{00000000-0005-0000-0000-0000224E0000}"/>
    <cellStyle name="Normal 2 4 3 2 3 3 5" xfId="22766" xr:uid="{00000000-0005-0000-0000-0000234E0000}"/>
    <cellStyle name="Normal 2 4 3 2 3 3 6" xfId="35010" xr:uid="{00000000-0005-0000-0000-0000244E0000}"/>
    <cellStyle name="Normal 2 4 3 2 3 3 7" xfId="47239" xr:uid="{00000000-0005-0000-0000-0000254E0000}"/>
    <cellStyle name="Normal 2 4 3 2 3 4" xfId="5621" xr:uid="{00000000-0005-0000-0000-0000264E0000}"/>
    <cellStyle name="Normal 2 4 3 2 3 4 2" xfId="5622" xr:uid="{00000000-0005-0000-0000-0000274E0000}"/>
    <cellStyle name="Normal 2 4 3 2 3 4 2 2" xfId="16633" xr:uid="{00000000-0005-0000-0000-0000284E0000}"/>
    <cellStyle name="Normal 2 4 3 2 3 4 2 2 2" xfId="28888" xr:uid="{00000000-0005-0000-0000-0000294E0000}"/>
    <cellStyle name="Normal 2 4 3 2 3 4 2 2 3" xfId="41129" xr:uid="{00000000-0005-0000-0000-00002A4E0000}"/>
    <cellStyle name="Normal 2 4 3 2 3 4 2 3" xfId="22771" xr:uid="{00000000-0005-0000-0000-00002B4E0000}"/>
    <cellStyle name="Normal 2 4 3 2 3 4 2 4" xfId="35015" xr:uid="{00000000-0005-0000-0000-00002C4E0000}"/>
    <cellStyle name="Normal 2 4 3 2 3 4 2 5" xfId="47244" xr:uid="{00000000-0005-0000-0000-00002D4E0000}"/>
    <cellStyle name="Normal 2 4 3 2 3 4 3" xfId="16632" xr:uid="{00000000-0005-0000-0000-00002E4E0000}"/>
    <cellStyle name="Normal 2 4 3 2 3 4 3 2" xfId="28887" xr:uid="{00000000-0005-0000-0000-00002F4E0000}"/>
    <cellStyle name="Normal 2 4 3 2 3 4 3 3" xfId="41128" xr:uid="{00000000-0005-0000-0000-0000304E0000}"/>
    <cellStyle name="Normal 2 4 3 2 3 4 4" xfId="22770" xr:uid="{00000000-0005-0000-0000-0000314E0000}"/>
    <cellStyle name="Normal 2 4 3 2 3 4 5" xfId="35014" xr:uid="{00000000-0005-0000-0000-0000324E0000}"/>
    <cellStyle name="Normal 2 4 3 2 3 4 6" xfId="47243" xr:uid="{00000000-0005-0000-0000-0000334E0000}"/>
    <cellStyle name="Normal 2 4 3 2 3 5" xfId="5623" xr:uid="{00000000-0005-0000-0000-0000344E0000}"/>
    <cellStyle name="Normal 2 4 3 2 3 5 2" xfId="16634" xr:uid="{00000000-0005-0000-0000-0000354E0000}"/>
    <cellStyle name="Normal 2 4 3 2 3 5 2 2" xfId="28889" xr:uid="{00000000-0005-0000-0000-0000364E0000}"/>
    <cellStyle name="Normal 2 4 3 2 3 5 2 3" xfId="41130" xr:uid="{00000000-0005-0000-0000-0000374E0000}"/>
    <cellStyle name="Normal 2 4 3 2 3 5 3" xfId="22772" xr:uid="{00000000-0005-0000-0000-0000384E0000}"/>
    <cellStyle name="Normal 2 4 3 2 3 5 4" xfId="35016" xr:uid="{00000000-0005-0000-0000-0000394E0000}"/>
    <cellStyle name="Normal 2 4 3 2 3 5 5" xfId="47245" xr:uid="{00000000-0005-0000-0000-00003A4E0000}"/>
    <cellStyle name="Normal 2 4 3 2 3 6" xfId="16619" xr:uid="{00000000-0005-0000-0000-00003B4E0000}"/>
    <cellStyle name="Normal 2 4 3 2 3 6 2" xfId="28874" xr:uid="{00000000-0005-0000-0000-00003C4E0000}"/>
    <cellStyle name="Normal 2 4 3 2 3 6 3" xfId="41115" xr:uid="{00000000-0005-0000-0000-00003D4E0000}"/>
    <cellStyle name="Normal 2 4 3 2 3 7" xfId="22757" xr:uid="{00000000-0005-0000-0000-00003E4E0000}"/>
    <cellStyle name="Normal 2 4 3 2 3 8" xfId="35001" xr:uid="{00000000-0005-0000-0000-00003F4E0000}"/>
    <cellStyle name="Normal 2 4 3 2 3 9" xfId="47230" xr:uid="{00000000-0005-0000-0000-0000404E0000}"/>
    <cellStyle name="Normal 2 4 3 2 4" xfId="5624" xr:uid="{00000000-0005-0000-0000-0000414E0000}"/>
    <cellStyle name="Normal 2 4 3 2 4 2" xfId="5625" xr:uid="{00000000-0005-0000-0000-0000424E0000}"/>
    <cellStyle name="Normal 2 4 3 2 4 2 2" xfId="5626" xr:uid="{00000000-0005-0000-0000-0000434E0000}"/>
    <cellStyle name="Normal 2 4 3 2 4 2 2 2" xfId="5627" xr:uid="{00000000-0005-0000-0000-0000444E0000}"/>
    <cellStyle name="Normal 2 4 3 2 4 2 2 2 2" xfId="16638" xr:uid="{00000000-0005-0000-0000-0000454E0000}"/>
    <cellStyle name="Normal 2 4 3 2 4 2 2 2 2 2" xfId="28893" xr:uid="{00000000-0005-0000-0000-0000464E0000}"/>
    <cellStyle name="Normal 2 4 3 2 4 2 2 2 2 3" xfId="41134" xr:uid="{00000000-0005-0000-0000-0000474E0000}"/>
    <cellStyle name="Normal 2 4 3 2 4 2 2 2 3" xfId="22776" xr:uid="{00000000-0005-0000-0000-0000484E0000}"/>
    <cellStyle name="Normal 2 4 3 2 4 2 2 2 4" xfId="35020" xr:uid="{00000000-0005-0000-0000-0000494E0000}"/>
    <cellStyle name="Normal 2 4 3 2 4 2 2 2 5" xfId="47249" xr:uid="{00000000-0005-0000-0000-00004A4E0000}"/>
    <cellStyle name="Normal 2 4 3 2 4 2 2 3" xfId="16637" xr:uid="{00000000-0005-0000-0000-00004B4E0000}"/>
    <cellStyle name="Normal 2 4 3 2 4 2 2 3 2" xfId="28892" xr:uid="{00000000-0005-0000-0000-00004C4E0000}"/>
    <cellStyle name="Normal 2 4 3 2 4 2 2 3 3" xfId="41133" xr:uid="{00000000-0005-0000-0000-00004D4E0000}"/>
    <cellStyle name="Normal 2 4 3 2 4 2 2 4" xfId="22775" xr:uid="{00000000-0005-0000-0000-00004E4E0000}"/>
    <cellStyle name="Normal 2 4 3 2 4 2 2 5" xfId="35019" xr:uid="{00000000-0005-0000-0000-00004F4E0000}"/>
    <cellStyle name="Normal 2 4 3 2 4 2 2 6" xfId="47248" xr:uid="{00000000-0005-0000-0000-0000504E0000}"/>
    <cellStyle name="Normal 2 4 3 2 4 2 3" xfId="5628" xr:uid="{00000000-0005-0000-0000-0000514E0000}"/>
    <cellStyle name="Normal 2 4 3 2 4 2 3 2" xfId="16639" xr:uid="{00000000-0005-0000-0000-0000524E0000}"/>
    <cellStyle name="Normal 2 4 3 2 4 2 3 2 2" xfId="28894" xr:uid="{00000000-0005-0000-0000-0000534E0000}"/>
    <cellStyle name="Normal 2 4 3 2 4 2 3 2 3" xfId="41135" xr:uid="{00000000-0005-0000-0000-0000544E0000}"/>
    <cellStyle name="Normal 2 4 3 2 4 2 3 3" xfId="22777" xr:uid="{00000000-0005-0000-0000-0000554E0000}"/>
    <cellStyle name="Normal 2 4 3 2 4 2 3 4" xfId="35021" xr:uid="{00000000-0005-0000-0000-0000564E0000}"/>
    <cellStyle name="Normal 2 4 3 2 4 2 3 5" xfId="47250" xr:uid="{00000000-0005-0000-0000-0000574E0000}"/>
    <cellStyle name="Normal 2 4 3 2 4 2 4" xfId="16636" xr:uid="{00000000-0005-0000-0000-0000584E0000}"/>
    <cellStyle name="Normal 2 4 3 2 4 2 4 2" xfId="28891" xr:uid="{00000000-0005-0000-0000-0000594E0000}"/>
    <cellStyle name="Normal 2 4 3 2 4 2 4 3" xfId="41132" xr:uid="{00000000-0005-0000-0000-00005A4E0000}"/>
    <cellStyle name="Normal 2 4 3 2 4 2 5" xfId="22774" xr:uid="{00000000-0005-0000-0000-00005B4E0000}"/>
    <cellStyle name="Normal 2 4 3 2 4 2 6" xfId="35018" xr:uid="{00000000-0005-0000-0000-00005C4E0000}"/>
    <cellStyle name="Normal 2 4 3 2 4 2 7" xfId="47247" xr:uid="{00000000-0005-0000-0000-00005D4E0000}"/>
    <cellStyle name="Normal 2 4 3 2 4 3" xfId="5629" xr:uid="{00000000-0005-0000-0000-00005E4E0000}"/>
    <cellStyle name="Normal 2 4 3 2 4 3 2" xfId="5630" xr:uid="{00000000-0005-0000-0000-00005F4E0000}"/>
    <cellStyle name="Normal 2 4 3 2 4 3 2 2" xfId="16641" xr:uid="{00000000-0005-0000-0000-0000604E0000}"/>
    <cellStyle name="Normal 2 4 3 2 4 3 2 2 2" xfId="28896" xr:uid="{00000000-0005-0000-0000-0000614E0000}"/>
    <cellStyle name="Normal 2 4 3 2 4 3 2 2 3" xfId="41137" xr:uid="{00000000-0005-0000-0000-0000624E0000}"/>
    <cellStyle name="Normal 2 4 3 2 4 3 2 3" xfId="22779" xr:uid="{00000000-0005-0000-0000-0000634E0000}"/>
    <cellStyle name="Normal 2 4 3 2 4 3 2 4" xfId="35023" xr:uid="{00000000-0005-0000-0000-0000644E0000}"/>
    <cellStyle name="Normal 2 4 3 2 4 3 2 5" xfId="47252" xr:uid="{00000000-0005-0000-0000-0000654E0000}"/>
    <cellStyle name="Normal 2 4 3 2 4 3 3" xfId="16640" xr:uid="{00000000-0005-0000-0000-0000664E0000}"/>
    <cellStyle name="Normal 2 4 3 2 4 3 3 2" xfId="28895" xr:uid="{00000000-0005-0000-0000-0000674E0000}"/>
    <cellStyle name="Normal 2 4 3 2 4 3 3 3" xfId="41136" xr:uid="{00000000-0005-0000-0000-0000684E0000}"/>
    <cellStyle name="Normal 2 4 3 2 4 3 4" xfId="22778" xr:uid="{00000000-0005-0000-0000-0000694E0000}"/>
    <cellStyle name="Normal 2 4 3 2 4 3 5" xfId="35022" xr:uid="{00000000-0005-0000-0000-00006A4E0000}"/>
    <cellStyle name="Normal 2 4 3 2 4 3 6" xfId="47251" xr:uid="{00000000-0005-0000-0000-00006B4E0000}"/>
    <cellStyle name="Normal 2 4 3 2 4 4" xfId="5631" xr:uid="{00000000-0005-0000-0000-00006C4E0000}"/>
    <cellStyle name="Normal 2 4 3 2 4 4 2" xfId="16642" xr:uid="{00000000-0005-0000-0000-00006D4E0000}"/>
    <cellStyle name="Normal 2 4 3 2 4 4 2 2" xfId="28897" xr:uid="{00000000-0005-0000-0000-00006E4E0000}"/>
    <cellStyle name="Normal 2 4 3 2 4 4 2 3" xfId="41138" xr:uid="{00000000-0005-0000-0000-00006F4E0000}"/>
    <cellStyle name="Normal 2 4 3 2 4 4 3" xfId="22780" xr:uid="{00000000-0005-0000-0000-0000704E0000}"/>
    <cellStyle name="Normal 2 4 3 2 4 4 4" xfId="35024" xr:uid="{00000000-0005-0000-0000-0000714E0000}"/>
    <cellStyle name="Normal 2 4 3 2 4 4 5" xfId="47253" xr:uid="{00000000-0005-0000-0000-0000724E0000}"/>
    <cellStyle name="Normal 2 4 3 2 4 5" xfId="16635" xr:uid="{00000000-0005-0000-0000-0000734E0000}"/>
    <cellStyle name="Normal 2 4 3 2 4 5 2" xfId="28890" xr:uid="{00000000-0005-0000-0000-0000744E0000}"/>
    <cellStyle name="Normal 2 4 3 2 4 5 3" xfId="41131" xr:uid="{00000000-0005-0000-0000-0000754E0000}"/>
    <cellStyle name="Normal 2 4 3 2 4 6" xfId="22773" xr:uid="{00000000-0005-0000-0000-0000764E0000}"/>
    <cellStyle name="Normal 2 4 3 2 4 7" xfId="35017" xr:uid="{00000000-0005-0000-0000-0000774E0000}"/>
    <cellStyle name="Normal 2 4 3 2 4 8" xfId="47246" xr:uid="{00000000-0005-0000-0000-0000784E0000}"/>
    <cellStyle name="Normal 2 4 3 2 5" xfId="5632" xr:uid="{00000000-0005-0000-0000-0000794E0000}"/>
    <cellStyle name="Normal 2 4 3 2 5 2" xfId="5633" xr:uid="{00000000-0005-0000-0000-00007A4E0000}"/>
    <cellStyle name="Normal 2 4 3 2 5 2 2" xfId="5634" xr:uid="{00000000-0005-0000-0000-00007B4E0000}"/>
    <cellStyle name="Normal 2 4 3 2 5 2 2 2" xfId="16645" xr:uid="{00000000-0005-0000-0000-00007C4E0000}"/>
    <cellStyle name="Normal 2 4 3 2 5 2 2 2 2" xfId="28900" xr:uid="{00000000-0005-0000-0000-00007D4E0000}"/>
    <cellStyle name="Normal 2 4 3 2 5 2 2 2 3" xfId="41141" xr:uid="{00000000-0005-0000-0000-00007E4E0000}"/>
    <cellStyle name="Normal 2 4 3 2 5 2 2 3" xfId="22783" xr:uid="{00000000-0005-0000-0000-00007F4E0000}"/>
    <cellStyle name="Normal 2 4 3 2 5 2 2 4" xfId="35027" xr:uid="{00000000-0005-0000-0000-0000804E0000}"/>
    <cellStyle name="Normal 2 4 3 2 5 2 2 5" xfId="47256" xr:uid="{00000000-0005-0000-0000-0000814E0000}"/>
    <cellStyle name="Normal 2 4 3 2 5 2 3" xfId="16644" xr:uid="{00000000-0005-0000-0000-0000824E0000}"/>
    <cellStyle name="Normal 2 4 3 2 5 2 3 2" xfId="28899" xr:uid="{00000000-0005-0000-0000-0000834E0000}"/>
    <cellStyle name="Normal 2 4 3 2 5 2 3 3" xfId="41140" xr:uid="{00000000-0005-0000-0000-0000844E0000}"/>
    <cellStyle name="Normal 2 4 3 2 5 2 4" xfId="22782" xr:uid="{00000000-0005-0000-0000-0000854E0000}"/>
    <cellStyle name="Normal 2 4 3 2 5 2 5" xfId="35026" xr:uid="{00000000-0005-0000-0000-0000864E0000}"/>
    <cellStyle name="Normal 2 4 3 2 5 2 6" xfId="47255" xr:uid="{00000000-0005-0000-0000-0000874E0000}"/>
    <cellStyle name="Normal 2 4 3 2 5 3" xfId="5635" xr:uid="{00000000-0005-0000-0000-0000884E0000}"/>
    <cellStyle name="Normal 2 4 3 2 5 3 2" xfId="16646" xr:uid="{00000000-0005-0000-0000-0000894E0000}"/>
    <cellStyle name="Normal 2 4 3 2 5 3 2 2" xfId="28901" xr:uid="{00000000-0005-0000-0000-00008A4E0000}"/>
    <cellStyle name="Normal 2 4 3 2 5 3 2 3" xfId="41142" xr:uid="{00000000-0005-0000-0000-00008B4E0000}"/>
    <cellStyle name="Normal 2 4 3 2 5 3 3" xfId="22784" xr:uid="{00000000-0005-0000-0000-00008C4E0000}"/>
    <cellStyle name="Normal 2 4 3 2 5 3 4" xfId="35028" xr:uid="{00000000-0005-0000-0000-00008D4E0000}"/>
    <cellStyle name="Normal 2 4 3 2 5 3 5" xfId="47257" xr:uid="{00000000-0005-0000-0000-00008E4E0000}"/>
    <cellStyle name="Normal 2 4 3 2 5 4" xfId="16643" xr:uid="{00000000-0005-0000-0000-00008F4E0000}"/>
    <cellStyle name="Normal 2 4 3 2 5 4 2" xfId="28898" xr:uid="{00000000-0005-0000-0000-0000904E0000}"/>
    <cellStyle name="Normal 2 4 3 2 5 4 3" xfId="41139" xr:uid="{00000000-0005-0000-0000-0000914E0000}"/>
    <cellStyle name="Normal 2 4 3 2 5 5" xfId="22781" xr:uid="{00000000-0005-0000-0000-0000924E0000}"/>
    <cellStyle name="Normal 2 4 3 2 5 6" xfId="35025" xr:uid="{00000000-0005-0000-0000-0000934E0000}"/>
    <cellStyle name="Normal 2 4 3 2 5 7" xfId="47254" xr:uid="{00000000-0005-0000-0000-0000944E0000}"/>
    <cellStyle name="Normal 2 4 3 2 6" xfId="5636" xr:uid="{00000000-0005-0000-0000-0000954E0000}"/>
    <cellStyle name="Normal 2 4 3 2 6 2" xfId="5637" xr:uid="{00000000-0005-0000-0000-0000964E0000}"/>
    <cellStyle name="Normal 2 4 3 2 6 2 2" xfId="16648" xr:uid="{00000000-0005-0000-0000-0000974E0000}"/>
    <cellStyle name="Normal 2 4 3 2 6 2 2 2" xfId="28903" xr:uid="{00000000-0005-0000-0000-0000984E0000}"/>
    <cellStyle name="Normal 2 4 3 2 6 2 2 3" xfId="41144" xr:uid="{00000000-0005-0000-0000-0000994E0000}"/>
    <cellStyle name="Normal 2 4 3 2 6 2 3" xfId="22786" xr:uid="{00000000-0005-0000-0000-00009A4E0000}"/>
    <cellStyle name="Normal 2 4 3 2 6 2 4" xfId="35030" xr:uid="{00000000-0005-0000-0000-00009B4E0000}"/>
    <cellStyle name="Normal 2 4 3 2 6 2 5" xfId="47259" xr:uid="{00000000-0005-0000-0000-00009C4E0000}"/>
    <cellStyle name="Normal 2 4 3 2 6 3" xfId="16647" xr:uid="{00000000-0005-0000-0000-00009D4E0000}"/>
    <cellStyle name="Normal 2 4 3 2 6 3 2" xfId="28902" xr:uid="{00000000-0005-0000-0000-00009E4E0000}"/>
    <cellStyle name="Normal 2 4 3 2 6 3 3" xfId="41143" xr:uid="{00000000-0005-0000-0000-00009F4E0000}"/>
    <cellStyle name="Normal 2 4 3 2 6 4" xfId="22785" xr:uid="{00000000-0005-0000-0000-0000A04E0000}"/>
    <cellStyle name="Normal 2 4 3 2 6 5" xfId="35029" xr:uid="{00000000-0005-0000-0000-0000A14E0000}"/>
    <cellStyle name="Normal 2 4 3 2 6 6" xfId="47258" xr:uid="{00000000-0005-0000-0000-0000A24E0000}"/>
    <cellStyle name="Normal 2 4 3 2 7" xfId="5638" xr:uid="{00000000-0005-0000-0000-0000A34E0000}"/>
    <cellStyle name="Normal 2 4 3 2 7 2" xfId="16649" xr:uid="{00000000-0005-0000-0000-0000A44E0000}"/>
    <cellStyle name="Normal 2 4 3 2 7 2 2" xfId="28904" xr:uid="{00000000-0005-0000-0000-0000A54E0000}"/>
    <cellStyle name="Normal 2 4 3 2 7 2 3" xfId="41145" xr:uid="{00000000-0005-0000-0000-0000A64E0000}"/>
    <cellStyle name="Normal 2 4 3 2 7 3" xfId="22787" xr:uid="{00000000-0005-0000-0000-0000A74E0000}"/>
    <cellStyle name="Normal 2 4 3 2 7 4" xfId="35031" xr:uid="{00000000-0005-0000-0000-0000A84E0000}"/>
    <cellStyle name="Normal 2 4 3 2 7 5" xfId="47260" xr:uid="{00000000-0005-0000-0000-0000A94E0000}"/>
    <cellStyle name="Normal 2 4 3 2 8" xfId="16586" xr:uid="{00000000-0005-0000-0000-0000AA4E0000}"/>
    <cellStyle name="Normal 2 4 3 2 8 2" xfId="28841" xr:uid="{00000000-0005-0000-0000-0000AB4E0000}"/>
    <cellStyle name="Normal 2 4 3 2 8 3" xfId="41082" xr:uid="{00000000-0005-0000-0000-0000AC4E0000}"/>
    <cellStyle name="Normal 2 4 3 2 9" xfId="22724" xr:uid="{00000000-0005-0000-0000-0000AD4E0000}"/>
    <cellStyle name="Normal 2 4 3 3" xfId="5639" xr:uid="{00000000-0005-0000-0000-0000AE4E0000}"/>
    <cellStyle name="Normal 2 4 3 3 10" xfId="47261" xr:uid="{00000000-0005-0000-0000-0000AF4E0000}"/>
    <cellStyle name="Normal 2 4 3 3 2" xfId="5640" xr:uid="{00000000-0005-0000-0000-0000B04E0000}"/>
    <cellStyle name="Normal 2 4 3 3 2 2" xfId="5641" xr:uid="{00000000-0005-0000-0000-0000B14E0000}"/>
    <cellStyle name="Normal 2 4 3 3 2 2 2" xfId="5642" xr:uid="{00000000-0005-0000-0000-0000B24E0000}"/>
    <cellStyle name="Normal 2 4 3 3 2 2 2 2" xfId="5643" xr:uid="{00000000-0005-0000-0000-0000B34E0000}"/>
    <cellStyle name="Normal 2 4 3 3 2 2 2 2 2" xfId="5644" xr:uid="{00000000-0005-0000-0000-0000B44E0000}"/>
    <cellStyle name="Normal 2 4 3 3 2 2 2 2 2 2" xfId="16655" xr:uid="{00000000-0005-0000-0000-0000B54E0000}"/>
    <cellStyle name="Normal 2 4 3 3 2 2 2 2 2 2 2" xfId="28910" xr:uid="{00000000-0005-0000-0000-0000B64E0000}"/>
    <cellStyle name="Normal 2 4 3 3 2 2 2 2 2 2 3" xfId="41151" xr:uid="{00000000-0005-0000-0000-0000B74E0000}"/>
    <cellStyle name="Normal 2 4 3 3 2 2 2 2 2 3" xfId="22793" xr:uid="{00000000-0005-0000-0000-0000B84E0000}"/>
    <cellStyle name="Normal 2 4 3 3 2 2 2 2 2 4" xfId="35037" xr:uid="{00000000-0005-0000-0000-0000B94E0000}"/>
    <cellStyle name="Normal 2 4 3 3 2 2 2 2 2 5" xfId="47266" xr:uid="{00000000-0005-0000-0000-0000BA4E0000}"/>
    <cellStyle name="Normal 2 4 3 3 2 2 2 2 3" xfId="16654" xr:uid="{00000000-0005-0000-0000-0000BB4E0000}"/>
    <cellStyle name="Normal 2 4 3 3 2 2 2 2 3 2" xfId="28909" xr:uid="{00000000-0005-0000-0000-0000BC4E0000}"/>
    <cellStyle name="Normal 2 4 3 3 2 2 2 2 3 3" xfId="41150" xr:uid="{00000000-0005-0000-0000-0000BD4E0000}"/>
    <cellStyle name="Normal 2 4 3 3 2 2 2 2 4" xfId="22792" xr:uid="{00000000-0005-0000-0000-0000BE4E0000}"/>
    <cellStyle name="Normal 2 4 3 3 2 2 2 2 5" xfId="35036" xr:uid="{00000000-0005-0000-0000-0000BF4E0000}"/>
    <cellStyle name="Normal 2 4 3 3 2 2 2 2 6" xfId="47265" xr:uid="{00000000-0005-0000-0000-0000C04E0000}"/>
    <cellStyle name="Normal 2 4 3 3 2 2 2 3" xfId="5645" xr:uid="{00000000-0005-0000-0000-0000C14E0000}"/>
    <cellStyle name="Normal 2 4 3 3 2 2 2 3 2" xfId="16656" xr:uid="{00000000-0005-0000-0000-0000C24E0000}"/>
    <cellStyle name="Normal 2 4 3 3 2 2 2 3 2 2" xfId="28911" xr:uid="{00000000-0005-0000-0000-0000C34E0000}"/>
    <cellStyle name="Normal 2 4 3 3 2 2 2 3 2 3" xfId="41152" xr:uid="{00000000-0005-0000-0000-0000C44E0000}"/>
    <cellStyle name="Normal 2 4 3 3 2 2 2 3 3" xfId="22794" xr:uid="{00000000-0005-0000-0000-0000C54E0000}"/>
    <cellStyle name="Normal 2 4 3 3 2 2 2 3 4" xfId="35038" xr:uid="{00000000-0005-0000-0000-0000C64E0000}"/>
    <cellStyle name="Normal 2 4 3 3 2 2 2 3 5" xfId="47267" xr:uid="{00000000-0005-0000-0000-0000C74E0000}"/>
    <cellStyle name="Normal 2 4 3 3 2 2 2 4" xfId="16653" xr:uid="{00000000-0005-0000-0000-0000C84E0000}"/>
    <cellStyle name="Normal 2 4 3 3 2 2 2 4 2" xfId="28908" xr:uid="{00000000-0005-0000-0000-0000C94E0000}"/>
    <cellStyle name="Normal 2 4 3 3 2 2 2 4 3" xfId="41149" xr:uid="{00000000-0005-0000-0000-0000CA4E0000}"/>
    <cellStyle name="Normal 2 4 3 3 2 2 2 5" xfId="22791" xr:uid="{00000000-0005-0000-0000-0000CB4E0000}"/>
    <cellStyle name="Normal 2 4 3 3 2 2 2 6" xfId="35035" xr:uid="{00000000-0005-0000-0000-0000CC4E0000}"/>
    <cellStyle name="Normal 2 4 3 3 2 2 2 7" xfId="47264" xr:uid="{00000000-0005-0000-0000-0000CD4E0000}"/>
    <cellStyle name="Normal 2 4 3 3 2 2 3" xfId="5646" xr:uid="{00000000-0005-0000-0000-0000CE4E0000}"/>
    <cellStyle name="Normal 2 4 3 3 2 2 3 2" xfId="5647" xr:uid="{00000000-0005-0000-0000-0000CF4E0000}"/>
    <cellStyle name="Normal 2 4 3 3 2 2 3 2 2" xfId="16658" xr:uid="{00000000-0005-0000-0000-0000D04E0000}"/>
    <cellStyle name="Normal 2 4 3 3 2 2 3 2 2 2" xfId="28913" xr:uid="{00000000-0005-0000-0000-0000D14E0000}"/>
    <cellStyle name="Normal 2 4 3 3 2 2 3 2 2 3" xfId="41154" xr:uid="{00000000-0005-0000-0000-0000D24E0000}"/>
    <cellStyle name="Normal 2 4 3 3 2 2 3 2 3" xfId="22796" xr:uid="{00000000-0005-0000-0000-0000D34E0000}"/>
    <cellStyle name="Normal 2 4 3 3 2 2 3 2 4" xfId="35040" xr:uid="{00000000-0005-0000-0000-0000D44E0000}"/>
    <cellStyle name="Normal 2 4 3 3 2 2 3 2 5" xfId="47269" xr:uid="{00000000-0005-0000-0000-0000D54E0000}"/>
    <cellStyle name="Normal 2 4 3 3 2 2 3 3" xfId="16657" xr:uid="{00000000-0005-0000-0000-0000D64E0000}"/>
    <cellStyle name="Normal 2 4 3 3 2 2 3 3 2" xfId="28912" xr:uid="{00000000-0005-0000-0000-0000D74E0000}"/>
    <cellStyle name="Normal 2 4 3 3 2 2 3 3 3" xfId="41153" xr:uid="{00000000-0005-0000-0000-0000D84E0000}"/>
    <cellStyle name="Normal 2 4 3 3 2 2 3 4" xfId="22795" xr:uid="{00000000-0005-0000-0000-0000D94E0000}"/>
    <cellStyle name="Normal 2 4 3 3 2 2 3 5" xfId="35039" xr:uid="{00000000-0005-0000-0000-0000DA4E0000}"/>
    <cellStyle name="Normal 2 4 3 3 2 2 3 6" xfId="47268" xr:uid="{00000000-0005-0000-0000-0000DB4E0000}"/>
    <cellStyle name="Normal 2 4 3 3 2 2 4" xfId="5648" xr:uid="{00000000-0005-0000-0000-0000DC4E0000}"/>
    <cellStyle name="Normal 2 4 3 3 2 2 4 2" xfId="16659" xr:uid="{00000000-0005-0000-0000-0000DD4E0000}"/>
    <cellStyle name="Normal 2 4 3 3 2 2 4 2 2" xfId="28914" xr:uid="{00000000-0005-0000-0000-0000DE4E0000}"/>
    <cellStyle name="Normal 2 4 3 3 2 2 4 2 3" xfId="41155" xr:uid="{00000000-0005-0000-0000-0000DF4E0000}"/>
    <cellStyle name="Normal 2 4 3 3 2 2 4 3" xfId="22797" xr:uid="{00000000-0005-0000-0000-0000E04E0000}"/>
    <cellStyle name="Normal 2 4 3 3 2 2 4 4" xfId="35041" xr:uid="{00000000-0005-0000-0000-0000E14E0000}"/>
    <cellStyle name="Normal 2 4 3 3 2 2 4 5" xfId="47270" xr:uid="{00000000-0005-0000-0000-0000E24E0000}"/>
    <cellStyle name="Normal 2 4 3 3 2 2 5" xfId="16652" xr:uid="{00000000-0005-0000-0000-0000E34E0000}"/>
    <cellStyle name="Normal 2 4 3 3 2 2 5 2" xfId="28907" xr:uid="{00000000-0005-0000-0000-0000E44E0000}"/>
    <cellStyle name="Normal 2 4 3 3 2 2 5 3" xfId="41148" xr:uid="{00000000-0005-0000-0000-0000E54E0000}"/>
    <cellStyle name="Normal 2 4 3 3 2 2 6" xfId="22790" xr:uid="{00000000-0005-0000-0000-0000E64E0000}"/>
    <cellStyle name="Normal 2 4 3 3 2 2 7" xfId="35034" xr:uid="{00000000-0005-0000-0000-0000E74E0000}"/>
    <cellStyle name="Normal 2 4 3 3 2 2 8" xfId="47263" xr:uid="{00000000-0005-0000-0000-0000E84E0000}"/>
    <cellStyle name="Normal 2 4 3 3 2 3" xfId="5649" xr:uid="{00000000-0005-0000-0000-0000E94E0000}"/>
    <cellStyle name="Normal 2 4 3 3 2 3 2" xfId="5650" xr:uid="{00000000-0005-0000-0000-0000EA4E0000}"/>
    <cellStyle name="Normal 2 4 3 3 2 3 2 2" xfId="5651" xr:uid="{00000000-0005-0000-0000-0000EB4E0000}"/>
    <cellStyle name="Normal 2 4 3 3 2 3 2 2 2" xfId="16662" xr:uid="{00000000-0005-0000-0000-0000EC4E0000}"/>
    <cellStyle name="Normal 2 4 3 3 2 3 2 2 2 2" xfId="28917" xr:uid="{00000000-0005-0000-0000-0000ED4E0000}"/>
    <cellStyle name="Normal 2 4 3 3 2 3 2 2 2 3" xfId="41158" xr:uid="{00000000-0005-0000-0000-0000EE4E0000}"/>
    <cellStyle name="Normal 2 4 3 3 2 3 2 2 3" xfId="22800" xr:uid="{00000000-0005-0000-0000-0000EF4E0000}"/>
    <cellStyle name="Normal 2 4 3 3 2 3 2 2 4" xfId="35044" xr:uid="{00000000-0005-0000-0000-0000F04E0000}"/>
    <cellStyle name="Normal 2 4 3 3 2 3 2 2 5" xfId="47273" xr:uid="{00000000-0005-0000-0000-0000F14E0000}"/>
    <cellStyle name="Normal 2 4 3 3 2 3 2 3" xfId="16661" xr:uid="{00000000-0005-0000-0000-0000F24E0000}"/>
    <cellStyle name="Normal 2 4 3 3 2 3 2 3 2" xfId="28916" xr:uid="{00000000-0005-0000-0000-0000F34E0000}"/>
    <cellStyle name="Normal 2 4 3 3 2 3 2 3 3" xfId="41157" xr:uid="{00000000-0005-0000-0000-0000F44E0000}"/>
    <cellStyle name="Normal 2 4 3 3 2 3 2 4" xfId="22799" xr:uid="{00000000-0005-0000-0000-0000F54E0000}"/>
    <cellStyle name="Normal 2 4 3 3 2 3 2 5" xfId="35043" xr:uid="{00000000-0005-0000-0000-0000F64E0000}"/>
    <cellStyle name="Normal 2 4 3 3 2 3 2 6" xfId="47272" xr:uid="{00000000-0005-0000-0000-0000F74E0000}"/>
    <cellStyle name="Normal 2 4 3 3 2 3 3" xfId="5652" xr:uid="{00000000-0005-0000-0000-0000F84E0000}"/>
    <cellStyle name="Normal 2 4 3 3 2 3 3 2" xfId="16663" xr:uid="{00000000-0005-0000-0000-0000F94E0000}"/>
    <cellStyle name="Normal 2 4 3 3 2 3 3 2 2" xfId="28918" xr:uid="{00000000-0005-0000-0000-0000FA4E0000}"/>
    <cellStyle name="Normal 2 4 3 3 2 3 3 2 3" xfId="41159" xr:uid="{00000000-0005-0000-0000-0000FB4E0000}"/>
    <cellStyle name="Normal 2 4 3 3 2 3 3 3" xfId="22801" xr:uid="{00000000-0005-0000-0000-0000FC4E0000}"/>
    <cellStyle name="Normal 2 4 3 3 2 3 3 4" xfId="35045" xr:uid="{00000000-0005-0000-0000-0000FD4E0000}"/>
    <cellStyle name="Normal 2 4 3 3 2 3 3 5" xfId="47274" xr:uid="{00000000-0005-0000-0000-0000FE4E0000}"/>
    <cellStyle name="Normal 2 4 3 3 2 3 4" xfId="16660" xr:uid="{00000000-0005-0000-0000-0000FF4E0000}"/>
    <cellStyle name="Normal 2 4 3 3 2 3 4 2" xfId="28915" xr:uid="{00000000-0005-0000-0000-0000004F0000}"/>
    <cellStyle name="Normal 2 4 3 3 2 3 4 3" xfId="41156" xr:uid="{00000000-0005-0000-0000-0000014F0000}"/>
    <cellStyle name="Normal 2 4 3 3 2 3 5" xfId="22798" xr:uid="{00000000-0005-0000-0000-0000024F0000}"/>
    <cellStyle name="Normal 2 4 3 3 2 3 6" xfId="35042" xr:uid="{00000000-0005-0000-0000-0000034F0000}"/>
    <cellStyle name="Normal 2 4 3 3 2 3 7" xfId="47271" xr:uid="{00000000-0005-0000-0000-0000044F0000}"/>
    <cellStyle name="Normal 2 4 3 3 2 4" xfId="5653" xr:uid="{00000000-0005-0000-0000-0000054F0000}"/>
    <cellStyle name="Normal 2 4 3 3 2 4 2" xfId="5654" xr:uid="{00000000-0005-0000-0000-0000064F0000}"/>
    <cellStyle name="Normal 2 4 3 3 2 4 2 2" xfId="16665" xr:uid="{00000000-0005-0000-0000-0000074F0000}"/>
    <cellStyle name="Normal 2 4 3 3 2 4 2 2 2" xfId="28920" xr:uid="{00000000-0005-0000-0000-0000084F0000}"/>
    <cellStyle name="Normal 2 4 3 3 2 4 2 2 3" xfId="41161" xr:uid="{00000000-0005-0000-0000-0000094F0000}"/>
    <cellStyle name="Normal 2 4 3 3 2 4 2 3" xfId="22803" xr:uid="{00000000-0005-0000-0000-00000A4F0000}"/>
    <cellStyle name="Normal 2 4 3 3 2 4 2 4" xfId="35047" xr:uid="{00000000-0005-0000-0000-00000B4F0000}"/>
    <cellStyle name="Normal 2 4 3 3 2 4 2 5" xfId="47276" xr:uid="{00000000-0005-0000-0000-00000C4F0000}"/>
    <cellStyle name="Normal 2 4 3 3 2 4 3" xfId="16664" xr:uid="{00000000-0005-0000-0000-00000D4F0000}"/>
    <cellStyle name="Normal 2 4 3 3 2 4 3 2" xfId="28919" xr:uid="{00000000-0005-0000-0000-00000E4F0000}"/>
    <cellStyle name="Normal 2 4 3 3 2 4 3 3" xfId="41160" xr:uid="{00000000-0005-0000-0000-00000F4F0000}"/>
    <cellStyle name="Normal 2 4 3 3 2 4 4" xfId="22802" xr:uid="{00000000-0005-0000-0000-0000104F0000}"/>
    <cellStyle name="Normal 2 4 3 3 2 4 5" xfId="35046" xr:uid="{00000000-0005-0000-0000-0000114F0000}"/>
    <cellStyle name="Normal 2 4 3 3 2 4 6" xfId="47275" xr:uid="{00000000-0005-0000-0000-0000124F0000}"/>
    <cellStyle name="Normal 2 4 3 3 2 5" xfId="5655" xr:uid="{00000000-0005-0000-0000-0000134F0000}"/>
    <cellStyle name="Normal 2 4 3 3 2 5 2" xfId="16666" xr:uid="{00000000-0005-0000-0000-0000144F0000}"/>
    <cellStyle name="Normal 2 4 3 3 2 5 2 2" xfId="28921" xr:uid="{00000000-0005-0000-0000-0000154F0000}"/>
    <cellStyle name="Normal 2 4 3 3 2 5 2 3" xfId="41162" xr:uid="{00000000-0005-0000-0000-0000164F0000}"/>
    <cellStyle name="Normal 2 4 3 3 2 5 3" xfId="22804" xr:uid="{00000000-0005-0000-0000-0000174F0000}"/>
    <cellStyle name="Normal 2 4 3 3 2 5 4" xfId="35048" xr:uid="{00000000-0005-0000-0000-0000184F0000}"/>
    <cellStyle name="Normal 2 4 3 3 2 5 5" xfId="47277" xr:uid="{00000000-0005-0000-0000-0000194F0000}"/>
    <cellStyle name="Normal 2 4 3 3 2 6" xfId="16651" xr:uid="{00000000-0005-0000-0000-00001A4F0000}"/>
    <cellStyle name="Normal 2 4 3 3 2 6 2" xfId="28906" xr:uid="{00000000-0005-0000-0000-00001B4F0000}"/>
    <cellStyle name="Normal 2 4 3 3 2 6 3" xfId="41147" xr:uid="{00000000-0005-0000-0000-00001C4F0000}"/>
    <cellStyle name="Normal 2 4 3 3 2 7" xfId="22789" xr:uid="{00000000-0005-0000-0000-00001D4F0000}"/>
    <cellStyle name="Normal 2 4 3 3 2 8" xfId="35033" xr:uid="{00000000-0005-0000-0000-00001E4F0000}"/>
    <cellStyle name="Normal 2 4 3 3 2 9" xfId="47262" xr:uid="{00000000-0005-0000-0000-00001F4F0000}"/>
    <cellStyle name="Normal 2 4 3 3 3" xfId="5656" xr:uid="{00000000-0005-0000-0000-0000204F0000}"/>
    <cellStyle name="Normal 2 4 3 3 3 2" xfId="5657" xr:uid="{00000000-0005-0000-0000-0000214F0000}"/>
    <cellStyle name="Normal 2 4 3 3 3 2 2" xfId="5658" xr:uid="{00000000-0005-0000-0000-0000224F0000}"/>
    <cellStyle name="Normal 2 4 3 3 3 2 2 2" xfId="5659" xr:uid="{00000000-0005-0000-0000-0000234F0000}"/>
    <cellStyle name="Normal 2 4 3 3 3 2 2 2 2" xfId="16670" xr:uid="{00000000-0005-0000-0000-0000244F0000}"/>
    <cellStyle name="Normal 2 4 3 3 3 2 2 2 2 2" xfId="28925" xr:uid="{00000000-0005-0000-0000-0000254F0000}"/>
    <cellStyle name="Normal 2 4 3 3 3 2 2 2 2 3" xfId="41166" xr:uid="{00000000-0005-0000-0000-0000264F0000}"/>
    <cellStyle name="Normal 2 4 3 3 3 2 2 2 3" xfId="22808" xr:uid="{00000000-0005-0000-0000-0000274F0000}"/>
    <cellStyle name="Normal 2 4 3 3 3 2 2 2 4" xfId="35052" xr:uid="{00000000-0005-0000-0000-0000284F0000}"/>
    <cellStyle name="Normal 2 4 3 3 3 2 2 2 5" xfId="47281" xr:uid="{00000000-0005-0000-0000-0000294F0000}"/>
    <cellStyle name="Normal 2 4 3 3 3 2 2 3" xfId="16669" xr:uid="{00000000-0005-0000-0000-00002A4F0000}"/>
    <cellStyle name="Normal 2 4 3 3 3 2 2 3 2" xfId="28924" xr:uid="{00000000-0005-0000-0000-00002B4F0000}"/>
    <cellStyle name="Normal 2 4 3 3 3 2 2 3 3" xfId="41165" xr:uid="{00000000-0005-0000-0000-00002C4F0000}"/>
    <cellStyle name="Normal 2 4 3 3 3 2 2 4" xfId="22807" xr:uid="{00000000-0005-0000-0000-00002D4F0000}"/>
    <cellStyle name="Normal 2 4 3 3 3 2 2 5" xfId="35051" xr:uid="{00000000-0005-0000-0000-00002E4F0000}"/>
    <cellStyle name="Normal 2 4 3 3 3 2 2 6" xfId="47280" xr:uid="{00000000-0005-0000-0000-00002F4F0000}"/>
    <cellStyle name="Normal 2 4 3 3 3 2 3" xfId="5660" xr:uid="{00000000-0005-0000-0000-0000304F0000}"/>
    <cellStyle name="Normal 2 4 3 3 3 2 3 2" xfId="16671" xr:uid="{00000000-0005-0000-0000-0000314F0000}"/>
    <cellStyle name="Normal 2 4 3 3 3 2 3 2 2" xfId="28926" xr:uid="{00000000-0005-0000-0000-0000324F0000}"/>
    <cellStyle name="Normal 2 4 3 3 3 2 3 2 3" xfId="41167" xr:uid="{00000000-0005-0000-0000-0000334F0000}"/>
    <cellStyle name="Normal 2 4 3 3 3 2 3 3" xfId="22809" xr:uid="{00000000-0005-0000-0000-0000344F0000}"/>
    <cellStyle name="Normal 2 4 3 3 3 2 3 4" xfId="35053" xr:uid="{00000000-0005-0000-0000-0000354F0000}"/>
    <cellStyle name="Normal 2 4 3 3 3 2 3 5" xfId="47282" xr:uid="{00000000-0005-0000-0000-0000364F0000}"/>
    <cellStyle name="Normal 2 4 3 3 3 2 4" xfId="16668" xr:uid="{00000000-0005-0000-0000-0000374F0000}"/>
    <cellStyle name="Normal 2 4 3 3 3 2 4 2" xfId="28923" xr:uid="{00000000-0005-0000-0000-0000384F0000}"/>
    <cellStyle name="Normal 2 4 3 3 3 2 4 3" xfId="41164" xr:uid="{00000000-0005-0000-0000-0000394F0000}"/>
    <cellStyle name="Normal 2 4 3 3 3 2 5" xfId="22806" xr:uid="{00000000-0005-0000-0000-00003A4F0000}"/>
    <cellStyle name="Normal 2 4 3 3 3 2 6" xfId="35050" xr:uid="{00000000-0005-0000-0000-00003B4F0000}"/>
    <cellStyle name="Normal 2 4 3 3 3 2 7" xfId="47279" xr:uid="{00000000-0005-0000-0000-00003C4F0000}"/>
    <cellStyle name="Normal 2 4 3 3 3 3" xfId="5661" xr:uid="{00000000-0005-0000-0000-00003D4F0000}"/>
    <cellStyle name="Normal 2 4 3 3 3 3 2" xfId="5662" xr:uid="{00000000-0005-0000-0000-00003E4F0000}"/>
    <cellStyle name="Normal 2 4 3 3 3 3 2 2" xfId="16673" xr:uid="{00000000-0005-0000-0000-00003F4F0000}"/>
    <cellStyle name="Normal 2 4 3 3 3 3 2 2 2" xfId="28928" xr:uid="{00000000-0005-0000-0000-0000404F0000}"/>
    <cellStyle name="Normal 2 4 3 3 3 3 2 2 3" xfId="41169" xr:uid="{00000000-0005-0000-0000-0000414F0000}"/>
    <cellStyle name="Normal 2 4 3 3 3 3 2 3" xfId="22811" xr:uid="{00000000-0005-0000-0000-0000424F0000}"/>
    <cellStyle name="Normal 2 4 3 3 3 3 2 4" xfId="35055" xr:uid="{00000000-0005-0000-0000-0000434F0000}"/>
    <cellStyle name="Normal 2 4 3 3 3 3 2 5" xfId="47284" xr:uid="{00000000-0005-0000-0000-0000444F0000}"/>
    <cellStyle name="Normal 2 4 3 3 3 3 3" xfId="16672" xr:uid="{00000000-0005-0000-0000-0000454F0000}"/>
    <cellStyle name="Normal 2 4 3 3 3 3 3 2" xfId="28927" xr:uid="{00000000-0005-0000-0000-0000464F0000}"/>
    <cellStyle name="Normal 2 4 3 3 3 3 3 3" xfId="41168" xr:uid="{00000000-0005-0000-0000-0000474F0000}"/>
    <cellStyle name="Normal 2 4 3 3 3 3 4" xfId="22810" xr:uid="{00000000-0005-0000-0000-0000484F0000}"/>
    <cellStyle name="Normal 2 4 3 3 3 3 5" xfId="35054" xr:uid="{00000000-0005-0000-0000-0000494F0000}"/>
    <cellStyle name="Normal 2 4 3 3 3 3 6" xfId="47283" xr:uid="{00000000-0005-0000-0000-00004A4F0000}"/>
    <cellStyle name="Normal 2 4 3 3 3 4" xfId="5663" xr:uid="{00000000-0005-0000-0000-00004B4F0000}"/>
    <cellStyle name="Normal 2 4 3 3 3 4 2" xfId="16674" xr:uid="{00000000-0005-0000-0000-00004C4F0000}"/>
    <cellStyle name="Normal 2 4 3 3 3 4 2 2" xfId="28929" xr:uid="{00000000-0005-0000-0000-00004D4F0000}"/>
    <cellStyle name="Normal 2 4 3 3 3 4 2 3" xfId="41170" xr:uid="{00000000-0005-0000-0000-00004E4F0000}"/>
    <cellStyle name="Normal 2 4 3 3 3 4 3" xfId="22812" xr:uid="{00000000-0005-0000-0000-00004F4F0000}"/>
    <cellStyle name="Normal 2 4 3 3 3 4 4" xfId="35056" xr:uid="{00000000-0005-0000-0000-0000504F0000}"/>
    <cellStyle name="Normal 2 4 3 3 3 4 5" xfId="47285" xr:uid="{00000000-0005-0000-0000-0000514F0000}"/>
    <cellStyle name="Normal 2 4 3 3 3 5" xfId="16667" xr:uid="{00000000-0005-0000-0000-0000524F0000}"/>
    <cellStyle name="Normal 2 4 3 3 3 5 2" xfId="28922" xr:uid="{00000000-0005-0000-0000-0000534F0000}"/>
    <cellStyle name="Normal 2 4 3 3 3 5 3" xfId="41163" xr:uid="{00000000-0005-0000-0000-0000544F0000}"/>
    <cellStyle name="Normal 2 4 3 3 3 6" xfId="22805" xr:uid="{00000000-0005-0000-0000-0000554F0000}"/>
    <cellStyle name="Normal 2 4 3 3 3 7" xfId="35049" xr:uid="{00000000-0005-0000-0000-0000564F0000}"/>
    <cellStyle name="Normal 2 4 3 3 3 8" xfId="47278" xr:uid="{00000000-0005-0000-0000-0000574F0000}"/>
    <cellStyle name="Normal 2 4 3 3 4" xfId="5664" xr:uid="{00000000-0005-0000-0000-0000584F0000}"/>
    <cellStyle name="Normal 2 4 3 3 4 2" xfId="5665" xr:uid="{00000000-0005-0000-0000-0000594F0000}"/>
    <cellStyle name="Normal 2 4 3 3 4 2 2" xfId="5666" xr:uid="{00000000-0005-0000-0000-00005A4F0000}"/>
    <cellStyle name="Normal 2 4 3 3 4 2 2 2" xfId="16677" xr:uid="{00000000-0005-0000-0000-00005B4F0000}"/>
    <cellStyle name="Normal 2 4 3 3 4 2 2 2 2" xfId="28932" xr:uid="{00000000-0005-0000-0000-00005C4F0000}"/>
    <cellStyle name="Normal 2 4 3 3 4 2 2 2 3" xfId="41173" xr:uid="{00000000-0005-0000-0000-00005D4F0000}"/>
    <cellStyle name="Normal 2 4 3 3 4 2 2 3" xfId="22815" xr:uid="{00000000-0005-0000-0000-00005E4F0000}"/>
    <cellStyle name="Normal 2 4 3 3 4 2 2 4" xfId="35059" xr:uid="{00000000-0005-0000-0000-00005F4F0000}"/>
    <cellStyle name="Normal 2 4 3 3 4 2 2 5" xfId="47288" xr:uid="{00000000-0005-0000-0000-0000604F0000}"/>
    <cellStyle name="Normal 2 4 3 3 4 2 3" xfId="16676" xr:uid="{00000000-0005-0000-0000-0000614F0000}"/>
    <cellStyle name="Normal 2 4 3 3 4 2 3 2" xfId="28931" xr:uid="{00000000-0005-0000-0000-0000624F0000}"/>
    <cellStyle name="Normal 2 4 3 3 4 2 3 3" xfId="41172" xr:uid="{00000000-0005-0000-0000-0000634F0000}"/>
    <cellStyle name="Normal 2 4 3 3 4 2 4" xfId="22814" xr:uid="{00000000-0005-0000-0000-0000644F0000}"/>
    <cellStyle name="Normal 2 4 3 3 4 2 5" xfId="35058" xr:uid="{00000000-0005-0000-0000-0000654F0000}"/>
    <cellStyle name="Normal 2 4 3 3 4 2 6" xfId="47287" xr:uid="{00000000-0005-0000-0000-0000664F0000}"/>
    <cellStyle name="Normal 2 4 3 3 4 3" xfId="5667" xr:uid="{00000000-0005-0000-0000-0000674F0000}"/>
    <cellStyle name="Normal 2 4 3 3 4 3 2" xfId="16678" xr:uid="{00000000-0005-0000-0000-0000684F0000}"/>
    <cellStyle name="Normal 2 4 3 3 4 3 2 2" xfId="28933" xr:uid="{00000000-0005-0000-0000-0000694F0000}"/>
    <cellStyle name="Normal 2 4 3 3 4 3 2 3" xfId="41174" xr:uid="{00000000-0005-0000-0000-00006A4F0000}"/>
    <cellStyle name="Normal 2 4 3 3 4 3 3" xfId="22816" xr:uid="{00000000-0005-0000-0000-00006B4F0000}"/>
    <cellStyle name="Normal 2 4 3 3 4 3 4" xfId="35060" xr:uid="{00000000-0005-0000-0000-00006C4F0000}"/>
    <cellStyle name="Normal 2 4 3 3 4 3 5" xfId="47289" xr:uid="{00000000-0005-0000-0000-00006D4F0000}"/>
    <cellStyle name="Normal 2 4 3 3 4 4" xfId="16675" xr:uid="{00000000-0005-0000-0000-00006E4F0000}"/>
    <cellStyle name="Normal 2 4 3 3 4 4 2" xfId="28930" xr:uid="{00000000-0005-0000-0000-00006F4F0000}"/>
    <cellStyle name="Normal 2 4 3 3 4 4 3" xfId="41171" xr:uid="{00000000-0005-0000-0000-0000704F0000}"/>
    <cellStyle name="Normal 2 4 3 3 4 5" xfId="22813" xr:uid="{00000000-0005-0000-0000-0000714F0000}"/>
    <cellStyle name="Normal 2 4 3 3 4 6" xfId="35057" xr:uid="{00000000-0005-0000-0000-0000724F0000}"/>
    <cellStyle name="Normal 2 4 3 3 4 7" xfId="47286" xr:uid="{00000000-0005-0000-0000-0000734F0000}"/>
    <cellStyle name="Normal 2 4 3 3 5" xfId="5668" xr:uid="{00000000-0005-0000-0000-0000744F0000}"/>
    <cellStyle name="Normal 2 4 3 3 5 2" xfId="5669" xr:uid="{00000000-0005-0000-0000-0000754F0000}"/>
    <cellStyle name="Normal 2 4 3 3 5 2 2" xfId="16680" xr:uid="{00000000-0005-0000-0000-0000764F0000}"/>
    <cellStyle name="Normal 2 4 3 3 5 2 2 2" xfId="28935" xr:uid="{00000000-0005-0000-0000-0000774F0000}"/>
    <cellStyle name="Normal 2 4 3 3 5 2 2 3" xfId="41176" xr:uid="{00000000-0005-0000-0000-0000784F0000}"/>
    <cellStyle name="Normal 2 4 3 3 5 2 3" xfId="22818" xr:uid="{00000000-0005-0000-0000-0000794F0000}"/>
    <cellStyle name="Normal 2 4 3 3 5 2 4" xfId="35062" xr:uid="{00000000-0005-0000-0000-00007A4F0000}"/>
    <cellStyle name="Normal 2 4 3 3 5 2 5" xfId="47291" xr:uid="{00000000-0005-0000-0000-00007B4F0000}"/>
    <cellStyle name="Normal 2 4 3 3 5 3" xfId="16679" xr:uid="{00000000-0005-0000-0000-00007C4F0000}"/>
    <cellStyle name="Normal 2 4 3 3 5 3 2" xfId="28934" xr:uid="{00000000-0005-0000-0000-00007D4F0000}"/>
    <cellStyle name="Normal 2 4 3 3 5 3 3" xfId="41175" xr:uid="{00000000-0005-0000-0000-00007E4F0000}"/>
    <cellStyle name="Normal 2 4 3 3 5 4" xfId="22817" xr:uid="{00000000-0005-0000-0000-00007F4F0000}"/>
    <cellStyle name="Normal 2 4 3 3 5 5" xfId="35061" xr:uid="{00000000-0005-0000-0000-0000804F0000}"/>
    <cellStyle name="Normal 2 4 3 3 5 6" xfId="47290" xr:uid="{00000000-0005-0000-0000-0000814F0000}"/>
    <cellStyle name="Normal 2 4 3 3 6" xfId="5670" xr:uid="{00000000-0005-0000-0000-0000824F0000}"/>
    <cellStyle name="Normal 2 4 3 3 6 2" xfId="16681" xr:uid="{00000000-0005-0000-0000-0000834F0000}"/>
    <cellStyle name="Normal 2 4 3 3 6 2 2" xfId="28936" xr:uid="{00000000-0005-0000-0000-0000844F0000}"/>
    <cellStyle name="Normal 2 4 3 3 6 2 3" xfId="41177" xr:uid="{00000000-0005-0000-0000-0000854F0000}"/>
    <cellStyle name="Normal 2 4 3 3 6 3" xfId="22819" xr:uid="{00000000-0005-0000-0000-0000864F0000}"/>
    <cellStyle name="Normal 2 4 3 3 6 4" xfId="35063" xr:uid="{00000000-0005-0000-0000-0000874F0000}"/>
    <cellStyle name="Normal 2 4 3 3 6 5" xfId="47292" xr:uid="{00000000-0005-0000-0000-0000884F0000}"/>
    <cellStyle name="Normal 2 4 3 3 7" xfId="16650" xr:uid="{00000000-0005-0000-0000-0000894F0000}"/>
    <cellStyle name="Normal 2 4 3 3 7 2" xfId="28905" xr:uid="{00000000-0005-0000-0000-00008A4F0000}"/>
    <cellStyle name="Normal 2 4 3 3 7 3" xfId="41146" xr:uid="{00000000-0005-0000-0000-00008B4F0000}"/>
    <cellStyle name="Normal 2 4 3 3 8" xfId="22788" xr:uid="{00000000-0005-0000-0000-00008C4F0000}"/>
    <cellStyle name="Normal 2 4 3 3 9" xfId="35032" xr:uid="{00000000-0005-0000-0000-00008D4F0000}"/>
    <cellStyle name="Normal 2 4 3 4" xfId="5671" xr:uid="{00000000-0005-0000-0000-00008E4F0000}"/>
    <cellStyle name="Normal 2 4 3 4 2" xfId="5672" xr:uid="{00000000-0005-0000-0000-00008F4F0000}"/>
    <cellStyle name="Normal 2 4 3 4 2 2" xfId="5673" xr:uid="{00000000-0005-0000-0000-0000904F0000}"/>
    <cellStyle name="Normal 2 4 3 4 2 2 2" xfId="5674" xr:uid="{00000000-0005-0000-0000-0000914F0000}"/>
    <cellStyle name="Normal 2 4 3 4 2 2 2 2" xfId="5675" xr:uid="{00000000-0005-0000-0000-0000924F0000}"/>
    <cellStyle name="Normal 2 4 3 4 2 2 2 2 2" xfId="16686" xr:uid="{00000000-0005-0000-0000-0000934F0000}"/>
    <cellStyle name="Normal 2 4 3 4 2 2 2 2 2 2" xfId="28941" xr:uid="{00000000-0005-0000-0000-0000944F0000}"/>
    <cellStyle name="Normal 2 4 3 4 2 2 2 2 2 3" xfId="41182" xr:uid="{00000000-0005-0000-0000-0000954F0000}"/>
    <cellStyle name="Normal 2 4 3 4 2 2 2 2 3" xfId="22824" xr:uid="{00000000-0005-0000-0000-0000964F0000}"/>
    <cellStyle name="Normal 2 4 3 4 2 2 2 2 4" xfId="35068" xr:uid="{00000000-0005-0000-0000-0000974F0000}"/>
    <cellStyle name="Normal 2 4 3 4 2 2 2 2 5" xfId="47297" xr:uid="{00000000-0005-0000-0000-0000984F0000}"/>
    <cellStyle name="Normal 2 4 3 4 2 2 2 3" xfId="16685" xr:uid="{00000000-0005-0000-0000-0000994F0000}"/>
    <cellStyle name="Normal 2 4 3 4 2 2 2 3 2" xfId="28940" xr:uid="{00000000-0005-0000-0000-00009A4F0000}"/>
    <cellStyle name="Normal 2 4 3 4 2 2 2 3 3" xfId="41181" xr:uid="{00000000-0005-0000-0000-00009B4F0000}"/>
    <cellStyle name="Normal 2 4 3 4 2 2 2 4" xfId="22823" xr:uid="{00000000-0005-0000-0000-00009C4F0000}"/>
    <cellStyle name="Normal 2 4 3 4 2 2 2 5" xfId="35067" xr:uid="{00000000-0005-0000-0000-00009D4F0000}"/>
    <cellStyle name="Normal 2 4 3 4 2 2 2 6" xfId="47296" xr:uid="{00000000-0005-0000-0000-00009E4F0000}"/>
    <cellStyle name="Normal 2 4 3 4 2 2 3" xfId="5676" xr:uid="{00000000-0005-0000-0000-00009F4F0000}"/>
    <cellStyle name="Normal 2 4 3 4 2 2 3 2" xfId="16687" xr:uid="{00000000-0005-0000-0000-0000A04F0000}"/>
    <cellStyle name="Normal 2 4 3 4 2 2 3 2 2" xfId="28942" xr:uid="{00000000-0005-0000-0000-0000A14F0000}"/>
    <cellStyle name="Normal 2 4 3 4 2 2 3 2 3" xfId="41183" xr:uid="{00000000-0005-0000-0000-0000A24F0000}"/>
    <cellStyle name="Normal 2 4 3 4 2 2 3 3" xfId="22825" xr:uid="{00000000-0005-0000-0000-0000A34F0000}"/>
    <cellStyle name="Normal 2 4 3 4 2 2 3 4" xfId="35069" xr:uid="{00000000-0005-0000-0000-0000A44F0000}"/>
    <cellStyle name="Normal 2 4 3 4 2 2 3 5" xfId="47298" xr:uid="{00000000-0005-0000-0000-0000A54F0000}"/>
    <cellStyle name="Normal 2 4 3 4 2 2 4" xfId="16684" xr:uid="{00000000-0005-0000-0000-0000A64F0000}"/>
    <cellStyle name="Normal 2 4 3 4 2 2 4 2" xfId="28939" xr:uid="{00000000-0005-0000-0000-0000A74F0000}"/>
    <cellStyle name="Normal 2 4 3 4 2 2 4 3" xfId="41180" xr:uid="{00000000-0005-0000-0000-0000A84F0000}"/>
    <cellStyle name="Normal 2 4 3 4 2 2 5" xfId="22822" xr:uid="{00000000-0005-0000-0000-0000A94F0000}"/>
    <cellStyle name="Normal 2 4 3 4 2 2 6" xfId="35066" xr:uid="{00000000-0005-0000-0000-0000AA4F0000}"/>
    <cellStyle name="Normal 2 4 3 4 2 2 7" xfId="47295" xr:uid="{00000000-0005-0000-0000-0000AB4F0000}"/>
    <cellStyle name="Normal 2 4 3 4 2 3" xfId="5677" xr:uid="{00000000-0005-0000-0000-0000AC4F0000}"/>
    <cellStyle name="Normal 2 4 3 4 2 3 2" xfId="5678" xr:uid="{00000000-0005-0000-0000-0000AD4F0000}"/>
    <cellStyle name="Normal 2 4 3 4 2 3 2 2" xfId="16689" xr:uid="{00000000-0005-0000-0000-0000AE4F0000}"/>
    <cellStyle name="Normal 2 4 3 4 2 3 2 2 2" xfId="28944" xr:uid="{00000000-0005-0000-0000-0000AF4F0000}"/>
    <cellStyle name="Normal 2 4 3 4 2 3 2 2 3" xfId="41185" xr:uid="{00000000-0005-0000-0000-0000B04F0000}"/>
    <cellStyle name="Normal 2 4 3 4 2 3 2 3" xfId="22827" xr:uid="{00000000-0005-0000-0000-0000B14F0000}"/>
    <cellStyle name="Normal 2 4 3 4 2 3 2 4" xfId="35071" xr:uid="{00000000-0005-0000-0000-0000B24F0000}"/>
    <cellStyle name="Normal 2 4 3 4 2 3 2 5" xfId="47300" xr:uid="{00000000-0005-0000-0000-0000B34F0000}"/>
    <cellStyle name="Normal 2 4 3 4 2 3 3" xfId="16688" xr:uid="{00000000-0005-0000-0000-0000B44F0000}"/>
    <cellStyle name="Normal 2 4 3 4 2 3 3 2" xfId="28943" xr:uid="{00000000-0005-0000-0000-0000B54F0000}"/>
    <cellStyle name="Normal 2 4 3 4 2 3 3 3" xfId="41184" xr:uid="{00000000-0005-0000-0000-0000B64F0000}"/>
    <cellStyle name="Normal 2 4 3 4 2 3 4" xfId="22826" xr:uid="{00000000-0005-0000-0000-0000B74F0000}"/>
    <cellStyle name="Normal 2 4 3 4 2 3 5" xfId="35070" xr:uid="{00000000-0005-0000-0000-0000B84F0000}"/>
    <cellStyle name="Normal 2 4 3 4 2 3 6" xfId="47299" xr:uid="{00000000-0005-0000-0000-0000B94F0000}"/>
    <cellStyle name="Normal 2 4 3 4 2 4" xfId="5679" xr:uid="{00000000-0005-0000-0000-0000BA4F0000}"/>
    <cellStyle name="Normal 2 4 3 4 2 4 2" xfId="16690" xr:uid="{00000000-0005-0000-0000-0000BB4F0000}"/>
    <cellStyle name="Normal 2 4 3 4 2 4 2 2" xfId="28945" xr:uid="{00000000-0005-0000-0000-0000BC4F0000}"/>
    <cellStyle name="Normal 2 4 3 4 2 4 2 3" xfId="41186" xr:uid="{00000000-0005-0000-0000-0000BD4F0000}"/>
    <cellStyle name="Normal 2 4 3 4 2 4 3" xfId="22828" xr:uid="{00000000-0005-0000-0000-0000BE4F0000}"/>
    <cellStyle name="Normal 2 4 3 4 2 4 4" xfId="35072" xr:uid="{00000000-0005-0000-0000-0000BF4F0000}"/>
    <cellStyle name="Normal 2 4 3 4 2 4 5" xfId="47301" xr:uid="{00000000-0005-0000-0000-0000C04F0000}"/>
    <cellStyle name="Normal 2 4 3 4 2 5" xfId="16683" xr:uid="{00000000-0005-0000-0000-0000C14F0000}"/>
    <cellStyle name="Normal 2 4 3 4 2 5 2" xfId="28938" xr:uid="{00000000-0005-0000-0000-0000C24F0000}"/>
    <cellStyle name="Normal 2 4 3 4 2 5 3" xfId="41179" xr:uid="{00000000-0005-0000-0000-0000C34F0000}"/>
    <cellStyle name="Normal 2 4 3 4 2 6" xfId="22821" xr:uid="{00000000-0005-0000-0000-0000C44F0000}"/>
    <cellStyle name="Normal 2 4 3 4 2 7" xfId="35065" xr:uid="{00000000-0005-0000-0000-0000C54F0000}"/>
    <cellStyle name="Normal 2 4 3 4 2 8" xfId="47294" xr:uid="{00000000-0005-0000-0000-0000C64F0000}"/>
    <cellStyle name="Normal 2 4 3 4 3" xfId="5680" xr:uid="{00000000-0005-0000-0000-0000C74F0000}"/>
    <cellStyle name="Normal 2 4 3 4 3 2" xfId="5681" xr:uid="{00000000-0005-0000-0000-0000C84F0000}"/>
    <cellStyle name="Normal 2 4 3 4 3 2 2" xfId="5682" xr:uid="{00000000-0005-0000-0000-0000C94F0000}"/>
    <cellStyle name="Normal 2 4 3 4 3 2 2 2" xfId="16693" xr:uid="{00000000-0005-0000-0000-0000CA4F0000}"/>
    <cellStyle name="Normal 2 4 3 4 3 2 2 2 2" xfId="28948" xr:uid="{00000000-0005-0000-0000-0000CB4F0000}"/>
    <cellStyle name="Normal 2 4 3 4 3 2 2 2 3" xfId="41189" xr:uid="{00000000-0005-0000-0000-0000CC4F0000}"/>
    <cellStyle name="Normal 2 4 3 4 3 2 2 3" xfId="22831" xr:uid="{00000000-0005-0000-0000-0000CD4F0000}"/>
    <cellStyle name="Normal 2 4 3 4 3 2 2 4" xfId="35075" xr:uid="{00000000-0005-0000-0000-0000CE4F0000}"/>
    <cellStyle name="Normal 2 4 3 4 3 2 2 5" xfId="47304" xr:uid="{00000000-0005-0000-0000-0000CF4F0000}"/>
    <cellStyle name="Normal 2 4 3 4 3 2 3" xfId="16692" xr:uid="{00000000-0005-0000-0000-0000D04F0000}"/>
    <cellStyle name="Normal 2 4 3 4 3 2 3 2" xfId="28947" xr:uid="{00000000-0005-0000-0000-0000D14F0000}"/>
    <cellStyle name="Normal 2 4 3 4 3 2 3 3" xfId="41188" xr:uid="{00000000-0005-0000-0000-0000D24F0000}"/>
    <cellStyle name="Normal 2 4 3 4 3 2 4" xfId="22830" xr:uid="{00000000-0005-0000-0000-0000D34F0000}"/>
    <cellStyle name="Normal 2 4 3 4 3 2 5" xfId="35074" xr:uid="{00000000-0005-0000-0000-0000D44F0000}"/>
    <cellStyle name="Normal 2 4 3 4 3 2 6" xfId="47303" xr:uid="{00000000-0005-0000-0000-0000D54F0000}"/>
    <cellStyle name="Normal 2 4 3 4 3 3" xfId="5683" xr:uid="{00000000-0005-0000-0000-0000D64F0000}"/>
    <cellStyle name="Normal 2 4 3 4 3 3 2" xfId="16694" xr:uid="{00000000-0005-0000-0000-0000D74F0000}"/>
    <cellStyle name="Normal 2 4 3 4 3 3 2 2" xfId="28949" xr:uid="{00000000-0005-0000-0000-0000D84F0000}"/>
    <cellStyle name="Normal 2 4 3 4 3 3 2 3" xfId="41190" xr:uid="{00000000-0005-0000-0000-0000D94F0000}"/>
    <cellStyle name="Normal 2 4 3 4 3 3 3" xfId="22832" xr:uid="{00000000-0005-0000-0000-0000DA4F0000}"/>
    <cellStyle name="Normal 2 4 3 4 3 3 4" xfId="35076" xr:uid="{00000000-0005-0000-0000-0000DB4F0000}"/>
    <cellStyle name="Normal 2 4 3 4 3 3 5" xfId="47305" xr:uid="{00000000-0005-0000-0000-0000DC4F0000}"/>
    <cellStyle name="Normal 2 4 3 4 3 4" xfId="16691" xr:uid="{00000000-0005-0000-0000-0000DD4F0000}"/>
    <cellStyle name="Normal 2 4 3 4 3 4 2" xfId="28946" xr:uid="{00000000-0005-0000-0000-0000DE4F0000}"/>
    <cellStyle name="Normal 2 4 3 4 3 4 3" xfId="41187" xr:uid="{00000000-0005-0000-0000-0000DF4F0000}"/>
    <cellStyle name="Normal 2 4 3 4 3 5" xfId="22829" xr:uid="{00000000-0005-0000-0000-0000E04F0000}"/>
    <cellStyle name="Normal 2 4 3 4 3 6" xfId="35073" xr:uid="{00000000-0005-0000-0000-0000E14F0000}"/>
    <cellStyle name="Normal 2 4 3 4 3 7" xfId="47302" xr:uid="{00000000-0005-0000-0000-0000E24F0000}"/>
    <cellStyle name="Normal 2 4 3 4 4" xfId="5684" xr:uid="{00000000-0005-0000-0000-0000E34F0000}"/>
    <cellStyle name="Normal 2 4 3 4 4 2" xfId="5685" xr:uid="{00000000-0005-0000-0000-0000E44F0000}"/>
    <cellStyle name="Normal 2 4 3 4 4 2 2" xfId="16696" xr:uid="{00000000-0005-0000-0000-0000E54F0000}"/>
    <cellStyle name="Normal 2 4 3 4 4 2 2 2" xfId="28951" xr:uid="{00000000-0005-0000-0000-0000E64F0000}"/>
    <cellStyle name="Normal 2 4 3 4 4 2 2 3" xfId="41192" xr:uid="{00000000-0005-0000-0000-0000E74F0000}"/>
    <cellStyle name="Normal 2 4 3 4 4 2 3" xfId="22834" xr:uid="{00000000-0005-0000-0000-0000E84F0000}"/>
    <cellStyle name="Normal 2 4 3 4 4 2 4" xfId="35078" xr:uid="{00000000-0005-0000-0000-0000E94F0000}"/>
    <cellStyle name="Normal 2 4 3 4 4 2 5" xfId="47307" xr:uid="{00000000-0005-0000-0000-0000EA4F0000}"/>
    <cellStyle name="Normal 2 4 3 4 4 3" xfId="16695" xr:uid="{00000000-0005-0000-0000-0000EB4F0000}"/>
    <cellStyle name="Normal 2 4 3 4 4 3 2" xfId="28950" xr:uid="{00000000-0005-0000-0000-0000EC4F0000}"/>
    <cellStyle name="Normal 2 4 3 4 4 3 3" xfId="41191" xr:uid="{00000000-0005-0000-0000-0000ED4F0000}"/>
    <cellStyle name="Normal 2 4 3 4 4 4" xfId="22833" xr:uid="{00000000-0005-0000-0000-0000EE4F0000}"/>
    <cellStyle name="Normal 2 4 3 4 4 5" xfId="35077" xr:uid="{00000000-0005-0000-0000-0000EF4F0000}"/>
    <cellStyle name="Normal 2 4 3 4 4 6" xfId="47306" xr:uid="{00000000-0005-0000-0000-0000F04F0000}"/>
    <cellStyle name="Normal 2 4 3 4 5" xfId="5686" xr:uid="{00000000-0005-0000-0000-0000F14F0000}"/>
    <cellStyle name="Normal 2 4 3 4 5 2" xfId="16697" xr:uid="{00000000-0005-0000-0000-0000F24F0000}"/>
    <cellStyle name="Normal 2 4 3 4 5 2 2" xfId="28952" xr:uid="{00000000-0005-0000-0000-0000F34F0000}"/>
    <cellStyle name="Normal 2 4 3 4 5 2 3" xfId="41193" xr:uid="{00000000-0005-0000-0000-0000F44F0000}"/>
    <cellStyle name="Normal 2 4 3 4 5 3" xfId="22835" xr:uid="{00000000-0005-0000-0000-0000F54F0000}"/>
    <cellStyle name="Normal 2 4 3 4 5 4" xfId="35079" xr:uid="{00000000-0005-0000-0000-0000F64F0000}"/>
    <cellStyle name="Normal 2 4 3 4 5 5" xfId="47308" xr:uid="{00000000-0005-0000-0000-0000F74F0000}"/>
    <cellStyle name="Normal 2 4 3 4 6" xfId="16682" xr:uid="{00000000-0005-0000-0000-0000F84F0000}"/>
    <cellStyle name="Normal 2 4 3 4 6 2" xfId="28937" xr:uid="{00000000-0005-0000-0000-0000F94F0000}"/>
    <cellStyle name="Normal 2 4 3 4 6 3" xfId="41178" xr:uid="{00000000-0005-0000-0000-0000FA4F0000}"/>
    <cellStyle name="Normal 2 4 3 4 7" xfId="22820" xr:uid="{00000000-0005-0000-0000-0000FB4F0000}"/>
    <cellStyle name="Normal 2 4 3 4 8" xfId="35064" xr:uid="{00000000-0005-0000-0000-0000FC4F0000}"/>
    <cellStyle name="Normal 2 4 3 4 9" xfId="47293" xr:uid="{00000000-0005-0000-0000-0000FD4F0000}"/>
    <cellStyle name="Normal 2 4 3 5" xfId="5687" xr:uid="{00000000-0005-0000-0000-0000FE4F0000}"/>
    <cellStyle name="Normal 2 4 3 5 2" xfId="5688" xr:uid="{00000000-0005-0000-0000-0000FF4F0000}"/>
    <cellStyle name="Normal 2 4 3 5 2 2" xfId="5689" xr:uid="{00000000-0005-0000-0000-000000500000}"/>
    <cellStyle name="Normal 2 4 3 5 2 2 2" xfId="5690" xr:uid="{00000000-0005-0000-0000-000001500000}"/>
    <cellStyle name="Normal 2 4 3 5 2 2 2 2" xfId="16701" xr:uid="{00000000-0005-0000-0000-000002500000}"/>
    <cellStyle name="Normal 2 4 3 5 2 2 2 2 2" xfId="28956" xr:uid="{00000000-0005-0000-0000-000003500000}"/>
    <cellStyle name="Normal 2 4 3 5 2 2 2 2 3" xfId="41197" xr:uid="{00000000-0005-0000-0000-000004500000}"/>
    <cellStyle name="Normal 2 4 3 5 2 2 2 3" xfId="22839" xr:uid="{00000000-0005-0000-0000-000005500000}"/>
    <cellStyle name="Normal 2 4 3 5 2 2 2 4" xfId="35083" xr:uid="{00000000-0005-0000-0000-000006500000}"/>
    <cellStyle name="Normal 2 4 3 5 2 2 2 5" xfId="47312" xr:uid="{00000000-0005-0000-0000-000007500000}"/>
    <cellStyle name="Normal 2 4 3 5 2 2 3" xfId="16700" xr:uid="{00000000-0005-0000-0000-000008500000}"/>
    <cellStyle name="Normal 2 4 3 5 2 2 3 2" xfId="28955" xr:uid="{00000000-0005-0000-0000-000009500000}"/>
    <cellStyle name="Normal 2 4 3 5 2 2 3 3" xfId="41196" xr:uid="{00000000-0005-0000-0000-00000A500000}"/>
    <cellStyle name="Normal 2 4 3 5 2 2 4" xfId="22838" xr:uid="{00000000-0005-0000-0000-00000B500000}"/>
    <cellStyle name="Normal 2 4 3 5 2 2 5" xfId="35082" xr:uid="{00000000-0005-0000-0000-00000C500000}"/>
    <cellStyle name="Normal 2 4 3 5 2 2 6" xfId="47311" xr:uid="{00000000-0005-0000-0000-00000D500000}"/>
    <cellStyle name="Normal 2 4 3 5 2 3" xfId="5691" xr:uid="{00000000-0005-0000-0000-00000E500000}"/>
    <cellStyle name="Normal 2 4 3 5 2 3 2" xfId="16702" xr:uid="{00000000-0005-0000-0000-00000F500000}"/>
    <cellStyle name="Normal 2 4 3 5 2 3 2 2" xfId="28957" xr:uid="{00000000-0005-0000-0000-000010500000}"/>
    <cellStyle name="Normal 2 4 3 5 2 3 2 3" xfId="41198" xr:uid="{00000000-0005-0000-0000-000011500000}"/>
    <cellStyle name="Normal 2 4 3 5 2 3 3" xfId="22840" xr:uid="{00000000-0005-0000-0000-000012500000}"/>
    <cellStyle name="Normal 2 4 3 5 2 3 4" xfId="35084" xr:uid="{00000000-0005-0000-0000-000013500000}"/>
    <cellStyle name="Normal 2 4 3 5 2 3 5" xfId="47313" xr:uid="{00000000-0005-0000-0000-000014500000}"/>
    <cellStyle name="Normal 2 4 3 5 2 4" xfId="16699" xr:uid="{00000000-0005-0000-0000-000015500000}"/>
    <cellStyle name="Normal 2 4 3 5 2 4 2" xfId="28954" xr:uid="{00000000-0005-0000-0000-000016500000}"/>
    <cellStyle name="Normal 2 4 3 5 2 4 3" xfId="41195" xr:uid="{00000000-0005-0000-0000-000017500000}"/>
    <cellStyle name="Normal 2 4 3 5 2 5" xfId="22837" xr:uid="{00000000-0005-0000-0000-000018500000}"/>
    <cellStyle name="Normal 2 4 3 5 2 6" xfId="35081" xr:uid="{00000000-0005-0000-0000-000019500000}"/>
    <cellStyle name="Normal 2 4 3 5 2 7" xfId="47310" xr:uid="{00000000-0005-0000-0000-00001A500000}"/>
    <cellStyle name="Normal 2 4 3 5 3" xfId="5692" xr:uid="{00000000-0005-0000-0000-00001B500000}"/>
    <cellStyle name="Normal 2 4 3 5 3 2" xfId="5693" xr:uid="{00000000-0005-0000-0000-00001C500000}"/>
    <cellStyle name="Normal 2 4 3 5 3 2 2" xfId="16704" xr:uid="{00000000-0005-0000-0000-00001D500000}"/>
    <cellStyle name="Normal 2 4 3 5 3 2 2 2" xfId="28959" xr:uid="{00000000-0005-0000-0000-00001E500000}"/>
    <cellStyle name="Normal 2 4 3 5 3 2 2 3" xfId="41200" xr:uid="{00000000-0005-0000-0000-00001F500000}"/>
    <cellStyle name="Normal 2 4 3 5 3 2 3" xfId="22842" xr:uid="{00000000-0005-0000-0000-000020500000}"/>
    <cellStyle name="Normal 2 4 3 5 3 2 4" xfId="35086" xr:uid="{00000000-0005-0000-0000-000021500000}"/>
    <cellStyle name="Normal 2 4 3 5 3 2 5" xfId="47315" xr:uid="{00000000-0005-0000-0000-000022500000}"/>
    <cellStyle name="Normal 2 4 3 5 3 3" xfId="16703" xr:uid="{00000000-0005-0000-0000-000023500000}"/>
    <cellStyle name="Normal 2 4 3 5 3 3 2" xfId="28958" xr:uid="{00000000-0005-0000-0000-000024500000}"/>
    <cellStyle name="Normal 2 4 3 5 3 3 3" xfId="41199" xr:uid="{00000000-0005-0000-0000-000025500000}"/>
    <cellStyle name="Normal 2 4 3 5 3 4" xfId="22841" xr:uid="{00000000-0005-0000-0000-000026500000}"/>
    <cellStyle name="Normal 2 4 3 5 3 5" xfId="35085" xr:uid="{00000000-0005-0000-0000-000027500000}"/>
    <cellStyle name="Normal 2 4 3 5 3 6" xfId="47314" xr:uid="{00000000-0005-0000-0000-000028500000}"/>
    <cellStyle name="Normal 2 4 3 5 4" xfId="5694" xr:uid="{00000000-0005-0000-0000-000029500000}"/>
    <cellStyle name="Normal 2 4 3 5 4 2" xfId="16705" xr:uid="{00000000-0005-0000-0000-00002A500000}"/>
    <cellStyle name="Normal 2 4 3 5 4 2 2" xfId="28960" xr:uid="{00000000-0005-0000-0000-00002B500000}"/>
    <cellStyle name="Normal 2 4 3 5 4 2 3" xfId="41201" xr:uid="{00000000-0005-0000-0000-00002C500000}"/>
    <cellStyle name="Normal 2 4 3 5 4 3" xfId="22843" xr:uid="{00000000-0005-0000-0000-00002D500000}"/>
    <cellStyle name="Normal 2 4 3 5 4 4" xfId="35087" xr:uid="{00000000-0005-0000-0000-00002E500000}"/>
    <cellStyle name="Normal 2 4 3 5 4 5" xfId="47316" xr:uid="{00000000-0005-0000-0000-00002F500000}"/>
    <cellStyle name="Normal 2 4 3 5 5" xfId="16698" xr:uid="{00000000-0005-0000-0000-000030500000}"/>
    <cellStyle name="Normal 2 4 3 5 5 2" xfId="28953" xr:uid="{00000000-0005-0000-0000-000031500000}"/>
    <cellStyle name="Normal 2 4 3 5 5 3" xfId="41194" xr:uid="{00000000-0005-0000-0000-000032500000}"/>
    <cellStyle name="Normal 2 4 3 5 6" xfId="22836" xr:uid="{00000000-0005-0000-0000-000033500000}"/>
    <cellStyle name="Normal 2 4 3 5 7" xfId="35080" xr:uid="{00000000-0005-0000-0000-000034500000}"/>
    <cellStyle name="Normal 2 4 3 5 8" xfId="47309" xr:uid="{00000000-0005-0000-0000-000035500000}"/>
    <cellStyle name="Normal 2 4 3 6" xfId="5695" xr:uid="{00000000-0005-0000-0000-000036500000}"/>
    <cellStyle name="Normal 2 4 3 6 2" xfId="5696" xr:uid="{00000000-0005-0000-0000-000037500000}"/>
    <cellStyle name="Normal 2 4 3 6 2 2" xfId="5697" xr:uid="{00000000-0005-0000-0000-000038500000}"/>
    <cellStyle name="Normal 2 4 3 6 2 2 2" xfId="16708" xr:uid="{00000000-0005-0000-0000-000039500000}"/>
    <cellStyle name="Normal 2 4 3 6 2 2 2 2" xfId="28963" xr:uid="{00000000-0005-0000-0000-00003A500000}"/>
    <cellStyle name="Normal 2 4 3 6 2 2 2 3" xfId="41204" xr:uid="{00000000-0005-0000-0000-00003B500000}"/>
    <cellStyle name="Normal 2 4 3 6 2 2 3" xfId="22846" xr:uid="{00000000-0005-0000-0000-00003C500000}"/>
    <cellStyle name="Normal 2 4 3 6 2 2 4" xfId="35090" xr:uid="{00000000-0005-0000-0000-00003D500000}"/>
    <cellStyle name="Normal 2 4 3 6 2 2 5" xfId="47319" xr:uid="{00000000-0005-0000-0000-00003E500000}"/>
    <cellStyle name="Normal 2 4 3 6 2 3" xfId="16707" xr:uid="{00000000-0005-0000-0000-00003F500000}"/>
    <cellStyle name="Normal 2 4 3 6 2 3 2" xfId="28962" xr:uid="{00000000-0005-0000-0000-000040500000}"/>
    <cellStyle name="Normal 2 4 3 6 2 3 3" xfId="41203" xr:uid="{00000000-0005-0000-0000-000041500000}"/>
    <cellStyle name="Normal 2 4 3 6 2 4" xfId="22845" xr:uid="{00000000-0005-0000-0000-000042500000}"/>
    <cellStyle name="Normal 2 4 3 6 2 5" xfId="35089" xr:uid="{00000000-0005-0000-0000-000043500000}"/>
    <cellStyle name="Normal 2 4 3 6 2 6" xfId="47318" xr:uid="{00000000-0005-0000-0000-000044500000}"/>
    <cellStyle name="Normal 2 4 3 6 3" xfId="5698" xr:uid="{00000000-0005-0000-0000-000045500000}"/>
    <cellStyle name="Normal 2 4 3 6 3 2" xfId="16709" xr:uid="{00000000-0005-0000-0000-000046500000}"/>
    <cellStyle name="Normal 2 4 3 6 3 2 2" xfId="28964" xr:uid="{00000000-0005-0000-0000-000047500000}"/>
    <cellStyle name="Normal 2 4 3 6 3 2 3" xfId="41205" xr:uid="{00000000-0005-0000-0000-000048500000}"/>
    <cellStyle name="Normal 2 4 3 6 3 3" xfId="22847" xr:uid="{00000000-0005-0000-0000-000049500000}"/>
    <cellStyle name="Normal 2 4 3 6 3 4" xfId="35091" xr:uid="{00000000-0005-0000-0000-00004A500000}"/>
    <cellStyle name="Normal 2 4 3 6 3 5" xfId="47320" xr:uid="{00000000-0005-0000-0000-00004B500000}"/>
    <cellStyle name="Normal 2 4 3 6 4" xfId="16706" xr:uid="{00000000-0005-0000-0000-00004C500000}"/>
    <cellStyle name="Normal 2 4 3 6 4 2" xfId="28961" xr:uid="{00000000-0005-0000-0000-00004D500000}"/>
    <cellStyle name="Normal 2 4 3 6 4 3" xfId="41202" xr:uid="{00000000-0005-0000-0000-00004E500000}"/>
    <cellStyle name="Normal 2 4 3 6 5" xfId="22844" xr:uid="{00000000-0005-0000-0000-00004F500000}"/>
    <cellStyle name="Normal 2 4 3 6 6" xfId="35088" xr:uid="{00000000-0005-0000-0000-000050500000}"/>
    <cellStyle name="Normal 2 4 3 6 7" xfId="47317" xr:uid="{00000000-0005-0000-0000-000051500000}"/>
    <cellStyle name="Normal 2 4 3 7" xfId="5699" xr:uid="{00000000-0005-0000-0000-000052500000}"/>
    <cellStyle name="Normal 2 4 3 7 2" xfId="5700" xr:uid="{00000000-0005-0000-0000-000053500000}"/>
    <cellStyle name="Normal 2 4 3 7 2 2" xfId="16711" xr:uid="{00000000-0005-0000-0000-000054500000}"/>
    <cellStyle name="Normal 2 4 3 7 2 2 2" xfId="28966" xr:uid="{00000000-0005-0000-0000-000055500000}"/>
    <cellStyle name="Normal 2 4 3 7 2 2 3" xfId="41207" xr:uid="{00000000-0005-0000-0000-000056500000}"/>
    <cellStyle name="Normal 2 4 3 7 2 3" xfId="22849" xr:uid="{00000000-0005-0000-0000-000057500000}"/>
    <cellStyle name="Normal 2 4 3 7 2 4" xfId="35093" xr:uid="{00000000-0005-0000-0000-000058500000}"/>
    <cellStyle name="Normal 2 4 3 7 2 5" xfId="47322" xr:uid="{00000000-0005-0000-0000-000059500000}"/>
    <cellStyle name="Normal 2 4 3 7 3" xfId="16710" xr:uid="{00000000-0005-0000-0000-00005A500000}"/>
    <cellStyle name="Normal 2 4 3 7 3 2" xfId="28965" xr:uid="{00000000-0005-0000-0000-00005B500000}"/>
    <cellStyle name="Normal 2 4 3 7 3 3" xfId="41206" xr:uid="{00000000-0005-0000-0000-00005C500000}"/>
    <cellStyle name="Normal 2 4 3 7 4" xfId="22848" xr:uid="{00000000-0005-0000-0000-00005D500000}"/>
    <cellStyle name="Normal 2 4 3 7 5" xfId="35092" xr:uid="{00000000-0005-0000-0000-00005E500000}"/>
    <cellStyle name="Normal 2 4 3 7 6" xfId="47321" xr:uid="{00000000-0005-0000-0000-00005F500000}"/>
    <cellStyle name="Normal 2 4 3 8" xfId="5701" xr:uid="{00000000-0005-0000-0000-000060500000}"/>
    <cellStyle name="Normal 2 4 3 8 2" xfId="16712" xr:uid="{00000000-0005-0000-0000-000061500000}"/>
    <cellStyle name="Normal 2 4 3 8 2 2" xfId="28967" xr:uid="{00000000-0005-0000-0000-000062500000}"/>
    <cellStyle name="Normal 2 4 3 8 2 3" xfId="41208" xr:uid="{00000000-0005-0000-0000-000063500000}"/>
    <cellStyle name="Normal 2 4 3 8 3" xfId="22850" xr:uid="{00000000-0005-0000-0000-000064500000}"/>
    <cellStyle name="Normal 2 4 3 8 4" xfId="35094" xr:uid="{00000000-0005-0000-0000-000065500000}"/>
    <cellStyle name="Normal 2 4 3 8 5" xfId="47323" xr:uid="{00000000-0005-0000-0000-000066500000}"/>
    <cellStyle name="Normal 2 4 3 9" xfId="16585" xr:uid="{00000000-0005-0000-0000-000067500000}"/>
    <cellStyle name="Normal 2 4 3 9 2" xfId="28840" xr:uid="{00000000-0005-0000-0000-000068500000}"/>
    <cellStyle name="Normal 2 4 3 9 3" xfId="41081" xr:uid="{00000000-0005-0000-0000-000069500000}"/>
    <cellStyle name="Normal 2 4 4" xfId="5702" xr:uid="{00000000-0005-0000-0000-00006A500000}"/>
    <cellStyle name="Normal 2 4 4 10" xfId="35095" xr:uid="{00000000-0005-0000-0000-00006B500000}"/>
    <cellStyle name="Normal 2 4 4 11" xfId="47324" xr:uid="{00000000-0005-0000-0000-00006C500000}"/>
    <cellStyle name="Normal 2 4 4 2" xfId="5703" xr:uid="{00000000-0005-0000-0000-00006D500000}"/>
    <cellStyle name="Normal 2 4 4 2 10" xfId="47325" xr:uid="{00000000-0005-0000-0000-00006E500000}"/>
    <cellStyle name="Normal 2 4 4 2 2" xfId="5704" xr:uid="{00000000-0005-0000-0000-00006F500000}"/>
    <cellStyle name="Normal 2 4 4 2 2 2" xfId="5705" xr:uid="{00000000-0005-0000-0000-000070500000}"/>
    <cellStyle name="Normal 2 4 4 2 2 2 2" xfId="5706" xr:uid="{00000000-0005-0000-0000-000071500000}"/>
    <cellStyle name="Normal 2 4 4 2 2 2 2 2" xfId="5707" xr:uid="{00000000-0005-0000-0000-000072500000}"/>
    <cellStyle name="Normal 2 4 4 2 2 2 2 2 2" xfId="5708" xr:uid="{00000000-0005-0000-0000-000073500000}"/>
    <cellStyle name="Normal 2 4 4 2 2 2 2 2 2 2" xfId="16719" xr:uid="{00000000-0005-0000-0000-000074500000}"/>
    <cellStyle name="Normal 2 4 4 2 2 2 2 2 2 2 2" xfId="28974" xr:uid="{00000000-0005-0000-0000-000075500000}"/>
    <cellStyle name="Normal 2 4 4 2 2 2 2 2 2 2 3" xfId="41215" xr:uid="{00000000-0005-0000-0000-000076500000}"/>
    <cellStyle name="Normal 2 4 4 2 2 2 2 2 2 3" xfId="22857" xr:uid="{00000000-0005-0000-0000-000077500000}"/>
    <cellStyle name="Normal 2 4 4 2 2 2 2 2 2 4" xfId="35101" xr:uid="{00000000-0005-0000-0000-000078500000}"/>
    <cellStyle name="Normal 2 4 4 2 2 2 2 2 2 5" xfId="47330" xr:uid="{00000000-0005-0000-0000-000079500000}"/>
    <cellStyle name="Normal 2 4 4 2 2 2 2 2 3" xfId="16718" xr:uid="{00000000-0005-0000-0000-00007A500000}"/>
    <cellStyle name="Normal 2 4 4 2 2 2 2 2 3 2" xfId="28973" xr:uid="{00000000-0005-0000-0000-00007B500000}"/>
    <cellStyle name="Normal 2 4 4 2 2 2 2 2 3 3" xfId="41214" xr:uid="{00000000-0005-0000-0000-00007C500000}"/>
    <cellStyle name="Normal 2 4 4 2 2 2 2 2 4" xfId="22856" xr:uid="{00000000-0005-0000-0000-00007D500000}"/>
    <cellStyle name="Normal 2 4 4 2 2 2 2 2 5" xfId="35100" xr:uid="{00000000-0005-0000-0000-00007E500000}"/>
    <cellStyle name="Normal 2 4 4 2 2 2 2 2 6" xfId="47329" xr:uid="{00000000-0005-0000-0000-00007F500000}"/>
    <cellStyle name="Normal 2 4 4 2 2 2 2 3" xfId="5709" xr:uid="{00000000-0005-0000-0000-000080500000}"/>
    <cellStyle name="Normal 2 4 4 2 2 2 2 3 2" xfId="16720" xr:uid="{00000000-0005-0000-0000-000081500000}"/>
    <cellStyle name="Normal 2 4 4 2 2 2 2 3 2 2" xfId="28975" xr:uid="{00000000-0005-0000-0000-000082500000}"/>
    <cellStyle name="Normal 2 4 4 2 2 2 2 3 2 3" xfId="41216" xr:uid="{00000000-0005-0000-0000-000083500000}"/>
    <cellStyle name="Normal 2 4 4 2 2 2 2 3 3" xfId="22858" xr:uid="{00000000-0005-0000-0000-000084500000}"/>
    <cellStyle name="Normal 2 4 4 2 2 2 2 3 4" xfId="35102" xr:uid="{00000000-0005-0000-0000-000085500000}"/>
    <cellStyle name="Normal 2 4 4 2 2 2 2 3 5" xfId="47331" xr:uid="{00000000-0005-0000-0000-000086500000}"/>
    <cellStyle name="Normal 2 4 4 2 2 2 2 4" xfId="16717" xr:uid="{00000000-0005-0000-0000-000087500000}"/>
    <cellStyle name="Normal 2 4 4 2 2 2 2 4 2" xfId="28972" xr:uid="{00000000-0005-0000-0000-000088500000}"/>
    <cellStyle name="Normal 2 4 4 2 2 2 2 4 3" xfId="41213" xr:uid="{00000000-0005-0000-0000-000089500000}"/>
    <cellStyle name="Normal 2 4 4 2 2 2 2 5" xfId="22855" xr:uid="{00000000-0005-0000-0000-00008A500000}"/>
    <cellStyle name="Normal 2 4 4 2 2 2 2 6" xfId="35099" xr:uid="{00000000-0005-0000-0000-00008B500000}"/>
    <cellStyle name="Normal 2 4 4 2 2 2 2 7" xfId="47328" xr:uid="{00000000-0005-0000-0000-00008C500000}"/>
    <cellStyle name="Normal 2 4 4 2 2 2 3" xfId="5710" xr:uid="{00000000-0005-0000-0000-00008D500000}"/>
    <cellStyle name="Normal 2 4 4 2 2 2 3 2" xfId="5711" xr:uid="{00000000-0005-0000-0000-00008E500000}"/>
    <cellStyle name="Normal 2 4 4 2 2 2 3 2 2" xfId="16722" xr:uid="{00000000-0005-0000-0000-00008F500000}"/>
    <cellStyle name="Normal 2 4 4 2 2 2 3 2 2 2" xfId="28977" xr:uid="{00000000-0005-0000-0000-000090500000}"/>
    <cellStyle name="Normal 2 4 4 2 2 2 3 2 2 3" xfId="41218" xr:uid="{00000000-0005-0000-0000-000091500000}"/>
    <cellStyle name="Normal 2 4 4 2 2 2 3 2 3" xfId="22860" xr:uid="{00000000-0005-0000-0000-000092500000}"/>
    <cellStyle name="Normal 2 4 4 2 2 2 3 2 4" xfId="35104" xr:uid="{00000000-0005-0000-0000-000093500000}"/>
    <cellStyle name="Normal 2 4 4 2 2 2 3 2 5" xfId="47333" xr:uid="{00000000-0005-0000-0000-000094500000}"/>
    <cellStyle name="Normal 2 4 4 2 2 2 3 3" xfId="16721" xr:uid="{00000000-0005-0000-0000-000095500000}"/>
    <cellStyle name="Normal 2 4 4 2 2 2 3 3 2" xfId="28976" xr:uid="{00000000-0005-0000-0000-000096500000}"/>
    <cellStyle name="Normal 2 4 4 2 2 2 3 3 3" xfId="41217" xr:uid="{00000000-0005-0000-0000-000097500000}"/>
    <cellStyle name="Normal 2 4 4 2 2 2 3 4" xfId="22859" xr:uid="{00000000-0005-0000-0000-000098500000}"/>
    <cellStyle name="Normal 2 4 4 2 2 2 3 5" xfId="35103" xr:uid="{00000000-0005-0000-0000-000099500000}"/>
    <cellStyle name="Normal 2 4 4 2 2 2 3 6" xfId="47332" xr:uid="{00000000-0005-0000-0000-00009A500000}"/>
    <cellStyle name="Normal 2 4 4 2 2 2 4" xfId="5712" xr:uid="{00000000-0005-0000-0000-00009B500000}"/>
    <cellStyle name="Normal 2 4 4 2 2 2 4 2" xfId="16723" xr:uid="{00000000-0005-0000-0000-00009C500000}"/>
    <cellStyle name="Normal 2 4 4 2 2 2 4 2 2" xfId="28978" xr:uid="{00000000-0005-0000-0000-00009D500000}"/>
    <cellStyle name="Normal 2 4 4 2 2 2 4 2 3" xfId="41219" xr:uid="{00000000-0005-0000-0000-00009E500000}"/>
    <cellStyle name="Normal 2 4 4 2 2 2 4 3" xfId="22861" xr:uid="{00000000-0005-0000-0000-00009F500000}"/>
    <cellStyle name="Normal 2 4 4 2 2 2 4 4" xfId="35105" xr:uid="{00000000-0005-0000-0000-0000A0500000}"/>
    <cellStyle name="Normal 2 4 4 2 2 2 4 5" xfId="47334" xr:uid="{00000000-0005-0000-0000-0000A1500000}"/>
    <cellStyle name="Normal 2 4 4 2 2 2 5" xfId="16716" xr:uid="{00000000-0005-0000-0000-0000A2500000}"/>
    <cellStyle name="Normal 2 4 4 2 2 2 5 2" xfId="28971" xr:uid="{00000000-0005-0000-0000-0000A3500000}"/>
    <cellStyle name="Normal 2 4 4 2 2 2 5 3" xfId="41212" xr:uid="{00000000-0005-0000-0000-0000A4500000}"/>
    <cellStyle name="Normal 2 4 4 2 2 2 6" xfId="22854" xr:uid="{00000000-0005-0000-0000-0000A5500000}"/>
    <cellStyle name="Normal 2 4 4 2 2 2 7" xfId="35098" xr:uid="{00000000-0005-0000-0000-0000A6500000}"/>
    <cellStyle name="Normal 2 4 4 2 2 2 8" xfId="47327" xr:uid="{00000000-0005-0000-0000-0000A7500000}"/>
    <cellStyle name="Normal 2 4 4 2 2 3" xfId="5713" xr:uid="{00000000-0005-0000-0000-0000A8500000}"/>
    <cellStyle name="Normal 2 4 4 2 2 3 2" xfId="5714" xr:uid="{00000000-0005-0000-0000-0000A9500000}"/>
    <cellStyle name="Normal 2 4 4 2 2 3 2 2" xfId="5715" xr:uid="{00000000-0005-0000-0000-0000AA500000}"/>
    <cellStyle name="Normal 2 4 4 2 2 3 2 2 2" xfId="16726" xr:uid="{00000000-0005-0000-0000-0000AB500000}"/>
    <cellStyle name="Normal 2 4 4 2 2 3 2 2 2 2" xfId="28981" xr:uid="{00000000-0005-0000-0000-0000AC500000}"/>
    <cellStyle name="Normal 2 4 4 2 2 3 2 2 2 3" xfId="41222" xr:uid="{00000000-0005-0000-0000-0000AD500000}"/>
    <cellStyle name="Normal 2 4 4 2 2 3 2 2 3" xfId="22864" xr:uid="{00000000-0005-0000-0000-0000AE500000}"/>
    <cellStyle name="Normal 2 4 4 2 2 3 2 2 4" xfId="35108" xr:uid="{00000000-0005-0000-0000-0000AF500000}"/>
    <cellStyle name="Normal 2 4 4 2 2 3 2 2 5" xfId="47337" xr:uid="{00000000-0005-0000-0000-0000B0500000}"/>
    <cellStyle name="Normal 2 4 4 2 2 3 2 3" xfId="16725" xr:uid="{00000000-0005-0000-0000-0000B1500000}"/>
    <cellStyle name="Normal 2 4 4 2 2 3 2 3 2" xfId="28980" xr:uid="{00000000-0005-0000-0000-0000B2500000}"/>
    <cellStyle name="Normal 2 4 4 2 2 3 2 3 3" xfId="41221" xr:uid="{00000000-0005-0000-0000-0000B3500000}"/>
    <cellStyle name="Normal 2 4 4 2 2 3 2 4" xfId="22863" xr:uid="{00000000-0005-0000-0000-0000B4500000}"/>
    <cellStyle name="Normal 2 4 4 2 2 3 2 5" xfId="35107" xr:uid="{00000000-0005-0000-0000-0000B5500000}"/>
    <cellStyle name="Normal 2 4 4 2 2 3 2 6" xfId="47336" xr:uid="{00000000-0005-0000-0000-0000B6500000}"/>
    <cellStyle name="Normal 2 4 4 2 2 3 3" xfId="5716" xr:uid="{00000000-0005-0000-0000-0000B7500000}"/>
    <cellStyle name="Normal 2 4 4 2 2 3 3 2" xfId="16727" xr:uid="{00000000-0005-0000-0000-0000B8500000}"/>
    <cellStyle name="Normal 2 4 4 2 2 3 3 2 2" xfId="28982" xr:uid="{00000000-0005-0000-0000-0000B9500000}"/>
    <cellStyle name="Normal 2 4 4 2 2 3 3 2 3" xfId="41223" xr:uid="{00000000-0005-0000-0000-0000BA500000}"/>
    <cellStyle name="Normal 2 4 4 2 2 3 3 3" xfId="22865" xr:uid="{00000000-0005-0000-0000-0000BB500000}"/>
    <cellStyle name="Normal 2 4 4 2 2 3 3 4" xfId="35109" xr:uid="{00000000-0005-0000-0000-0000BC500000}"/>
    <cellStyle name="Normal 2 4 4 2 2 3 3 5" xfId="47338" xr:uid="{00000000-0005-0000-0000-0000BD500000}"/>
    <cellStyle name="Normal 2 4 4 2 2 3 4" xfId="16724" xr:uid="{00000000-0005-0000-0000-0000BE500000}"/>
    <cellStyle name="Normal 2 4 4 2 2 3 4 2" xfId="28979" xr:uid="{00000000-0005-0000-0000-0000BF500000}"/>
    <cellStyle name="Normal 2 4 4 2 2 3 4 3" xfId="41220" xr:uid="{00000000-0005-0000-0000-0000C0500000}"/>
    <cellStyle name="Normal 2 4 4 2 2 3 5" xfId="22862" xr:uid="{00000000-0005-0000-0000-0000C1500000}"/>
    <cellStyle name="Normal 2 4 4 2 2 3 6" xfId="35106" xr:uid="{00000000-0005-0000-0000-0000C2500000}"/>
    <cellStyle name="Normal 2 4 4 2 2 3 7" xfId="47335" xr:uid="{00000000-0005-0000-0000-0000C3500000}"/>
    <cellStyle name="Normal 2 4 4 2 2 4" xfId="5717" xr:uid="{00000000-0005-0000-0000-0000C4500000}"/>
    <cellStyle name="Normal 2 4 4 2 2 4 2" xfId="5718" xr:uid="{00000000-0005-0000-0000-0000C5500000}"/>
    <cellStyle name="Normal 2 4 4 2 2 4 2 2" xfId="16729" xr:uid="{00000000-0005-0000-0000-0000C6500000}"/>
    <cellStyle name="Normal 2 4 4 2 2 4 2 2 2" xfId="28984" xr:uid="{00000000-0005-0000-0000-0000C7500000}"/>
    <cellStyle name="Normal 2 4 4 2 2 4 2 2 3" xfId="41225" xr:uid="{00000000-0005-0000-0000-0000C8500000}"/>
    <cellStyle name="Normal 2 4 4 2 2 4 2 3" xfId="22867" xr:uid="{00000000-0005-0000-0000-0000C9500000}"/>
    <cellStyle name="Normal 2 4 4 2 2 4 2 4" xfId="35111" xr:uid="{00000000-0005-0000-0000-0000CA500000}"/>
    <cellStyle name="Normal 2 4 4 2 2 4 2 5" xfId="47340" xr:uid="{00000000-0005-0000-0000-0000CB500000}"/>
    <cellStyle name="Normal 2 4 4 2 2 4 3" xfId="16728" xr:uid="{00000000-0005-0000-0000-0000CC500000}"/>
    <cellStyle name="Normal 2 4 4 2 2 4 3 2" xfId="28983" xr:uid="{00000000-0005-0000-0000-0000CD500000}"/>
    <cellStyle name="Normal 2 4 4 2 2 4 3 3" xfId="41224" xr:uid="{00000000-0005-0000-0000-0000CE500000}"/>
    <cellStyle name="Normal 2 4 4 2 2 4 4" xfId="22866" xr:uid="{00000000-0005-0000-0000-0000CF500000}"/>
    <cellStyle name="Normal 2 4 4 2 2 4 5" xfId="35110" xr:uid="{00000000-0005-0000-0000-0000D0500000}"/>
    <cellStyle name="Normal 2 4 4 2 2 4 6" xfId="47339" xr:uid="{00000000-0005-0000-0000-0000D1500000}"/>
    <cellStyle name="Normal 2 4 4 2 2 5" xfId="5719" xr:uid="{00000000-0005-0000-0000-0000D2500000}"/>
    <cellStyle name="Normal 2 4 4 2 2 5 2" xfId="16730" xr:uid="{00000000-0005-0000-0000-0000D3500000}"/>
    <cellStyle name="Normal 2 4 4 2 2 5 2 2" xfId="28985" xr:uid="{00000000-0005-0000-0000-0000D4500000}"/>
    <cellStyle name="Normal 2 4 4 2 2 5 2 3" xfId="41226" xr:uid="{00000000-0005-0000-0000-0000D5500000}"/>
    <cellStyle name="Normal 2 4 4 2 2 5 3" xfId="22868" xr:uid="{00000000-0005-0000-0000-0000D6500000}"/>
    <cellStyle name="Normal 2 4 4 2 2 5 4" xfId="35112" xr:uid="{00000000-0005-0000-0000-0000D7500000}"/>
    <cellStyle name="Normal 2 4 4 2 2 5 5" xfId="47341" xr:uid="{00000000-0005-0000-0000-0000D8500000}"/>
    <cellStyle name="Normal 2 4 4 2 2 6" xfId="16715" xr:uid="{00000000-0005-0000-0000-0000D9500000}"/>
    <cellStyle name="Normal 2 4 4 2 2 6 2" xfId="28970" xr:uid="{00000000-0005-0000-0000-0000DA500000}"/>
    <cellStyle name="Normal 2 4 4 2 2 6 3" xfId="41211" xr:uid="{00000000-0005-0000-0000-0000DB500000}"/>
    <cellStyle name="Normal 2 4 4 2 2 7" xfId="22853" xr:uid="{00000000-0005-0000-0000-0000DC500000}"/>
    <cellStyle name="Normal 2 4 4 2 2 8" xfId="35097" xr:uid="{00000000-0005-0000-0000-0000DD500000}"/>
    <cellStyle name="Normal 2 4 4 2 2 9" xfId="47326" xr:uid="{00000000-0005-0000-0000-0000DE500000}"/>
    <cellStyle name="Normal 2 4 4 2 3" xfId="5720" xr:uid="{00000000-0005-0000-0000-0000DF500000}"/>
    <cellStyle name="Normal 2 4 4 2 3 2" xfId="5721" xr:uid="{00000000-0005-0000-0000-0000E0500000}"/>
    <cellStyle name="Normal 2 4 4 2 3 2 2" xfId="5722" xr:uid="{00000000-0005-0000-0000-0000E1500000}"/>
    <cellStyle name="Normal 2 4 4 2 3 2 2 2" xfId="5723" xr:uid="{00000000-0005-0000-0000-0000E2500000}"/>
    <cellStyle name="Normal 2 4 4 2 3 2 2 2 2" xfId="16734" xr:uid="{00000000-0005-0000-0000-0000E3500000}"/>
    <cellStyle name="Normal 2 4 4 2 3 2 2 2 2 2" xfId="28989" xr:uid="{00000000-0005-0000-0000-0000E4500000}"/>
    <cellStyle name="Normal 2 4 4 2 3 2 2 2 2 3" xfId="41230" xr:uid="{00000000-0005-0000-0000-0000E5500000}"/>
    <cellStyle name="Normal 2 4 4 2 3 2 2 2 3" xfId="22872" xr:uid="{00000000-0005-0000-0000-0000E6500000}"/>
    <cellStyle name="Normal 2 4 4 2 3 2 2 2 4" xfId="35116" xr:uid="{00000000-0005-0000-0000-0000E7500000}"/>
    <cellStyle name="Normal 2 4 4 2 3 2 2 2 5" xfId="47345" xr:uid="{00000000-0005-0000-0000-0000E8500000}"/>
    <cellStyle name="Normal 2 4 4 2 3 2 2 3" xfId="16733" xr:uid="{00000000-0005-0000-0000-0000E9500000}"/>
    <cellStyle name="Normal 2 4 4 2 3 2 2 3 2" xfId="28988" xr:uid="{00000000-0005-0000-0000-0000EA500000}"/>
    <cellStyle name="Normal 2 4 4 2 3 2 2 3 3" xfId="41229" xr:uid="{00000000-0005-0000-0000-0000EB500000}"/>
    <cellStyle name="Normal 2 4 4 2 3 2 2 4" xfId="22871" xr:uid="{00000000-0005-0000-0000-0000EC500000}"/>
    <cellStyle name="Normal 2 4 4 2 3 2 2 5" xfId="35115" xr:uid="{00000000-0005-0000-0000-0000ED500000}"/>
    <cellStyle name="Normal 2 4 4 2 3 2 2 6" xfId="47344" xr:uid="{00000000-0005-0000-0000-0000EE500000}"/>
    <cellStyle name="Normal 2 4 4 2 3 2 3" xfId="5724" xr:uid="{00000000-0005-0000-0000-0000EF500000}"/>
    <cellStyle name="Normal 2 4 4 2 3 2 3 2" xfId="16735" xr:uid="{00000000-0005-0000-0000-0000F0500000}"/>
    <cellStyle name="Normal 2 4 4 2 3 2 3 2 2" xfId="28990" xr:uid="{00000000-0005-0000-0000-0000F1500000}"/>
    <cellStyle name="Normal 2 4 4 2 3 2 3 2 3" xfId="41231" xr:uid="{00000000-0005-0000-0000-0000F2500000}"/>
    <cellStyle name="Normal 2 4 4 2 3 2 3 3" xfId="22873" xr:uid="{00000000-0005-0000-0000-0000F3500000}"/>
    <cellStyle name="Normal 2 4 4 2 3 2 3 4" xfId="35117" xr:uid="{00000000-0005-0000-0000-0000F4500000}"/>
    <cellStyle name="Normal 2 4 4 2 3 2 3 5" xfId="47346" xr:uid="{00000000-0005-0000-0000-0000F5500000}"/>
    <cellStyle name="Normal 2 4 4 2 3 2 4" xfId="16732" xr:uid="{00000000-0005-0000-0000-0000F6500000}"/>
    <cellStyle name="Normal 2 4 4 2 3 2 4 2" xfId="28987" xr:uid="{00000000-0005-0000-0000-0000F7500000}"/>
    <cellStyle name="Normal 2 4 4 2 3 2 4 3" xfId="41228" xr:uid="{00000000-0005-0000-0000-0000F8500000}"/>
    <cellStyle name="Normal 2 4 4 2 3 2 5" xfId="22870" xr:uid="{00000000-0005-0000-0000-0000F9500000}"/>
    <cellStyle name="Normal 2 4 4 2 3 2 6" xfId="35114" xr:uid="{00000000-0005-0000-0000-0000FA500000}"/>
    <cellStyle name="Normal 2 4 4 2 3 2 7" xfId="47343" xr:uid="{00000000-0005-0000-0000-0000FB500000}"/>
    <cellStyle name="Normal 2 4 4 2 3 3" xfId="5725" xr:uid="{00000000-0005-0000-0000-0000FC500000}"/>
    <cellStyle name="Normal 2 4 4 2 3 3 2" xfId="5726" xr:uid="{00000000-0005-0000-0000-0000FD500000}"/>
    <cellStyle name="Normal 2 4 4 2 3 3 2 2" xfId="16737" xr:uid="{00000000-0005-0000-0000-0000FE500000}"/>
    <cellStyle name="Normal 2 4 4 2 3 3 2 2 2" xfId="28992" xr:uid="{00000000-0005-0000-0000-0000FF500000}"/>
    <cellStyle name="Normal 2 4 4 2 3 3 2 2 3" xfId="41233" xr:uid="{00000000-0005-0000-0000-000000510000}"/>
    <cellStyle name="Normal 2 4 4 2 3 3 2 3" xfId="22875" xr:uid="{00000000-0005-0000-0000-000001510000}"/>
    <cellStyle name="Normal 2 4 4 2 3 3 2 4" xfId="35119" xr:uid="{00000000-0005-0000-0000-000002510000}"/>
    <cellStyle name="Normal 2 4 4 2 3 3 2 5" xfId="47348" xr:uid="{00000000-0005-0000-0000-000003510000}"/>
    <cellStyle name="Normal 2 4 4 2 3 3 3" xfId="16736" xr:uid="{00000000-0005-0000-0000-000004510000}"/>
    <cellStyle name="Normal 2 4 4 2 3 3 3 2" xfId="28991" xr:uid="{00000000-0005-0000-0000-000005510000}"/>
    <cellStyle name="Normal 2 4 4 2 3 3 3 3" xfId="41232" xr:uid="{00000000-0005-0000-0000-000006510000}"/>
    <cellStyle name="Normal 2 4 4 2 3 3 4" xfId="22874" xr:uid="{00000000-0005-0000-0000-000007510000}"/>
    <cellStyle name="Normal 2 4 4 2 3 3 5" xfId="35118" xr:uid="{00000000-0005-0000-0000-000008510000}"/>
    <cellStyle name="Normal 2 4 4 2 3 3 6" xfId="47347" xr:uid="{00000000-0005-0000-0000-000009510000}"/>
    <cellStyle name="Normal 2 4 4 2 3 4" xfId="5727" xr:uid="{00000000-0005-0000-0000-00000A510000}"/>
    <cellStyle name="Normal 2 4 4 2 3 4 2" xfId="16738" xr:uid="{00000000-0005-0000-0000-00000B510000}"/>
    <cellStyle name="Normal 2 4 4 2 3 4 2 2" xfId="28993" xr:uid="{00000000-0005-0000-0000-00000C510000}"/>
    <cellStyle name="Normal 2 4 4 2 3 4 2 3" xfId="41234" xr:uid="{00000000-0005-0000-0000-00000D510000}"/>
    <cellStyle name="Normal 2 4 4 2 3 4 3" xfId="22876" xr:uid="{00000000-0005-0000-0000-00000E510000}"/>
    <cellStyle name="Normal 2 4 4 2 3 4 4" xfId="35120" xr:uid="{00000000-0005-0000-0000-00000F510000}"/>
    <cellStyle name="Normal 2 4 4 2 3 4 5" xfId="47349" xr:uid="{00000000-0005-0000-0000-000010510000}"/>
    <cellStyle name="Normal 2 4 4 2 3 5" xfId="16731" xr:uid="{00000000-0005-0000-0000-000011510000}"/>
    <cellStyle name="Normal 2 4 4 2 3 5 2" xfId="28986" xr:uid="{00000000-0005-0000-0000-000012510000}"/>
    <cellStyle name="Normal 2 4 4 2 3 5 3" xfId="41227" xr:uid="{00000000-0005-0000-0000-000013510000}"/>
    <cellStyle name="Normal 2 4 4 2 3 6" xfId="22869" xr:uid="{00000000-0005-0000-0000-000014510000}"/>
    <cellStyle name="Normal 2 4 4 2 3 7" xfId="35113" xr:uid="{00000000-0005-0000-0000-000015510000}"/>
    <cellStyle name="Normal 2 4 4 2 3 8" xfId="47342" xr:uid="{00000000-0005-0000-0000-000016510000}"/>
    <cellStyle name="Normal 2 4 4 2 4" xfId="5728" xr:uid="{00000000-0005-0000-0000-000017510000}"/>
    <cellStyle name="Normal 2 4 4 2 4 2" xfId="5729" xr:uid="{00000000-0005-0000-0000-000018510000}"/>
    <cellStyle name="Normal 2 4 4 2 4 2 2" xfId="5730" xr:uid="{00000000-0005-0000-0000-000019510000}"/>
    <cellStyle name="Normal 2 4 4 2 4 2 2 2" xfId="16741" xr:uid="{00000000-0005-0000-0000-00001A510000}"/>
    <cellStyle name="Normal 2 4 4 2 4 2 2 2 2" xfId="28996" xr:uid="{00000000-0005-0000-0000-00001B510000}"/>
    <cellStyle name="Normal 2 4 4 2 4 2 2 2 3" xfId="41237" xr:uid="{00000000-0005-0000-0000-00001C510000}"/>
    <cellStyle name="Normal 2 4 4 2 4 2 2 3" xfId="22879" xr:uid="{00000000-0005-0000-0000-00001D510000}"/>
    <cellStyle name="Normal 2 4 4 2 4 2 2 4" xfId="35123" xr:uid="{00000000-0005-0000-0000-00001E510000}"/>
    <cellStyle name="Normal 2 4 4 2 4 2 2 5" xfId="47352" xr:uid="{00000000-0005-0000-0000-00001F510000}"/>
    <cellStyle name="Normal 2 4 4 2 4 2 3" xfId="16740" xr:uid="{00000000-0005-0000-0000-000020510000}"/>
    <cellStyle name="Normal 2 4 4 2 4 2 3 2" xfId="28995" xr:uid="{00000000-0005-0000-0000-000021510000}"/>
    <cellStyle name="Normal 2 4 4 2 4 2 3 3" xfId="41236" xr:uid="{00000000-0005-0000-0000-000022510000}"/>
    <cellStyle name="Normal 2 4 4 2 4 2 4" xfId="22878" xr:uid="{00000000-0005-0000-0000-000023510000}"/>
    <cellStyle name="Normal 2 4 4 2 4 2 5" xfId="35122" xr:uid="{00000000-0005-0000-0000-000024510000}"/>
    <cellStyle name="Normal 2 4 4 2 4 2 6" xfId="47351" xr:uid="{00000000-0005-0000-0000-000025510000}"/>
    <cellStyle name="Normal 2 4 4 2 4 3" xfId="5731" xr:uid="{00000000-0005-0000-0000-000026510000}"/>
    <cellStyle name="Normal 2 4 4 2 4 3 2" xfId="16742" xr:uid="{00000000-0005-0000-0000-000027510000}"/>
    <cellStyle name="Normal 2 4 4 2 4 3 2 2" xfId="28997" xr:uid="{00000000-0005-0000-0000-000028510000}"/>
    <cellStyle name="Normal 2 4 4 2 4 3 2 3" xfId="41238" xr:uid="{00000000-0005-0000-0000-000029510000}"/>
    <cellStyle name="Normal 2 4 4 2 4 3 3" xfId="22880" xr:uid="{00000000-0005-0000-0000-00002A510000}"/>
    <cellStyle name="Normal 2 4 4 2 4 3 4" xfId="35124" xr:uid="{00000000-0005-0000-0000-00002B510000}"/>
    <cellStyle name="Normal 2 4 4 2 4 3 5" xfId="47353" xr:uid="{00000000-0005-0000-0000-00002C510000}"/>
    <cellStyle name="Normal 2 4 4 2 4 4" xfId="16739" xr:uid="{00000000-0005-0000-0000-00002D510000}"/>
    <cellStyle name="Normal 2 4 4 2 4 4 2" xfId="28994" xr:uid="{00000000-0005-0000-0000-00002E510000}"/>
    <cellStyle name="Normal 2 4 4 2 4 4 3" xfId="41235" xr:uid="{00000000-0005-0000-0000-00002F510000}"/>
    <cellStyle name="Normal 2 4 4 2 4 5" xfId="22877" xr:uid="{00000000-0005-0000-0000-000030510000}"/>
    <cellStyle name="Normal 2 4 4 2 4 6" xfId="35121" xr:uid="{00000000-0005-0000-0000-000031510000}"/>
    <cellStyle name="Normal 2 4 4 2 4 7" xfId="47350" xr:uid="{00000000-0005-0000-0000-000032510000}"/>
    <cellStyle name="Normal 2 4 4 2 5" xfId="5732" xr:uid="{00000000-0005-0000-0000-000033510000}"/>
    <cellStyle name="Normal 2 4 4 2 5 2" xfId="5733" xr:uid="{00000000-0005-0000-0000-000034510000}"/>
    <cellStyle name="Normal 2 4 4 2 5 2 2" xfId="16744" xr:uid="{00000000-0005-0000-0000-000035510000}"/>
    <cellStyle name="Normal 2 4 4 2 5 2 2 2" xfId="28999" xr:uid="{00000000-0005-0000-0000-000036510000}"/>
    <cellStyle name="Normal 2 4 4 2 5 2 2 3" xfId="41240" xr:uid="{00000000-0005-0000-0000-000037510000}"/>
    <cellStyle name="Normal 2 4 4 2 5 2 3" xfId="22882" xr:uid="{00000000-0005-0000-0000-000038510000}"/>
    <cellStyle name="Normal 2 4 4 2 5 2 4" xfId="35126" xr:uid="{00000000-0005-0000-0000-000039510000}"/>
    <cellStyle name="Normal 2 4 4 2 5 2 5" xfId="47355" xr:uid="{00000000-0005-0000-0000-00003A510000}"/>
    <cellStyle name="Normal 2 4 4 2 5 3" xfId="16743" xr:uid="{00000000-0005-0000-0000-00003B510000}"/>
    <cellStyle name="Normal 2 4 4 2 5 3 2" xfId="28998" xr:uid="{00000000-0005-0000-0000-00003C510000}"/>
    <cellStyle name="Normal 2 4 4 2 5 3 3" xfId="41239" xr:uid="{00000000-0005-0000-0000-00003D510000}"/>
    <cellStyle name="Normal 2 4 4 2 5 4" xfId="22881" xr:uid="{00000000-0005-0000-0000-00003E510000}"/>
    <cellStyle name="Normal 2 4 4 2 5 5" xfId="35125" xr:uid="{00000000-0005-0000-0000-00003F510000}"/>
    <cellStyle name="Normal 2 4 4 2 5 6" xfId="47354" xr:uid="{00000000-0005-0000-0000-000040510000}"/>
    <cellStyle name="Normal 2 4 4 2 6" xfId="5734" xr:uid="{00000000-0005-0000-0000-000041510000}"/>
    <cellStyle name="Normal 2 4 4 2 6 2" xfId="16745" xr:uid="{00000000-0005-0000-0000-000042510000}"/>
    <cellStyle name="Normal 2 4 4 2 6 2 2" xfId="29000" xr:uid="{00000000-0005-0000-0000-000043510000}"/>
    <cellStyle name="Normal 2 4 4 2 6 2 3" xfId="41241" xr:uid="{00000000-0005-0000-0000-000044510000}"/>
    <cellStyle name="Normal 2 4 4 2 6 3" xfId="22883" xr:uid="{00000000-0005-0000-0000-000045510000}"/>
    <cellStyle name="Normal 2 4 4 2 6 4" xfId="35127" xr:uid="{00000000-0005-0000-0000-000046510000}"/>
    <cellStyle name="Normal 2 4 4 2 6 5" xfId="47356" xr:uid="{00000000-0005-0000-0000-000047510000}"/>
    <cellStyle name="Normal 2 4 4 2 7" xfId="16714" xr:uid="{00000000-0005-0000-0000-000048510000}"/>
    <cellStyle name="Normal 2 4 4 2 7 2" xfId="28969" xr:uid="{00000000-0005-0000-0000-000049510000}"/>
    <cellStyle name="Normal 2 4 4 2 7 3" xfId="41210" xr:uid="{00000000-0005-0000-0000-00004A510000}"/>
    <cellStyle name="Normal 2 4 4 2 8" xfId="22852" xr:uid="{00000000-0005-0000-0000-00004B510000}"/>
    <cellStyle name="Normal 2 4 4 2 9" xfId="35096" xr:uid="{00000000-0005-0000-0000-00004C510000}"/>
    <cellStyle name="Normal 2 4 4 3" xfId="5735" xr:uid="{00000000-0005-0000-0000-00004D510000}"/>
    <cellStyle name="Normal 2 4 4 3 2" xfId="5736" xr:uid="{00000000-0005-0000-0000-00004E510000}"/>
    <cellStyle name="Normal 2 4 4 3 2 2" xfId="5737" xr:uid="{00000000-0005-0000-0000-00004F510000}"/>
    <cellStyle name="Normal 2 4 4 3 2 2 2" xfId="5738" xr:uid="{00000000-0005-0000-0000-000050510000}"/>
    <cellStyle name="Normal 2 4 4 3 2 2 2 2" xfId="5739" xr:uid="{00000000-0005-0000-0000-000051510000}"/>
    <cellStyle name="Normal 2 4 4 3 2 2 2 2 2" xfId="16750" xr:uid="{00000000-0005-0000-0000-000052510000}"/>
    <cellStyle name="Normal 2 4 4 3 2 2 2 2 2 2" xfId="29005" xr:uid="{00000000-0005-0000-0000-000053510000}"/>
    <cellStyle name="Normal 2 4 4 3 2 2 2 2 2 3" xfId="41246" xr:uid="{00000000-0005-0000-0000-000054510000}"/>
    <cellStyle name="Normal 2 4 4 3 2 2 2 2 3" xfId="22888" xr:uid="{00000000-0005-0000-0000-000055510000}"/>
    <cellStyle name="Normal 2 4 4 3 2 2 2 2 4" xfId="35132" xr:uid="{00000000-0005-0000-0000-000056510000}"/>
    <cellStyle name="Normal 2 4 4 3 2 2 2 2 5" xfId="47361" xr:uid="{00000000-0005-0000-0000-000057510000}"/>
    <cellStyle name="Normal 2 4 4 3 2 2 2 3" xfId="16749" xr:uid="{00000000-0005-0000-0000-000058510000}"/>
    <cellStyle name="Normal 2 4 4 3 2 2 2 3 2" xfId="29004" xr:uid="{00000000-0005-0000-0000-000059510000}"/>
    <cellStyle name="Normal 2 4 4 3 2 2 2 3 3" xfId="41245" xr:uid="{00000000-0005-0000-0000-00005A510000}"/>
    <cellStyle name="Normal 2 4 4 3 2 2 2 4" xfId="22887" xr:uid="{00000000-0005-0000-0000-00005B510000}"/>
    <cellStyle name="Normal 2 4 4 3 2 2 2 5" xfId="35131" xr:uid="{00000000-0005-0000-0000-00005C510000}"/>
    <cellStyle name="Normal 2 4 4 3 2 2 2 6" xfId="47360" xr:uid="{00000000-0005-0000-0000-00005D510000}"/>
    <cellStyle name="Normal 2 4 4 3 2 2 3" xfId="5740" xr:uid="{00000000-0005-0000-0000-00005E510000}"/>
    <cellStyle name="Normal 2 4 4 3 2 2 3 2" xfId="16751" xr:uid="{00000000-0005-0000-0000-00005F510000}"/>
    <cellStyle name="Normal 2 4 4 3 2 2 3 2 2" xfId="29006" xr:uid="{00000000-0005-0000-0000-000060510000}"/>
    <cellStyle name="Normal 2 4 4 3 2 2 3 2 3" xfId="41247" xr:uid="{00000000-0005-0000-0000-000061510000}"/>
    <cellStyle name="Normal 2 4 4 3 2 2 3 3" xfId="22889" xr:uid="{00000000-0005-0000-0000-000062510000}"/>
    <cellStyle name="Normal 2 4 4 3 2 2 3 4" xfId="35133" xr:uid="{00000000-0005-0000-0000-000063510000}"/>
    <cellStyle name="Normal 2 4 4 3 2 2 3 5" xfId="47362" xr:uid="{00000000-0005-0000-0000-000064510000}"/>
    <cellStyle name="Normal 2 4 4 3 2 2 4" xfId="16748" xr:uid="{00000000-0005-0000-0000-000065510000}"/>
    <cellStyle name="Normal 2 4 4 3 2 2 4 2" xfId="29003" xr:uid="{00000000-0005-0000-0000-000066510000}"/>
    <cellStyle name="Normal 2 4 4 3 2 2 4 3" xfId="41244" xr:uid="{00000000-0005-0000-0000-000067510000}"/>
    <cellStyle name="Normal 2 4 4 3 2 2 5" xfId="22886" xr:uid="{00000000-0005-0000-0000-000068510000}"/>
    <cellStyle name="Normal 2 4 4 3 2 2 6" xfId="35130" xr:uid="{00000000-0005-0000-0000-000069510000}"/>
    <cellStyle name="Normal 2 4 4 3 2 2 7" xfId="47359" xr:uid="{00000000-0005-0000-0000-00006A510000}"/>
    <cellStyle name="Normal 2 4 4 3 2 3" xfId="5741" xr:uid="{00000000-0005-0000-0000-00006B510000}"/>
    <cellStyle name="Normal 2 4 4 3 2 3 2" xfId="5742" xr:uid="{00000000-0005-0000-0000-00006C510000}"/>
    <cellStyle name="Normal 2 4 4 3 2 3 2 2" xfId="16753" xr:uid="{00000000-0005-0000-0000-00006D510000}"/>
    <cellStyle name="Normal 2 4 4 3 2 3 2 2 2" xfId="29008" xr:uid="{00000000-0005-0000-0000-00006E510000}"/>
    <cellStyle name="Normal 2 4 4 3 2 3 2 2 3" xfId="41249" xr:uid="{00000000-0005-0000-0000-00006F510000}"/>
    <cellStyle name="Normal 2 4 4 3 2 3 2 3" xfId="22891" xr:uid="{00000000-0005-0000-0000-000070510000}"/>
    <cellStyle name="Normal 2 4 4 3 2 3 2 4" xfId="35135" xr:uid="{00000000-0005-0000-0000-000071510000}"/>
    <cellStyle name="Normal 2 4 4 3 2 3 2 5" xfId="47364" xr:uid="{00000000-0005-0000-0000-000072510000}"/>
    <cellStyle name="Normal 2 4 4 3 2 3 3" xfId="16752" xr:uid="{00000000-0005-0000-0000-000073510000}"/>
    <cellStyle name="Normal 2 4 4 3 2 3 3 2" xfId="29007" xr:uid="{00000000-0005-0000-0000-000074510000}"/>
    <cellStyle name="Normal 2 4 4 3 2 3 3 3" xfId="41248" xr:uid="{00000000-0005-0000-0000-000075510000}"/>
    <cellStyle name="Normal 2 4 4 3 2 3 4" xfId="22890" xr:uid="{00000000-0005-0000-0000-000076510000}"/>
    <cellStyle name="Normal 2 4 4 3 2 3 5" xfId="35134" xr:uid="{00000000-0005-0000-0000-000077510000}"/>
    <cellStyle name="Normal 2 4 4 3 2 3 6" xfId="47363" xr:uid="{00000000-0005-0000-0000-000078510000}"/>
    <cellStyle name="Normal 2 4 4 3 2 4" xfId="5743" xr:uid="{00000000-0005-0000-0000-000079510000}"/>
    <cellStyle name="Normal 2 4 4 3 2 4 2" xfId="16754" xr:uid="{00000000-0005-0000-0000-00007A510000}"/>
    <cellStyle name="Normal 2 4 4 3 2 4 2 2" xfId="29009" xr:uid="{00000000-0005-0000-0000-00007B510000}"/>
    <cellStyle name="Normal 2 4 4 3 2 4 2 3" xfId="41250" xr:uid="{00000000-0005-0000-0000-00007C510000}"/>
    <cellStyle name="Normal 2 4 4 3 2 4 3" xfId="22892" xr:uid="{00000000-0005-0000-0000-00007D510000}"/>
    <cellStyle name="Normal 2 4 4 3 2 4 4" xfId="35136" xr:uid="{00000000-0005-0000-0000-00007E510000}"/>
    <cellStyle name="Normal 2 4 4 3 2 4 5" xfId="47365" xr:uid="{00000000-0005-0000-0000-00007F510000}"/>
    <cellStyle name="Normal 2 4 4 3 2 5" xfId="16747" xr:uid="{00000000-0005-0000-0000-000080510000}"/>
    <cellStyle name="Normal 2 4 4 3 2 5 2" xfId="29002" xr:uid="{00000000-0005-0000-0000-000081510000}"/>
    <cellStyle name="Normal 2 4 4 3 2 5 3" xfId="41243" xr:uid="{00000000-0005-0000-0000-000082510000}"/>
    <cellStyle name="Normal 2 4 4 3 2 6" xfId="22885" xr:uid="{00000000-0005-0000-0000-000083510000}"/>
    <cellStyle name="Normal 2 4 4 3 2 7" xfId="35129" xr:uid="{00000000-0005-0000-0000-000084510000}"/>
    <cellStyle name="Normal 2 4 4 3 2 8" xfId="47358" xr:uid="{00000000-0005-0000-0000-000085510000}"/>
    <cellStyle name="Normal 2 4 4 3 3" xfId="5744" xr:uid="{00000000-0005-0000-0000-000086510000}"/>
    <cellStyle name="Normal 2 4 4 3 3 2" xfId="5745" xr:uid="{00000000-0005-0000-0000-000087510000}"/>
    <cellStyle name="Normal 2 4 4 3 3 2 2" xfId="5746" xr:uid="{00000000-0005-0000-0000-000088510000}"/>
    <cellStyle name="Normal 2 4 4 3 3 2 2 2" xfId="16757" xr:uid="{00000000-0005-0000-0000-000089510000}"/>
    <cellStyle name="Normal 2 4 4 3 3 2 2 2 2" xfId="29012" xr:uid="{00000000-0005-0000-0000-00008A510000}"/>
    <cellStyle name="Normal 2 4 4 3 3 2 2 2 3" xfId="41253" xr:uid="{00000000-0005-0000-0000-00008B510000}"/>
    <cellStyle name="Normal 2 4 4 3 3 2 2 3" xfId="22895" xr:uid="{00000000-0005-0000-0000-00008C510000}"/>
    <cellStyle name="Normal 2 4 4 3 3 2 2 4" xfId="35139" xr:uid="{00000000-0005-0000-0000-00008D510000}"/>
    <cellStyle name="Normal 2 4 4 3 3 2 2 5" xfId="47368" xr:uid="{00000000-0005-0000-0000-00008E510000}"/>
    <cellStyle name="Normal 2 4 4 3 3 2 3" xfId="16756" xr:uid="{00000000-0005-0000-0000-00008F510000}"/>
    <cellStyle name="Normal 2 4 4 3 3 2 3 2" xfId="29011" xr:uid="{00000000-0005-0000-0000-000090510000}"/>
    <cellStyle name="Normal 2 4 4 3 3 2 3 3" xfId="41252" xr:uid="{00000000-0005-0000-0000-000091510000}"/>
    <cellStyle name="Normal 2 4 4 3 3 2 4" xfId="22894" xr:uid="{00000000-0005-0000-0000-000092510000}"/>
    <cellStyle name="Normal 2 4 4 3 3 2 5" xfId="35138" xr:uid="{00000000-0005-0000-0000-000093510000}"/>
    <cellStyle name="Normal 2 4 4 3 3 2 6" xfId="47367" xr:uid="{00000000-0005-0000-0000-000094510000}"/>
    <cellStyle name="Normal 2 4 4 3 3 3" xfId="5747" xr:uid="{00000000-0005-0000-0000-000095510000}"/>
    <cellStyle name="Normal 2 4 4 3 3 3 2" xfId="16758" xr:uid="{00000000-0005-0000-0000-000096510000}"/>
    <cellStyle name="Normal 2 4 4 3 3 3 2 2" xfId="29013" xr:uid="{00000000-0005-0000-0000-000097510000}"/>
    <cellStyle name="Normal 2 4 4 3 3 3 2 3" xfId="41254" xr:uid="{00000000-0005-0000-0000-000098510000}"/>
    <cellStyle name="Normal 2 4 4 3 3 3 3" xfId="22896" xr:uid="{00000000-0005-0000-0000-000099510000}"/>
    <cellStyle name="Normal 2 4 4 3 3 3 4" xfId="35140" xr:uid="{00000000-0005-0000-0000-00009A510000}"/>
    <cellStyle name="Normal 2 4 4 3 3 3 5" xfId="47369" xr:uid="{00000000-0005-0000-0000-00009B510000}"/>
    <cellStyle name="Normal 2 4 4 3 3 4" xfId="16755" xr:uid="{00000000-0005-0000-0000-00009C510000}"/>
    <cellStyle name="Normal 2 4 4 3 3 4 2" xfId="29010" xr:uid="{00000000-0005-0000-0000-00009D510000}"/>
    <cellStyle name="Normal 2 4 4 3 3 4 3" xfId="41251" xr:uid="{00000000-0005-0000-0000-00009E510000}"/>
    <cellStyle name="Normal 2 4 4 3 3 5" xfId="22893" xr:uid="{00000000-0005-0000-0000-00009F510000}"/>
    <cellStyle name="Normal 2 4 4 3 3 6" xfId="35137" xr:uid="{00000000-0005-0000-0000-0000A0510000}"/>
    <cellStyle name="Normal 2 4 4 3 3 7" xfId="47366" xr:uid="{00000000-0005-0000-0000-0000A1510000}"/>
    <cellStyle name="Normal 2 4 4 3 4" xfId="5748" xr:uid="{00000000-0005-0000-0000-0000A2510000}"/>
    <cellStyle name="Normal 2 4 4 3 4 2" xfId="5749" xr:uid="{00000000-0005-0000-0000-0000A3510000}"/>
    <cellStyle name="Normal 2 4 4 3 4 2 2" xfId="16760" xr:uid="{00000000-0005-0000-0000-0000A4510000}"/>
    <cellStyle name="Normal 2 4 4 3 4 2 2 2" xfId="29015" xr:uid="{00000000-0005-0000-0000-0000A5510000}"/>
    <cellStyle name="Normal 2 4 4 3 4 2 2 3" xfId="41256" xr:uid="{00000000-0005-0000-0000-0000A6510000}"/>
    <cellStyle name="Normal 2 4 4 3 4 2 3" xfId="22898" xr:uid="{00000000-0005-0000-0000-0000A7510000}"/>
    <cellStyle name="Normal 2 4 4 3 4 2 4" xfId="35142" xr:uid="{00000000-0005-0000-0000-0000A8510000}"/>
    <cellStyle name="Normal 2 4 4 3 4 2 5" xfId="47371" xr:uid="{00000000-0005-0000-0000-0000A9510000}"/>
    <cellStyle name="Normal 2 4 4 3 4 3" xfId="16759" xr:uid="{00000000-0005-0000-0000-0000AA510000}"/>
    <cellStyle name="Normal 2 4 4 3 4 3 2" xfId="29014" xr:uid="{00000000-0005-0000-0000-0000AB510000}"/>
    <cellStyle name="Normal 2 4 4 3 4 3 3" xfId="41255" xr:uid="{00000000-0005-0000-0000-0000AC510000}"/>
    <cellStyle name="Normal 2 4 4 3 4 4" xfId="22897" xr:uid="{00000000-0005-0000-0000-0000AD510000}"/>
    <cellStyle name="Normal 2 4 4 3 4 5" xfId="35141" xr:uid="{00000000-0005-0000-0000-0000AE510000}"/>
    <cellStyle name="Normal 2 4 4 3 4 6" xfId="47370" xr:uid="{00000000-0005-0000-0000-0000AF510000}"/>
    <cellStyle name="Normal 2 4 4 3 5" xfId="5750" xr:uid="{00000000-0005-0000-0000-0000B0510000}"/>
    <cellStyle name="Normal 2 4 4 3 5 2" xfId="16761" xr:uid="{00000000-0005-0000-0000-0000B1510000}"/>
    <cellStyle name="Normal 2 4 4 3 5 2 2" xfId="29016" xr:uid="{00000000-0005-0000-0000-0000B2510000}"/>
    <cellStyle name="Normal 2 4 4 3 5 2 3" xfId="41257" xr:uid="{00000000-0005-0000-0000-0000B3510000}"/>
    <cellStyle name="Normal 2 4 4 3 5 3" xfId="22899" xr:uid="{00000000-0005-0000-0000-0000B4510000}"/>
    <cellStyle name="Normal 2 4 4 3 5 4" xfId="35143" xr:uid="{00000000-0005-0000-0000-0000B5510000}"/>
    <cellStyle name="Normal 2 4 4 3 5 5" xfId="47372" xr:uid="{00000000-0005-0000-0000-0000B6510000}"/>
    <cellStyle name="Normal 2 4 4 3 6" xfId="16746" xr:uid="{00000000-0005-0000-0000-0000B7510000}"/>
    <cellStyle name="Normal 2 4 4 3 6 2" xfId="29001" xr:uid="{00000000-0005-0000-0000-0000B8510000}"/>
    <cellStyle name="Normal 2 4 4 3 6 3" xfId="41242" xr:uid="{00000000-0005-0000-0000-0000B9510000}"/>
    <cellStyle name="Normal 2 4 4 3 7" xfId="22884" xr:uid="{00000000-0005-0000-0000-0000BA510000}"/>
    <cellStyle name="Normal 2 4 4 3 8" xfId="35128" xr:uid="{00000000-0005-0000-0000-0000BB510000}"/>
    <cellStyle name="Normal 2 4 4 3 9" xfId="47357" xr:uid="{00000000-0005-0000-0000-0000BC510000}"/>
    <cellStyle name="Normal 2 4 4 4" xfId="5751" xr:uid="{00000000-0005-0000-0000-0000BD510000}"/>
    <cellStyle name="Normal 2 4 4 4 2" xfId="5752" xr:uid="{00000000-0005-0000-0000-0000BE510000}"/>
    <cellStyle name="Normal 2 4 4 4 2 2" xfId="5753" xr:uid="{00000000-0005-0000-0000-0000BF510000}"/>
    <cellStyle name="Normal 2 4 4 4 2 2 2" xfId="5754" xr:uid="{00000000-0005-0000-0000-0000C0510000}"/>
    <cellStyle name="Normal 2 4 4 4 2 2 2 2" xfId="16765" xr:uid="{00000000-0005-0000-0000-0000C1510000}"/>
    <cellStyle name="Normal 2 4 4 4 2 2 2 2 2" xfId="29020" xr:uid="{00000000-0005-0000-0000-0000C2510000}"/>
    <cellStyle name="Normal 2 4 4 4 2 2 2 2 3" xfId="41261" xr:uid="{00000000-0005-0000-0000-0000C3510000}"/>
    <cellStyle name="Normal 2 4 4 4 2 2 2 3" xfId="22903" xr:uid="{00000000-0005-0000-0000-0000C4510000}"/>
    <cellStyle name="Normal 2 4 4 4 2 2 2 4" xfId="35147" xr:uid="{00000000-0005-0000-0000-0000C5510000}"/>
    <cellStyle name="Normal 2 4 4 4 2 2 2 5" xfId="47376" xr:uid="{00000000-0005-0000-0000-0000C6510000}"/>
    <cellStyle name="Normal 2 4 4 4 2 2 3" xfId="16764" xr:uid="{00000000-0005-0000-0000-0000C7510000}"/>
    <cellStyle name="Normal 2 4 4 4 2 2 3 2" xfId="29019" xr:uid="{00000000-0005-0000-0000-0000C8510000}"/>
    <cellStyle name="Normal 2 4 4 4 2 2 3 3" xfId="41260" xr:uid="{00000000-0005-0000-0000-0000C9510000}"/>
    <cellStyle name="Normal 2 4 4 4 2 2 4" xfId="22902" xr:uid="{00000000-0005-0000-0000-0000CA510000}"/>
    <cellStyle name="Normal 2 4 4 4 2 2 5" xfId="35146" xr:uid="{00000000-0005-0000-0000-0000CB510000}"/>
    <cellStyle name="Normal 2 4 4 4 2 2 6" xfId="47375" xr:uid="{00000000-0005-0000-0000-0000CC510000}"/>
    <cellStyle name="Normal 2 4 4 4 2 3" xfId="5755" xr:uid="{00000000-0005-0000-0000-0000CD510000}"/>
    <cellStyle name="Normal 2 4 4 4 2 3 2" xfId="16766" xr:uid="{00000000-0005-0000-0000-0000CE510000}"/>
    <cellStyle name="Normal 2 4 4 4 2 3 2 2" xfId="29021" xr:uid="{00000000-0005-0000-0000-0000CF510000}"/>
    <cellStyle name="Normal 2 4 4 4 2 3 2 3" xfId="41262" xr:uid="{00000000-0005-0000-0000-0000D0510000}"/>
    <cellStyle name="Normal 2 4 4 4 2 3 3" xfId="22904" xr:uid="{00000000-0005-0000-0000-0000D1510000}"/>
    <cellStyle name="Normal 2 4 4 4 2 3 4" xfId="35148" xr:uid="{00000000-0005-0000-0000-0000D2510000}"/>
    <cellStyle name="Normal 2 4 4 4 2 3 5" xfId="47377" xr:uid="{00000000-0005-0000-0000-0000D3510000}"/>
    <cellStyle name="Normal 2 4 4 4 2 4" xfId="16763" xr:uid="{00000000-0005-0000-0000-0000D4510000}"/>
    <cellStyle name="Normal 2 4 4 4 2 4 2" xfId="29018" xr:uid="{00000000-0005-0000-0000-0000D5510000}"/>
    <cellStyle name="Normal 2 4 4 4 2 4 3" xfId="41259" xr:uid="{00000000-0005-0000-0000-0000D6510000}"/>
    <cellStyle name="Normal 2 4 4 4 2 5" xfId="22901" xr:uid="{00000000-0005-0000-0000-0000D7510000}"/>
    <cellStyle name="Normal 2 4 4 4 2 6" xfId="35145" xr:uid="{00000000-0005-0000-0000-0000D8510000}"/>
    <cellStyle name="Normal 2 4 4 4 2 7" xfId="47374" xr:uid="{00000000-0005-0000-0000-0000D9510000}"/>
    <cellStyle name="Normal 2 4 4 4 3" xfId="5756" xr:uid="{00000000-0005-0000-0000-0000DA510000}"/>
    <cellStyle name="Normal 2 4 4 4 3 2" xfId="5757" xr:uid="{00000000-0005-0000-0000-0000DB510000}"/>
    <cellStyle name="Normal 2 4 4 4 3 2 2" xfId="16768" xr:uid="{00000000-0005-0000-0000-0000DC510000}"/>
    <cellStyle name="Normal 2 4 4 4 3 2 2 2" xfId="29023" xr:uid="{00000000-0005-0000-0000-0000DD510000}"/>
    <cellStyle name="Normal 2 4 4 4 3 2 2 3" xfId="41264" xr:uid="{00000000-0005-0000-0000-0000DE510000}"/>
    <cellStyle name="Normal 2 4 4 4 3 2 3" xfId="22906" xr:uid="{00000000-0005-0000-0000-0000DF510000}"/>
    <cellStyle name="Normal 2 4 4 4 3 2 4" xfId="35150" xr:uid="{00000000-0005-0000-0000-0000E0510000}"/>
    <cellStyle name="Normal 2 4 4 4 3 2 5" xfId="47379" xr:uid="{00000000-0005-0000-0000-0000E1510000}"/>
    <cellStyle name="Normal 2 4 4 4 3 3" xfId="16767" xr:uid="{00000000-0005-0000-0000-0000E2510000}"/>
    <cellStyle name="Normal 2 4 4 4 3 3 2" xfId="29022" xr:uid="{00000000-0005-0000-0000-0000E3510000}"/>
    <cellStyle name="Normal 2 4 4 4 3 3 3" xfId="41263" xr:uid="{00000000-0005-0000-0000-0000E4510000}"/>
    <cellStyle name="Normal 2 4 4 4 3 4" xfId="22905" xr:uid="{00000000-0005-0000-0000-0000E5510000}"/>
    <cellStyle name="Normal 2 4 4 4 3 5" xfId="35149" xr:uid="{00000000-0005-0000-0000-0000E6510000}"/>
    <cellStyle name="Normal 2 4 4 4 3 6" xfId="47378" xr:uid="{00000000-0005-0000-0000-0000E7510000}"/>
    <cellStyle name="Normal 2 4 4 4 4" xfId="5758" xr:uid="{00000000-0005-0000-0000-0000E8510000}"/>
    <cellStyle name="Normal 2 4 4 4 4 2" xfId="16769" xr:uid="{00000000-0005-0000-0000-0000E9510000}"/>
    <cellStyle name="Normal 2 4 4 4 4 2 2" xfId="29024" xr:uid="{00000000-0005-0000-0000-0000EA510000}"/>
    <cellStyle name="Normal 2 4 4 4 4 2 3" xfId="41265" xr:uid="{00000000-0005-0000-0000-0000EB510000}"/>
    <cellStyle name="Normal 2 4 4 4 4 3" xfId="22907" xr:uid="{00000000-0005-0000-0000-0000EC510000}"/>
    <cellStyle name="Normal 2 4 4 4 4 4" xfId="35151" xr:uid="{00000000-0005-0000-0000-0000ED510000}"/>
    <cellStyle name="Normal 2 4 4 4 4 5" xfId="47380" xr:uid="{00000000-0005-0000-0000-0000EE510000}"/>
    <cellStyle name="Normal 2 4 4 4 5" xfId="16762" xr:uid="{00000000-0005-0000-0000-0000EF510000}"/>
    <cellStyle name="Normal 2 4 4 4 5 2" xfId="29017" xr:uid="{00000000-0005-0000-0000-0000F0510000}"/>
    <cellStyle name="Normal 2 4 4 4 5 3" xfId="41258" xr:uid="{00000000-0005-0000-0000-0000F1510000}"/>
    <cellStyle name="Normal 2 4 4 4 6" xfId="22900" xr:uid="{00000000-0005-0000-0000-0000F2510000}"/>
    <cellStyle name="Normal 2 4 4 4 7" xfId="35144" xr:uid="{00000000-0005-0000-0000-0000F3510000}"/>
    <cellStyle name="Normal 2 4 4 4 8" xfId="47373" xr:uid="{00000000-0005-0000-0000-0000F4510000}"/>
    <cellStyle name="Normal 2 4 4 5" xfId="5759" xr:uid="{00000000-0005-0000-0000-0000F5510000}"/>
    <cellStyle name="Normal 2 4 4 5 2" xfId="5760" xr:uid="{00000000-0005-0000-0000-0000F6510000}"/>
    <cellStyle name="Normal 2 4 4 5 2 2" xfId="5761" xr:uid="{00000000-0005-0000-0000-0000F7510000}"/>
    <cellStyle name="Normal 2 4 4 5 2 2 2" xfId="16772" xr:uid="{00000000-0005-0000-0000-0000F8510000}"/>
    <cellStyle name="Normal 2 4 4 5 2 2 2 2" xfId="29027" xr:uid="{00000000-0005-0000-0000-0000F9510000}"/>
    <cellStyle name="Normal 2 4 4 5 2 2 2 3" xfId="41268" xr:uid="{00000000-0005-0000-0000-0000FA510000}"/>
    <cellStyle name="Normal 2 4 4 5 2 2 3" xfId="22910" xr:uid="{00000000-0005-0000-0000-0000FB510000}"/>
    <cellStyle name="Normal 2 4 4 5 2 2 4" xfId="35154" xr:uid="{00000000-0005-0000-0000-0000FC510000}"/>
    <cellStyle name="Normal 2 4 4 5 2 2 5" xfId="47383" xr:uid="{00000000-0005-0000-0000-0000FD510000}"/>
    <cellStyle name="Normal 2 4 4 5 2 3" xfId="16771" xr:uid="{00000000-0005-0000-0000-0000FE510000}"/>
    <cellStyle name="Normal 2 4 4 5 2 3 2" xfId="29026" xr:uid="{00000000-0005-0000-0000-0000FF510000}"/>
    <cellStyle name="Normal 2 4 4 5 2 3 3" xfId="41267" xr:uid="{00000000-0005-0000-0000-000000520000}"/>
    <cellStyle name="Normal 2 4 4 5 2 4" xfId="22909" xr:uid="{00000000-0005-0000-0000-000001520000}"/>
    <cellStyle name="Normal 2 4 4 5 2 5" xfId="35153" xr:uid="{00000000-0005-0000-0000-000002520000}"/>
    <cellStyle name="Normal 2 4 4 5 2 6" xfId="47382" xr:uid="{00000000-0005-0000-0000-000003520000}"/>
    <cellStyle name="Normal 2 4 4 5 3" xfId="5762" xr:uid="{00000000-0005-0000-0000-000004520000}"/>
    <cellStyle name="Normal 2 4 4 5 3 2" xfId="16773" xr:uid="{00000000-0005-0000-0000-000005520000}"/>
    <cellStyle name="Normal 2 4 4 5 3 2 2" xfId="29028" xr:uid="{00000000-0005-0000-0000-000006520000}"/>
    <cellStyle name="Normal 2 4 4 5 3 2 3" xfId="41269" xr:uid="{00000000-0005-0000-0000-000007520000}"/>
    <cellStyle name="Normal 2 4 4 5 3 3" xfId="22911" xr:uid="{00000000-0005-0000-0000-000008520000}"/>
    <cellStyle name="Normal 2 4 4 5 3 4" xfId="35155" xr:uid="{00000000-0005-0000-0000-000009520000}"/>
    <cellStyle name="Normal 2 4 4 5 3 5" xfId="47384" xr:uid="{00000000-0005-0000-0000-00000A520000}"/>
    <cellStyle name="Normal 2 4 4 5 4" xfId="16770" xr:uid="{00000000-0005-0000-0000-00000B520000}"/>
    <cellStyle name="Normal 2 4 4 5 4 2" xfId="29025" xr:uid="{00000000-0005-0000-0000-00000C520000}"/>
    <cellStyle name="Normal 2 4 4 5 4 3" xfId="41266" xr:uid="{00000000-0005-0000-0000-00000D520000}"/>
    <cellStyle name="Normal 2 4 4 5 5" xfId="22908" xr:uid="{00000000-0005-0000-0000-00000E520000}"/>
    <cellStyle name="Normal 2 4 4 5 6" xfId="35152" xr:uid="{00000000-0005-0000-0000-00000F520000}"/>
    <cellStyle name="Normal 2 4 4 5 7" xfId="47381" xr:uid="{00000000-0005-0000-0000-000010520000}"/>
    <cellStyle name="Normal 2 4 4 6" xfId="5763" xr:uid="{00000000-0005-0000-0000-000011520000}"/>
    <cellStyle name="Normal 2 4 4 6 2" xfId="5764" xr:uid="{00000000-0005-0000-0000-000012520000}"/>
    <cellStyle name="Normal 2 4 4 6 2 2" xfId="16775" xr:uid="{00000000-0005-0000-0000-000013520000}"/>
    <cellStyle name="Normal 2 4 4 6 2 2 2" xfId="29030" xr:uid="{00000000-0005-0000-0000-000014520000}"/>
    <cellStyle name="Normal 2 4 4 6 2 2 3" xfId="41271" xr:uid="{00000000-0005-0000-0000-000015520000}"/>
    <cellStyle name="Normal 2 4 4 6 2 3" xfId="22913" xr:uid="{00000000-0005-0000-0000-000016520000}"/>
    <cellStyle name="Normal 2 4 4 6 2 4" xfId="35157" xr:uid="{00000000-0005-0000-0000-000017520000}"/>
    <cellStyle name="Normal 2 4 4 6 2 5" xfId="47386" xr:uid="{00000000-0005-0000-0000-000018520000}"/>
    <cellStyle name="Normal 2 4 4 6 3" xfId="16774" xr:uid="{00000000-0005-0000-0000-000019520000}"/>
    <cellStyle name="Normal 2 4 4 6 3 2" xfId="29029" xr:uid="{00000000-0005-0000-0000-00001A520000}"/>
    <cellStyle name="Normal 2 4 4 6 3 3" xfId="41270" xr:uid="{00000000-0005-0000-0000-00001B520000}"/>
    <cellStyle name="Normal 2 4 4 6 4" xfId="22912" xr:uid="{00000000-0005-0000-0000-00001C520000}"/>
    <cellStyle name="Normal 2 4 4 6 5" xfId="35156" xr:uid="{00000000-0005-0000-0000-00001D520000}"/>
    <cellStyle name="Normal 2 4 4 6 6" xfId="47385" xr:uid="{00000000-0005-0000-0000-00001E520000}"/>
    <cellStyle name="Normal 2 4 4 7" xfId="5765" xr:uid="{00000000-0005-0000-0000-00001F520000}"/>
    <cellStyle name="Normal 2 4 4 7 2" xfId="16776" xr:uid="{00000000-0005-0000-0000-000020520000}"/>
    <cellStyle name="Normal 2 4 4 7 2 2" xfId="29031" xr:uid="{00000000-0005-0000-0000-000021520000}"/>
    <cellStyle name="Normal 2 4 4 7 2 3" xfId="41272" xr:uid="{00000000-0005-0000-0000-000022520000}"/>
    <cellStyle name="Normal 2 4 4 7 3" xfId="22914" xr:uid="{00000000-0005-0000-0000-000023520000}"/>
    <cellStyle name="Normal 2 4 4 7 4" xfId="35158" xr:uid="{00000000-0005-0000-0000-000024520000}"/>
    <cellStyle name="Normal 2 4 4 7 5" xfId="47387" xr:uid="{00000000-0005-0000-0000-000025520000}"/>
    <cellStyle name="Normal 2 4 4 8" xfId="16713" xr:uid="{00000000-0005-0000-0000-000026520000}"/>
    <cellStyle name="Normal 2 4 4 8 2" xfId="28968" xr:uid="{00000000-0005-0000-0000-000027520000}"/>
    <cellStyle name="Normal 2 4 4 8 3" xfId="41209" xr:uid="{00000000-0005-0000-0000-000028520000}"/>
    <cellStyle name="Normal 2 4 4 9" xfId="22851" xr:uid="{00000000-0005-0000-0000-000029520000}"/>
    <cellStyle name="Normal 2 4 5" xfId="5766" xr:uid="{00000000-0005-0000-0000-00002A520000}"/>
    <cellStyle name="Normal 2 4 5 10" xfId="47388" xr:uid="{00000000-0005-0000-0000-00002B520000}"/>
    <cellStyle name="Normal 2 4 5 2" xfId="5767" xr:uid="{00000000-0005-0000-0000-00002C520000}"/>
    <cellStyle name="Normal 2 4 5 2 2" xfId="5768" xr:uid="{00000000-0005-0000-0000-00002D520000}"/>
    <cellStyle name="Normal 2 4 5 2 2 2" xfId="5769" xr:uid="{00000000-0005-0000-0000-00002E520000}"/>
    <cellStyle name="Normal 2 4 5 2 2 2 2" xfId="5770" xr:uid="{00000000-0005-0000-0000-00002F520000}"/>
    <cellStyle name="Normal 2 4 5 2 2 2 2 2" xfId="5771" xr:uid="{00000000-0005-0000-0000-000030520000}"/>
    <cellStyle name="Normal 2 4 5 2 2 2 2 2 2" xfId="16782" xr:uid="{00000000-0005-0000-0000-000031520000}"/>
    <cellStyle name="Normal 2 4 5 2 2 2 2 2 2 2" xfId="29037" xr:uid="{00000000-0005-0000-0000-000032520000}"/>
    <cellStyle name="Normal 2 4 5 2 2 2 2 2 2 3" xfId="41278" xr:uid="{00000000-0005-0000-0000-000033520000}"/>
    <cellStyle name="Normal 2 4 5 2 2 2 2 2 3" xfId="22920" xr:uid="{00000000-0005-0000-0000-000034520000}"/>
    <cellStyle name="Normal 2 4 5 2 2 2 2 2 4" xfId="35164" xr:uid="{00000000-0005-0000-0000-000035520000}"/>
    <cellStyle name="Normal 2 4 5 2 2 2 2 2 5" xfId="47393" xr:uid="{00000000-0005-0000-0000-000036520000}"/>
    <cellStyle name="Normal 2 4 5 2 2 2 2 3" xfId="16781" xr:uid="{00000000-0005-0000-0000-000037520000}"/>
    <cellStyle name="Normal 2 4 5 2 2 2 2 3 2" xfId="29036" xr:uid="{00000000-0005-0000-0000-000038520000}"/>
    <cellStyle name="Normal 2 4 5 2 2 2 2 3 3" xfId="41277" xr:uid="{00000000-0005-0000-0000-000039520000}"/>
    <cellStyle name="Normal 2 4 5 2 2 2 2 4" xfId="22919" xr:uid="{00000000-0005-0000-0000-00003A520000}"/>
    <cellStyle name="Normal 2 4 5 2 2 2 2 5" xfId="35163" xr:uid="{00000000-0005-0000-0000-00003B520000}"/>
    <cellStyle name="Normal 2 4 5 2 2 2 2 6" xfId="47392" xr:uid="{00000000-0005-0000-0000-00003C520000}"/>
    <cellStyle name="Normal 2 4 5 2 2 2 3" xfId="5772" xr:uid="{00000000-0005-0000-0000-00003D520000}"/>
    <cellStyle name="Normal 2 4 5 2 2 2 3 2" xfId="16783" xr:uid="{00000000-0005-0000-0000-00003E520000}"/>
    <cellStyle name="Normal 2 4 5 2 2 2 3 2 2" xfId="29038" xr:uid="{00000000-0005-0000-0000-00003F520000}"/>
    <cellStyle name="Normal 2 4 5 2 2 2 3 2 3" xfId="41279" xr:uid="{00000000-0005-0000-0000-000040520000}"/>
    <cellStyle name="Normal 2 4 5 2 2 2 3 3" xfId="22921" xr:uid="{00000000-0005-0000-0000-000041520000}"/>
    <cellStyle name="Normal 2 4 5 2 2 2 3 4" xfId="35165" xr:uid="{00000000-0005-0000-0000-000042520000}"/>
    <cellStyle name="Normal 2 4 5 2 2 2 3 5" xfId="47394" xr:uid="{00000000-0005-0000-0000-000043520000}"/>
    <cellStyle name="Normal 2 4 5 2 2 2 4" xfId="16780" xr:uid="{00000000-0005-0000-0000-000044520000}"/>
    <cellStyle name="Normal 2 4 5 2 2 2 4 2" xfId="29035" xr:uid="{00000000-0005-0000-0000-000045520000}"/>
    <cellStyle name="Normal 2 4 5 2 2 2 4 3" xfId="41276" xr:uid="{00000000-0005-0000-0000-000046520000}"/>
    <cellStyle name="Normal 2 4 5 2 2 2 5" xfId="22918" xr:uid="{00000000-0005-0000-0000-000047520000}"/>
    <cellStyle name="Normal 2 4 5 2 2 2 6" xfId="35162" xr:uid="{00000000-0005-0000-0000-000048520000}"/>
    <cellStyle name="Normal 2 4 5 2 2 2 7" xfId="47391" xr:uid="{00000000-0005-0000-0000-000049520000}"/>
    <cellStyle name="Normal 2 4 5 2 2 3" xfId="5773" xr:uid="{00000000-0005-0000-0000-00004A520000}"/>
    <cellStyle name="Normal 2 4 5 2 2 3 2" xfId="5774" xr:uid="{00000000-0005-0000-0000-00004B520000}"/>
    <cellStyle name="Normal 2 4 5 2 2 3 2 2" xfId="16785" xr:uid="{00000000-0005-0000-0000-00004C520000}"/>
    <cellStyle name="Normal 2 4 5 2 2 3 2 2 2" xfId="29040" xr:uid="{00000000-0005-0000-0000-00004D520000}"/>
    <cellStyle name="Normal 2 4 5 2 2 3 2 2 3" xfId="41281" xr:uid="{00000000-0005-0000-0000-00004E520000}"/>
    <cellStyle name="Normal 2 4 5 2 2 3 2 3" xfId="22923" xr:uid="{00000000-0005-0000-0000-00004F520000}"/>
    <cellStyle name="Normal 2 4 5 2 2 3 2 4" xfId="35167" xr:uid="{00000000-0005-0000-0000-000050520000}"/>
    <cellStyle name="Normal 2 4 5 2 2 3 2 5" xfId="47396" xr:uid="{00000000-0005-0000-0000-000051520000}"/>
    <cellStyle name="Normal 2 4 5 2 2 3 3" xfId="16784" xr:uid="{00000000-0005-0000-0000-000052520000}"/>
    <cellStyle name="Normal 2 4 5 2 2 3 3 2" xfId="29039" xr:uid="{00000000-0005-0000-0000-000053520000}"/>
    <cellStyle name="Normal 2 4 5 2 2 3 3 3" xfId="41280" xr:uid="{00000000-0005-0000-0000-000054520000}"/>
    <cellStyle name="Normal 2 4 5 2 2 3 4" xfId="22922" xr:uid="{00000000-0005-0000-0000-000055520000}"/>
    <cellStyle name="Normal 2 4 5 2 2 3 5" xfId="35166" xr:uid="{00000000-0005-0000-0000-000056520000}"/>
    <cellStyle name="Normal 2 4 5 2 2 3 6" xfId="47395" xr:uid="{00000000-0005-0000-0000-000057520000}"/>
    <cellStyle name="Normal 2 4 5 2 2 4" xfId="5775" xr:uid="{00000000-0005-0000-0000-000058520000}"/>
    <cellStyle name="Normal 2 4 5 2 2 4 2" xfId="16786" xr:uid="{00000000-0005-0000-0000-000059520000}"/>
    <cellStyle name="Normal 2 4 5 2 2 4 2 2" xfId="29041" xr:uid="{00000000-0005-0000-0000-00005A520000}"/>
    <cellStyle name="Normal 2 4 5 2 2 4 2 3" xfId="41282" xr:uid="{00000000-0005-0000-0000-00005B520000}"/>
    <cellStyle name="Normal 2 4 5 2 2 4 3" xfId="22924" xr:uid="{00000000-0005-0000-0000-00005C520000}"/>
    <cellStyle name="Normal 2 4 5 2 2 4 4" xfId="35168" xr:uid="{00000000-0005-0000-0000-00005D520000}"/>
    <cellStyle name="Normal 2 4 5 2 2 4 5" xfId="47397" xr:uid="{00000000-0005-0000-0000-00005E520000}"/>
    <cellStyle name="Normal 2 4 5 2 2 5" xfId="16779" xr:uid="{00000000-0005-0000-0000-00005F520000}"/>
    <cellStyle name="Normal 2 4 5 2 2 5 2" xfId="29034" xr:uid="{00000000-0005-0000-0000-000060520000}"/>
    <cellStyle name="Normal 2 4 5 2 2 5 3" xfId="41275" xr:uid="{00000000-0005-0000-0000-000061520000}"/>
    <cellStyle name="Normal 2 4 5 2 2 6" xfId="22917" xr:uid="{00000000-0005-0000-0000-000062520000}"/>
    <cellStyle name="Normal 2 4 5 2 2 7" xfId="35161" xr:uid="{00000000-0005-0000-0000-000063520000}"/>
    <cellStyle name="Normal 2 4 5 2 2 8" xfId="47390" xr:uid="{00000000-0005-0000-0000-000064520000}"/>
    <cellStyle name="Normal 2 4 5 2 3" xfId="5776" xr:uid="{00000000-0005-0000-0000-000065520000}"/>
    <cellStyle name="Normal 2 4 5 2 3 2" xfId="5777" xr:uid="{00000000-0005-0000-0000-000066520000}"/>
    <cellStyle name="Normal 2 4 5 2 3 2 2" xfId="5778" xr:uid="{00000000-0005-0000-0000-000067520000}"/>
    <cellStyle name="Normal 2 4 5 2 3 2 2 2" xfId="16789" xr:uid="{00000000-0005-0000-0000-000068520000}"/>
    <cellStyle name="Normal 2 4 5 2 3 2 2 2 2" xfId="29044" xr:uid="{00000000-0005-0000-0000-000069520000}"/>
    <cellStyle name="Normal 2 4 5 2 3 2 2 2 3" xfId="41285" xr:uid="{00000000-0005-0000-0000-00006A520000}"/>
    <cellStyle name="Normal 2 4 5 2 3 2 2 3" xfId="22927" xr:uid="{00000000-0005-0000-0000-00006B520000}"/>
    <cellStyle name="Normal 2 4 5 2 3 2 2 4" xfId="35171" xr:uid="{00000000-0005-0000-0000-00006C520000}"/>
    <cellStyle name="Normal 2 4 5 2 3 2 2 5" xfId="47400" xr:uid="{00000000-0005-0000-0000-00006D520000}"/>
    <cellStyle name="Normal 2 4 5 2 3 2 3" xfId="16788" xr:uid="{00000000-0005-0000-0000-00006E520000}"/>
    <cellStyle name="Normal 2 4 5 2 3 2 3 2" xfId="29043" xr:uid="{00000000-0005-0000-0000-00006F520000}"/>
    <cellStyle name="Normal 2 4 5 2 3 2 3 3" xfId="41284" xr:uid="{00000000-0005-0000-0000-000070520000}"/>
    <cellStyle name="Normal 2 4 5 2 3 2 4" xfId="22926" xr:uid="{00000000-0005-0000-0000-000071520000}"/>
    <cellStyle name="Normal 2 4 5 2 3 2 5" xfId="35170" xr:uid="{00000000-0005-0000-0000-000072520000}"/>
    <cellStyle name="Normal 2 4 5 2 3 2 6" xfId="47399" xr:uid="{00000000-0005-0000-0000-000073520000}"/>
    <cellStyle name="Normal 2 4 5 2 3 3" xfId="5779" xr:uid="{00000000-0005-0000-0000-000074520000}"/>
    <cellStyle name="Normal 2 4 5 2 3 3 2" xfId="16790" xr:uid="{00000000-0005-0000-0000-000075520000}"/>
    <cellStyle name="Normal 2 4 5 2 3 3 2 2" xfId="29045" xr:uid="{00000000-0005-0000-0000-000076520000}"/>
    <cellStyle name="Normal 2 4 5 2 3 3 2 3" xfId="41286" xr:uid="{00000000-0005-0000-0000-000077520000}"/>
    <cellStyle name="Normal 2 4 5 2 3 3 3" xfId="22928" xr:uid="{00000000-0005-0000-0000-000078520000}"/>
    <cellStyle name="Normal 2 4 5 2 3 3 4" xfId="35172" xr:uid="{00000000-0005-0000-0000-000079520000}"/>
    <cellStyle name="Normal 2 4 5 2 3 3 5" xfId="47401" xr:uid="{00000000-0005-0000-0000-00007A520000}"/>
    <cellStyle name="Normal 2 4 5 2 3 4" xfId="16787" xr:uid="{00000000-0005-0000-0000-00007B520000}"/>
    <cellStyle name="Normal 2 4 5 2 3 4 2" xfId="29042" xr:uid="{00000000-0005-0000-0000-00007C520000}"/>
    <cellStyle name="Normal 2 4 5 2 3 4 3" xfId="41283" xr:uid="{00000000-0005-0000-0000-00007D520000}"/>
    <cellStyle name="Normal 2 4 5 2 3 5" xfId="22925" xr:uid="{00000000-0005-0000-0000-00007E520000}"/>
    <cellStyle name="Normal 2 4 5 2 3 6" xfId="35169" xr:uid="{00000000-0005-0000-0000-00007F520000}"/>
    <cellStyle name="Normal 2 4 5 2 3 7" xfId="47398" xr:uid="{00000000-0005-0000-0000-000080520000}"/>
    <cellStyle name="Normal 2 4 5 2 4" xfId="5780" xr:uid="{00000000-0005-0000-0000-000081520000}"/>
    <cellStyle name="Normal 2 4 5 2 4 2" xfId="5781" xr:uid="{00000000-0005-0000-0000-000082520000}"/>
    <cellStyle name="Normal 2 4 5 2 4 2 2" xfId="16792" xr:uid="{00000000-0005-0000-0000-000083520000}"/>
    <cellStyle name="Normal 2 4 5 2 4 2 2 2" xfId="29047" xr:uid="{00000000-0005-0000-0000-000084520000}"/>
    <cellStyle name="Normal 2 4 5 2 4 2 2 3" xfId="41288" xr:uid="{00000000-0005-0000-0000-000085520000}"/>
    <cellStyle name="Normal 2 4 5 2 4 2 3" xfId="22930" xr:uid="{00000000-0005-0000-0000-000086520000}"/>
    <cellStyle name="Normal 2 4 5 2 4 2 4" xfId="35174" xr:uid="{00000000-0005-0000-0000-000087520000}"/>
    <cellStyle name="Normal 2 4 5 2 4 2 5" xfId="47403" xr:uid="{00000000-0005-0000-0000-000088520000}"/>
    <cellStyle name="Normal 2 4 5 2 4 3" xfId="16791" xr:uid="{00000000-0005-0000-0000-000089520000}"/>
    <cellStyle name="Normal 2 4 5 2 4 3 2" xfId="29046" xr:uid="{00000000-0005-0000-0000-00008A520000}"/>
    <cellStyle name="Normal 2 4 5 2 4 3 3" xfId="41287" xr:uid="{00000000-0005-0000-0000-00008B520000}"/>
    <cellStyle name="Normal 2 4 5 2 4 4" xfId="22929" xr:uid="{00000000-0005-0000-0000-00008C520000}"/>
    <cellStyle name="Normal 2 4 5 2 4 5" xfId="35173" xr:uid="{00000000-0005-0000-0000-00008D520000}"/>
    <cellStyle name="Normal 2 4 5 2 4 6" xfId="47402" xr:uid="{00000000-0005-0000-0000-00008E520000}"/>
    <cellStyle name="Normal 2 4 5 2 5" xfId="5782" xr:uid="{00000000-0005-0000-0000-00008F520000}"/>
    <cellStyle name="Normal 2 4 5 2 5 2" xfId="16793" xr:uid="{00000000-0005-0000-0000-000090520000}"/>
    <cellStyle name="Normal 2 4 5 2 5 2 2" xfId="29048" xr:uid="{00000000-0005-0000-0000-000091520000}"/>
    <cellStyle name="Normal 2 4 5 2 5 2 3" xfId="41289" xr:uid="{00000000-0005-0000-0000-000092520000}"/>
    <cellStyle name="Normal 2 4 5 2 5 3" xfId="22931" xr:uid="{00000000-0005-0000-0000-000093520000}"/>
    <cellStyle name="Normal 2 4 5 2 5 4" xfId="35175" xr:uid="{00000000-0005-0000-0000-000094520000}"/>
    <cellStyle name="Normal 2 4 5 2 5 5" xfId="47404" xr:uid="{00000000-0005-0000-0000-000095520000}"/>
    <cellStyle name="Normal 2 4 5 2 6" xfId="16778" xr:uid="{00000000-0005-0000-0000-000096520000}"/>
    <cellStyle name="Normal 2 4 5 2 6 2" xfId="29033" xr:uid="{00000000-0005-0000-0000-000097520000}"/>
    <cellStyle name="Normal 2 4 5 2 6 3" xfId="41274" xr:uid="{00000000-0005-0000-0000-000098520000}"/>
    <cellStyle name="Normal 2 4 5 2 7" xfId="22916" xr:uid="{00000000-0005-0000-0000-000099520000}"/>
    <cellStyle name="Normal 2 4 5 2 8" xfId="35160" xr:uid="{00000000-0005-0000-0000-00009A520000}"/>
    <cellStyle name="Normal 2 4 5 2 9" xfId="47389" xr:uid="{00000000-0005-0000-0000-00009B520000}"/>
    <cellStyle name="Normal 2 4 5 3" xfId="5783" xr:uid="{00000000-0005-0000-0000-00009C520000}"/>
    <cellStyle name="Normal 2 4 5 3 2" xfId="5784" xr:uid="{00000000-0005-0000-0000-00009D520000}"/>
    <cellStyle name="Normal 2 4 5 3 2 2" xfId="5785" xr:uid="{00000000-0005-0000-0000-00009E520000}"/>
    <cellStyle name="Normal 2 4 5 3 2 2 2" xfId="5786" xr:uid="{00000000-0005-0000-0000-00009F520000}"/>
    <cellStyle name="Normal 2 4 5 3 2 2 2 2" xfId="16797" xr:uid="{00000000-0005-0000-0000-0000A0520000}"/>
    <cellStyle name="Normal 2 4 5 3 2 2 2 2 2" xfId="29052" xr:uid="{00000000-0005-0000-0000-0000A1520000}"/>
    <cellStyle name="Normal 2 4 5 3 2 2 2 2 3" xfId="41293" xr:uid="{00000000-0005-0000-0000-0000A2520000}"/>
    <cellStyle name="Normal 2 4 5 3 2 2 2 3" xfId="22935" xr:uid="{00000000-0005-0000-0000-0000A3520000}"/>
    <cellStyle name="Normal 2 4 5 3 2 2 2 4" xfId="35179" xr:uid="{00000000-0005-0000-0000-0000A4520000}"/>
    <cellStyle name="Normal 2 4 5 3 2 2 2 5" xfId="47408" xr:uid="{00000000-0005-0000-0000-0000A5520000}"/>
    <cellStyle name="Normal 2 4 5 3 2 2 3" xfId="16796" xr:uid="{00000000-0005-0000-0000-0000A6520000}"/>
    <cellStyle name="Normal 2 4 5 3 2 2 3 2" xfId="29051" xr:uid="{00000000-0005-0000-0000-0000A7520000}"/>
    <cellStyle name="Normal 2 4 5 3 2 2 3 3" xfId="41292" xr:uid="{00000000-0005-0000-0000-0000A8520000}"/>
    <cellStyle name="Normal 2 4 5 3 2 2 4" xfId="22934" xr:uid="{00000000-0005-0000-0000-0000A9520000}"/>
    <cellStyle name="Normal 2 4 5 3 2 2 5" xfId="35178" xr:uid="{00000000-0005-0000-0000-0000AA520000}"/>
    <cellStyle name="Normal 2 4 5 3 2 2 6" xfId="47407" xr:uid="{00000000-0005-0000-0000-0000AB520000}"/>
    <cellStyle name="Normal 2 4 5 3 2 3" xfId="5787" xr:uid="{00000000-0005-0000-0000-0000AC520000}"/>
    <cellStyle name="Normal 2 4 5 3 2 3 2" xfId="16798" xr:uid="{00000000-0005-0000-0000-0000AD520000}"/>
    <cellStyle name="Normal 2 4 5 3 2 3 2 2" xfId="29053" xr:uid="{00000000-0005-0000-0000-0000AE520000}"/>
    <cellStyle name="Normal 2 4 5 3 2 3 2 3" xfId="41294" xr:uid="{00000000-0005-0000-0000-0000AF520000}"/>
    <cellStyle name="Normal 2 4 5 3 2 3 3" xfId="22936" xr:uid="{00000000-0005-0000-0000-0000B0520000}"/>
    <cellStyle name="Normal 2 4 5 3 2 3 4" xfId="35180" xr:uid="{00000000-0005-0000-0000-0000B1520000}"/>
    <cellStyle name="Normal 2 4 5 3 2 3 5" xfId="47409" xr:uid="{00000000-0005-0000-0000-0000B2520000}"/>
    <cellStyle name="Normal 2 4 5 3 2 4" xfId="16795" xr:uid="{00000000-0005-0000-0000-0000B3520000}"/>
    <cellStyle name="Normal 2 4 5 3 2 4 2" xfId="29050" xr:uid="{00000000-0005-0000-0000-0000B4520000}"/>
    <cellStyle name="Normal 2 4 5 3 2 4 3" xfId="41291" xr:uid="{00000000-0005-0000-0000-0000B5520000}"/>
    <cellStyle name="Normal 2 4 5 3 2 5" xfId="22933" xr:uid="{00000000-0005-0000-0000-0000B6520000}"/>
    <cellStyle name="Normal 2 4 5 3 2 6" xfId="35177" xr:uid="{00000000-0005-0000-0000-0000B7520000}"/>
    <cellStyle name="Normal 2 4 5 3 2 7" xfId="47406" xr:uid="{00000000-0005-0000-0000-0000B8520000}"/>
    <cellStyle name="Normal 2 4 5 3 3" xfId="5788" xr:uid="{00000000-0005-0000-0000-0000B9520000}"/>
    <cellStyle name="Normal 2 4 5 3 3 2" xfId="5789" xr:uid="{00000000-0005-0000-0000-0000BA520000}"/>
    <cellStyle name="Normal 2 4 5 3 3 2 2" xfId="16800" xr:uid="{00000000-0005-0000-0000-0000BB520000}"/>
    <cellStyle name="Normal 2 4 5 3 3 2 2 2" xfId="29055" xr:uid="{00000000-0005-0000-0000-0000BC520000}"/>
    <cellStyle name="Normal 2 4 5 3 3 2 2 3" xfId="41296" xr:uid="{00000000-0005-0000-0000-0000BD520000}"/>
    <cellStyle name="Normal 2 4 5 3 3 2 3" xfId="22938" xr:uid="{00000000-0005-0000-0000-0000BE520000}"/>
    <cellStyle name="Normal 2 4 5 3 3 2 4" xfId="35182" xr:uid="{00000000-0005-0000-0000-0000BF520000}"/>
    <cellStyle name="Normal 2 4 5 3 3 2 5" xfId="47411" xr:uid="{00000000-0005-0000-0000-0000C0520000}"/>
    <cellStyle name="Normal 2 4 5 3 3 3" xfId="16799" xr:uid="{00000000-0005-0000-0000-0000C1520000}"/>
    <cellStyle name="Normal 2 4 5 3 3 3 2" xfId="29054" xr:uid="{00000000-0005-0000-0000-0000C2520000}"/>
    <cellStyle name="Normal 2 4 5 3 3 3 3" xfId="41295" xr:uid="{00000000-0005-0000-0000-0000C3520000}"/>
    <cellStyle name="Normal 2 4 5 3 3 4" xfId="22937" xr:uid="{00000000-0005-0000-0000-0000C4520000}"/>
    <cellStyle name="Normal 2 4 5 3 3 5" xfId="35181" xr:uid="{00000000-0005-0000-0000-0000C5520000}"/>
    <cellStyle name="Normal 2 4 5 3 3 6" xfId="47410" xr:uid="{00000000-0005-0000-0000-0000C6520000}"/>
    <cellStyle name="Normal 2 4 5 3 4" xfId="5790" xr:uid="{00000000-0005-0000-0000-0000C7520000}"/>
    <cellStyle name="Normal 2 4 5 3 4 2" xfId="16801" xr:uid="{00000000-0005-0000-0000-0000C8520000}"/>
    <cellStyle name="Normal 2 4 5 3 4 2 2" xfId="29056" xr:uid="{00000000-0005-0000-0000-0000C9520000}"/>
    <cellStyle name="Normal 2 4 5 3 4 2 3" xfId="41297" xr:uid="{00000000-0005-0000-0000-0000CA520000}"/>
    <cellStyle name="Normal 2 4 5 3 4 3" xfId="22939" xr:uid="{00000000-0005-0000-0000-0000CB520000}"/>
    <cellStyle name="Normal 2 4 5 3 4 4" xfId="35183" xr:uid="{00000000-0005-0000-0000-0000CC520000}"/>
    <cellStyle name="Normal 2 4 5 3 4 5" xfId="47412" xr:uid="{00000000-0005-0000-0000-0000CD520000}"/>
    <cellStyle name="Normal 2 4 5 3 5" xfId="16794" xr:uid="{00000000-0005-0000-0000-0000CE520000}"/>
    <cellStyle name="Normal 2 4 5 3 5 2" xfId="29049" xr:uid="{00000000-0005-0000-0000-0000CF520000}"/>
    <cellStyle name="Normal 2 4 5 3 5 3" xfId="41290" xr:uid="{00000000-0005-0000-0000-0000D0520000}"/>
    <cellStyle name="Normal 2 4 5 3 6" xfId="22932" xr:uid="{00000000-0005-0000-0000-0000D1520000}"/>
    <cellStyle name="Normal 2 4 5 3 7" xfId="35176" xr:uid="{00000000-0005-0000-0000-0000D2520000}"/>
    <cellStyle name="Normal 2 4 5 3 8" xfId="47405" xr:uid="{00000000-0005-0000-0000-0000D3520000}"/>
    <cellStyle name="Normal 2 4 5 4" xfId="5791" xr:uid="{00000000-0005-0000-0000-0000D4520000}"/>
    <cellStyle name="Normal 2 4 5 4 2" xfId="5792" xr:uid="{00000000-0005-0000-0000-0000D5520000}"/>
    <cellStyle name="Normal 2 4 5 4 2 2" xfId="5793" xr:uid="{00000000-0005-0000-0000-0000D6520000}"/>
    <cellStyle name="Normal 2 4 5 4 2 2 2" xfId="16804" xr:uid="{00000000-0005-0000-0000-0000D7520000}"/>
    <cellStyle name="Normal 2 4 5 4 2 2 2 2" xfId="29059" xr:uid="{00000000-0005-0000-0000-0000D8520000}"/>
    <cellStyle name="Normal 2 4 5 4 2 2 2 3" xfId="41300" xr:uid="{00000000-0005-0000-0000-0000D9520000}"/>
    <cellStyle name="Normal 2 4 5 4 2 2 3" xfId="22942" xr:uid="{00000000-0005-0000-0000-0000DA520000}"/>
    <cellStyle name="Normal 2 4 5 4 2 2 4" xfId="35186" xr:uid="{00000000-0005-0000-0000-0000DB520000}"/>
    <cellStyle name="Normal 2 4 5 4 2 2 5" xfId="47415" xr:uid="{00000000-0005-0000-0000-0000DC520000}"/>
    <cellStyle name="Normal 2 4 5 4 2 3" xfId="16803" xr:uid="{00000000-0005-0000-0000-0000DD520000}"/>
    <cellStyle name="Normal 2 4 5 4 2 3 2" xfId="29058" xr:uid="{00000000-0005-0000-0000-0000DE520000}"/>
    <cellStyle name="Normal 2 4 5 4 2 3 3" xfId="41299" xr:uid="{00000000-0005-0000-0000-0000DF520000}"/>
    <cellStyle name="Normal 2 4 5 4 2 4" xfId="22941" xr:uid="{00000000-0005-0000-0000-0000E0520000}"/>
    <cellStyle name="Normal 2 4 5 4 2 5" xfId="35185" xr:uid="{00000000-0005-0000-0000-0000E1520000}"/>
    <cellStyle name="Normal 2 4 5 4 2 6" xfId="47414" xr:uid="{00000000-0005-0000-0000-0000E2520000}"/>
    <cellStyle name="Normal 2 4 5 4 3" xfId="5794" xr:uid="{00000000-0005-0000-0000-0000E3520000}"/>
    <cellStyle name="Normal 2 4 5 4 3 2" xfId="16805" xr:uid="{00000000-0005-0000-0000-0000E4520000}"/>
    <cellStyle name="Normal 2 4 5 4 3 2 2" xfId="29060" xr:uid="{00000000-0005-0000-0000-0000E5520000}"/>
    <cellStyle name="Normal 2 4 5 4 3 2 3" xfId="41301" xr:uid="{00000000-0005-0000-0000-0000E6520000}"/>
    <cellStyle name="Normal 2 4 5 4 3 3" xfId="22943" xr:uid="{00000000-0005-0000-0000-0000E7520000}"/>
    <cellStyle name="Normal 2 4 5 4 3 4" xfId="35187" xr:uid="{00000000-0005-0000-0000-0000E8520000}"/>
    <cellStyle name="Normal 2 4 5 4 3 5" xfId="47416" xr:uid="{00000000-0005-0000-0000-0000E9520000}"/>
    <cellStyle name="Normal 2 4 5 4 4" xfId="16802" xr:uid="{00000000-0005-0000-0000-0000EA520000}"/>
    <cellStyle name="Normal 2 4 5 4 4 2" xfId="29057" xr:uid="{00000000-0005-0000-0000-0000EB520000}"/>
    <cellStyle name="Normal 2 4 5 4 4 3" xfId="41298" xr:uid="{00000000-0005-0000-0000-0000EC520000}"/>
    <cellStyle name="Normal 2 4 5 4 5" xfId="22940" xr:uid="{00000000-0005-0000-0000-0000ED520000}"/>
    <cellStyle name="Normal 2 4 5 4 6" xfId="35184" xr:uid="{00000000-0005-0000-0000-0000EE520000}"/>
    <cellStyle name="Normal 2 4 5 4 7" xfId="47413" xr:uid="{00000000-0005-0000-0000-0000EF520000}"/>
    <cellStyle name="Normal 2 4 5 5" xfId="5795" xr:uid="{00000000-0005-0000-0000-0000F0520000}"/>
    <cellStyle name="Normal 2 4 5 5 2" xfId="5796" xr:uid="{00000000-0005-0000-0000-0000F1520000}"/>
    <cellStyle name="Normal 2 4 5 5 2 2" xfId="16807" xr:uid="{00000000-0005-0000-0000-0000F2520000}"/>
    <cellStyle name="Normal 2 4 5 5 2 2 2" xfId="29062" xr:uid="{00000000-0005-0000-0000-0000F3520000}"/>
    <cellStyle name="Normal 2 4 5 5 2 2 3" xfId="41303" xr:uid="{00000000-0005-0000-0000-0000F4520000}"/>
    <cellStyle name="Normal 2 4 5 5 2 3" xfId="22945" xr:uid="{00000000-0005-0000-0000-0000F5520000}"/>
    <cellStyle name="Normal 2 4 5 5 2 4" xfId="35189" xr:uid="{00000000-0005-0000-0000-0000F6520000}"/>
    <cellStyle name="Normal 2 4 5 5 2 5" xfId="47418" xr:uid="{00000000-0005-0000-0000-0000F7520000}"/>
    <cellStyle name="Normal 2 4 5 5 3" xfId="16806" xr:uid="{00000000-0005-0000-0000-0000F8520000}"/>
    <cellStyle name="Normal 2 4 5 5 3 2" xfId="29061" xr:uid="{00000000-0005-0000-0000-0000F9520000}"/>
    <cellStyle name="Normal 2 4 5 5 3 3" xfId="41302" xr:uid="{00000000-0005-0000-0000-0000FA520000}"/>
    <cellStyle name="Normal 2 4 5 5 4" xfId="22944" xr:uid="{00000000-0005-0000-0000-0000FB520000}"/>
    <cellStyle name="Normal 2 4 5 5 5" xfId="35188" xr:uid="{00000000-0005-0000-0000-0000FC520000}"/>
    <cellStyle name="Normal 2 4 5 5 6" xfId="47417" xr:uid="{00000000-0005-0000-0000-0000FD520000}"/>
    <cellStyle name="Normal 2 4 5 6" xfId="5797" xr:uid="{00000000-0005-0000-0000-0000FE520000}"/>
    <cellStyle name="Normal 2 4 5 6 2" xfId="16808" xr:uid="{00000000-0005-0000-0000-0000FF520000}"/>
    <cellStyle name="Normal 2 4 5 6 2 2" xfId="29063" xr:uid="{00000000-0005-0000-0000-000000530000}"/>
    <cellStyle name="Normal 2 4 5 6 2 3" xfId="41304" xr:uid="{00000000-0005-0000-0000-000001530000}"/>
    <cellStyle name="Normal 2 4 5 6 3" xfId="22946" xr:uid="{00000000-0005-0000-0000-000002530000}"/>
    <cellStyle name="Normal 2 4 5 6 4" xfId="35190" xr:uid="{00000000-0005-0000-0000-000003530000}"/>
    <cellStyle name="Normal 2 4 5 6 5" xfId="47419" xr:uid="{00000000-0005-0000-0000-000004530000}"/>
    <cellStyle name="Normal 2 4 5 7" xfId="16777" xr:uid="{00000000-0005-0000-0000-000005530000}"/>
    <cellStyle name="Normal 2 4 5 7 2" xfId="29032" xr:uid="{00000000-0005-0000-0000-000006530000}"/>
    <cellStyle name="Normal 2 4 5 7 3" xfId="41273" xr:uid="{00000000-0005-0000-0000-000007530000}"/>
    <cellStyle name="Normal 2 4 5 8" xfId="22915" xr:uid="{00000000-0005-0000-0000-000008530000}"/>
    <cellStyle name="Normal 2 4 5 9" xfId="35159" xr:uid="{00000000-0005-0000-0000-000009530000}"/>
    <cellStyle name="Normal 2 4 6" xfId="5798" xr:uid="{00000000-0005-0000-0000-00000A530000}"/>
    <cellStyle name="Normal 2 4 6 2" xfId="5799" xr:uid="{00000000-0005-0000-0000-00000B530000}"/>
    <cellStyle name="Normal 2 4 6 2 2" xfId="5800" xr:uid="{00000000-0005-0000-0000-00000C530000}"/>
    <cellStyle name="Normal 2 4 6 2 2 2" xfId="5801" xr:uid="{00000000-0005-0000-0000-00000D530000}"/>
    <cellStyle name="Normal 2 4 6 2 2 2 2" xfId="5802" xr:uid="{00000000-0005-0000-0000-00000E530000}"/>
    <cellStyle name="Normal 2 4 6 2 2 2 2 2" xfId="16813" xr:uid="{00000000-0005-0000-0000-00000F530000}"/>
    <cellStyle name="Normal 2 4 6 2 2 2 2 2 2" xfId="29068" xr:uid="{00000000-0005-0000-0000-000010530000}"/>
    <cellStyle name="Normal 2 4 6 2 2 2 2 2 3" xfId="41309" xr:uid="{00000000-0005-0000-0000-000011530000}"/>
    <cellStyle name="Normal 2 4 6 2 2 2 2 3" xfId="22951" xr:uid="{00000000-0005-0000-0000-000012530000}"/>
    <cellStyle name="Normal 2 4 6 2 2 2 2 4" xfId="35195" xr:uid="{00000000-0005-0000-0000-000013530000}"/>
    <cellStyle name="Normal 2 4 6 2 2 2 2 5" xfId="47424" xr:uid="{00000000-0005-0000-0000-000014530000}"/>
    <cellStyle name="Normal 2 4 6 2 2 2 3" xfId="16812" xr:uid="{00000000-0005-0000-0000-000015530000}"/>
    <cellStyle name="Normal 2 4 6 2 2 2 3 2" xfId="29067" xr:uid="{00000000-0005-0000-0000-000016530000}"/>
    <cellStyle name="Normal 2 4 6 2 2 2 3 3" xfId="41308" xr:uid="{00000000-0005-0000-0000-000017530000}"/>
    <cellStyle name="Normal 2 4 6 2 2 2 4" xfId="22950" xr:uid="{00000000-0005-0000-0000-000018530000}"/>
    <cellStyle name="Normal 2 4 6 2 2 2 5" xfId="35194" xr:uid="{00000000-0005-0000-0000-000019530000}"/>
    <cellStyle name="Normal 2 4 6 2 2 2 6" xfId="47423" xr:uid="{00000000-0005-0000-0000-00001A530000}"/>
    <cellStyle name="Normal 2 4 6 2 2 3" xfId="5803" xr:uid="{00000000-0005-0000-0000-00001B530000}"/>
    <cellStyle name="Normal 2 4 6 2 2 3 2" xfId="16814" xr:uid="{00000000-0005-0000-0000-00001C530000}"/>
    <cellStyle name="Normal 2 4 6 2 2 3 2 2" xfId="29069" xr:uid="{00000000-0005-0000-0000-00001D530000}"/>
    <cellStyle name="Normal 2 4 6 2 2 3 2 3" xfId="41310" xr:uid="{00000000-0005-0000-0000-00001E530000}"/>
    <cellStyle name="Normal 2 4 6 2 2 3 3" xfId="22952" xr:uid="{00000000-0005-0000-0000-00001F530000}"/>
    <cellStyle name="Normal 2 4 6 2 2 3 4" xfId="35196" xr:uid="{00000000-0005-0000-0000-000020530000}"/>
    <cellStyle name="Normal 2 4 6 2 2 3 5" xfId="47425" xr:uid="{00000000-0005-0000-0000-000021530000}"/>
    <cellStyle name="Normal 2 4 6 2 2 4" xfId="16811" xr:uid="{00000000-0005-0000-0000-000022530000}"/>
    <cellStyle name="Normal 2 4 6 2 2 4 2" xfId="29066" xr:uid="{00000000-0005-0000-0000-000023530000}"/>
    <cellStyle name="Normal 2 4 6 2 2 4 3" xfId="41307" xr:uid="{00000000-0005-0000-0000-000024530000}"/>
    <cellStyle name="Normal 2 4 6 2 2 5" xfId="22949" xr:uid="{00000000-0005-0000-0000-000025530000}"/>
    <cellStyle name="Normal 2 4 6 2 2 6" xfId="35193" xr:uid="{00000000-0005-0000-0000-000026530000}"/>
    <cellStyle name="Normal 2 4 6 2 2 7" xfId="47422" xr:uid="{00000000-0005-0000-0000-000027530000}"/>
    <cellStyle name="Normal 2 4 6 2 3" xfId="5804" xr:uid="{00000000-0005-0000-0000-000028530000}"/>
    <cellStyle name="Normal 2 4 6 2 3 2" xfId="5805" xr:uid="{00000000-0005-0000-0000-000029530000}"/>
    <cellStyle name="Normal 2 4 6 2 3 2 2" xfId="16816" xr:uid="{00000000-0005-0000-0000-00002A530000}"/>
    <cellStyle name="Normal 2 4 6 2 3 2 2 2" xfId="29071" xr:uid="{00000000-0005-0000-0000-00002B530000}"/>
    <cellStyle name="Normal 2 4 6 2 3 2 2 3" xfId="41312" xr:uid="{00000000-0005-0000-0000-00002C530000}"/>
    <cellStyle name="Normal 2 4 6 2 3 2 3" xfId="22954" xr:uid="{00000000-0005-0000-0000-00002D530000}"/>
    <cellStyle name="Normal 2 4 6 2 3 2 4" xfId="35198" xr:uid="{00000000-0005-0000-0000-00002E530000}"/>
    <cellStyle name="Normal 2 4 6 2 3 2 5" xfId="47427" xr:uid="{00000000-0005-0000-0000-00002F530000}"/>
    <cellStyle name="Normal 2 4 6 2 3 3" xfId="16815" xr:uid="{00000000-0005-0000-0000-000030530000}"/>
    <cellStyle name="Normal 2 4 6 2 3 3 2" xfId="29070" xr:uid="{00000000-0005-0000-0000-000031530000}"/>
    <cellStyle name="Normal 2 4 6 2 3 3 3" xfId="41311" xr:uid="{00000000-0005-0000-0000-000032530000}"/>
    <cellStyle name="Normal 2 4 6 2 3 4" xfId="22953" xr:uid="{00000000-0005-0000-0000-000033530000}"/>
    <cellStyle name="Normal 2 4 6 2 3 5" xfId="35197" xr:uid="{00000000-0005-0000-0000-000034530000}"/>
    <cellStyle name="Normal 2 4 6 2 3 6" xfId="47426" xr:uid="{00000000-0005-0000-0000-000035530000}"/>
    <cellStyle name="Normal 2 4 6 2 4" xfId="5806" xr:uid="{00000000-0005-0000-0000-000036530000}"/>
    <cellStyle name="Normal 2 4 6 2 4 2" xfId="16817" xr:uid="{00000000-0005-0000-0000-000037530000}"/>
    <cellStyle name="Normal 2 4 6 2 4 2 2" xfId="29072" xr:uid="{00000000-0005-0000-0000-000038530000}"/>
    <cellStyle name="Normal 2 4 6 2 4 2 3" xfId="41313" xr:uid="{00000000-0005-0000-0000-000039530000}"/>
    <cellStyle name="Normal 2 4 6 2 4 3" xfId="22955" xr:uid="{00000000-0005-0000-0000-00003A530000}"/>
    <cellStyle name="Normal 2 4 6 2 4 4" xfId="35199" xr:uid="{00000000-0005-0000-0000-00003B530000}"/>
    <cellStyle name="Normal 2 4 6 2 4 5" xfId="47428" xr:uid="{00000000-0005-0000-0000-00003C530000}"/>
    <cellStyle name="Normal 2 4 6 2 5" xfId="16810" xr:uid="{00000000-0005-0000-0000-00003D530000}"/>
    <cellStyle name="Normal 2 4 6 2 5 2" xfId="29065" xr:uid="{00000000-0005-0000-0000-00003E530000}"/>
    <cellStyle name="Normal 2 4 6 2 5 3" xfId="41306" xr:uid="{00000000-0005-0000-0000-00003F530000}"/>
    <cellStyle name="Normal 2 4 6 2 6" xfId="22948" xr:uid="{00000000-0005-0000-0000-000040530000}"/>
    <cellStyle name="Normal 2 4 6 2 7" xfId="35192" xr:uid="{00000000-0005-0000-0000-000041530000}"/>
    <cellStyle name="Normal 2 4 6 2 8" xfId="47421" xr:uid="{00000000-0005-0000-0000-000042530000}"/>
    <cellStyle name="Normal 2 4 6 3" xfId="5807" xr:uid="{00000000-0005-0000-0000-000043530000}"/>
    <cellStyle name="Normal 2 4 6 3 2" xfId="5808" xr:uid="{00000000-0005-0000-0000-000044530000}"/>
    <cellStyle name="Normal 2 4 6 3 2 2" xfId="5809" xr:uid="{00000000-0005-0000-0000-000045530000}"/>
    <cellStyle name="Normal 2 4 6 3 2 2 2" xfId="16820" xr:uid="{00000000-0005-0000-0000-000046530000}"/>
    <cellStyle name="Normal 2 4 6 3 2 2 2 2" xfId="29075" xr:uid="{00000000-0005-0000-0000-000047530000}"/>
    <cellStyle name="Normal 2 4 6 3 2 2 2 3" xfId="41316" xr:uid="{00000000-0005-0000-0000-000048530000}"/>
    <cellStyle name="Normal 2 4 6 3 2 2 3" xfId="22958" xr:uid="{00000000-0005-0000-0000-000049530000}"/>
    <cellStyle name="Normal 2 4 6 3 2 2 4" xfId="35202" xr:uid="{00000000-0005-0000-0000-00004A530000}"/>
    <cellStyle name="Normal 2 4 6 3 2 2 5" xfId="47431" xr:uid="{00000000-0005-0000-0000-00004B530000}"/>
    <cellStyle name="Normal 2 4 6 3 2 3" xfId="16819" xr:uid="{00000000-0005-0000-0000-00004C530000}"/>
    <cellStyle name="Normal 2 4 6 3 2 3 2" xfId="29074" xr:uid="{00000000-0005-0000-0000-00004D530000}"/>
    <cellStyle name="Normal 2 4 6 3 2 3 3" xfId="41315" xr:uid="{00000000-0005-0000-0000-00004E530000}"/>
    <cellStyle name="Normal 2 4 6 3 2 4" xfId="22957" xr:uid="{00000000-0005-0000-0000-00004F530000}"/>
    <cellStyle name="Normal 2 4 6 3 2 5" xfId="35201" xr:uid="{00000000-0005-0000-0000-000050530000}"/>
    <cellStyle name="Normal 2 4 6 3 2 6" xfId="47430" xr:uid="{00000000-0005-0000-0000-000051530000}"/>
    <cellStyle name="Normal 2 4 6 3 3" xfId="5810" xr:uid="{00000000-0005-0000-0000-000052530000}"/>
    <cellStyle name="Normal 2 4 6 3 3 2" xfId="16821" xr:uid="{00000000-0005-0000-0000-000053530000}"/>
    <cellStyle name="Normal 2 4 6 3 3 2 2" xfId="29076" xr:uid="{00000000-0005-0000-0000-000054530000}"/>
    <cellStyle name="Normal 2 4 6 3 3 2 3" xfId="41317" xr:uid="{00000000-0005-0000-0000-000055530000}"/>
    <cellStyle name="Normal 2 4 6 3 3 3" xfId="22959" xr:uid="{00000000-0005-0000-0000-000056530000}"/>
    <cellStyle name="Normal 2 4 6 3 3 4" xfId="35203" xr:uid="{00000000-0005-0000-0000-000057530000}"/>
    <cellStyle name="Normal 2 4 6 3 3 5" xfId="47432" xr:uid="{00000000-0005-0000-0000-000058530000}"/>
    <cellStyle name="Normal 2 4 6 3 4" xfId="16818" xr:uid="{00000000-0005-0000-0000-000059530000}"/>
    <cellStyle name="Normal 2 4 6 3 4 2" xfId="29073" xr:uid="{00000000-0005-0000-0000-00005A530000}"/>
    <cellStyle name="Normal 2 4 6 3 4 3" xfId="41314" xr:uid="{00000000-0005-0000-0000-00005B530000}"/>
    <cellStyle name="Normal 2 4 6 3 5" xfId="22956" xr:uid="{00000000-0005-0000-0000-00005C530000}"/>
    <cellStyle name="Normal 2 4 6 3 6" xfId="35200" xr:uid="{00000000-0005-0000-0000-00005D530000}"/>
    <cellStyle name="Normal 2 4 6 3 7" xfId="47429" xr:uid="{00000000-0005-0000-0000-00005E530000}"/>
    <cellStyle name="Normal 2 4 6 4" xfId="5811" xr:uid="{00000000-0005-0000-0000-00005F530000}"/>
    <cellStyle name="Normal 2 4 6 4 2" xfId="5812" xr:uid="{00000000-0005-0000-0000-000060530000}"/>
    <cellStyle name="Normal 2 4 6 4 2 2" xfId="16823" xr:uid="{00000000-0005-0000-0000-000061530000}"/>
    <cellStyle name="Normal 2 4 6 4 2 2 2" xfId="29078" xr:uid="{00000000-0005-0000-0000-000062530000}"/>
    <cellStyle name="Normal 2 4 6 4 2 2 3" xfId="41319" xr:uid="{00000000-0005-0000-0000-000063530000}"/>
    <cellStyle name="Normal 2 4 6 4 2 3" xfId="22961" xr:uid="{00000000-0005-0000-0000-000064530000}"/>
    <cellStyle name="Normal 2 4 6 4 2 4" xfId="35205" xr:uid="{00000000-0005-0000-0000-000065530000}"/>
    <cellStyle name="Normal 2 4 6 4 2 5" xfId="47434" xr:uid="{00000000-0005-0000-0000-000066530000}"/>
    <cellStyle name="Normal 2 4 6 4 3" xfId="16822" xr:uid="{00000000-0005-0000-0000-000067530000}"/>
    <cellStyle name="Normal 2 4 6 4 3 2" xfId="29077" xr:uid="{00000000-0005-0000-0000-000068530000}"/>
    <cellStyle name="Normal 2 4 6 4 3 3" xfId="41318" xr:uid="{00000000-0005-0000-0000-000069530000}"/>
    <cellStyle name="Normal 2 4 6 4 4" xfId="22960" xr:uid="{00000000-0005-0000-0000-00006A530000}"/>
    <cellStyle name="Normal 2 4 6 4 5" xfId="35204" xr:uid="{00000000-0005-0000-0000-00006B530000}"/>
    <cellStyle name="Normal 2 4 6 4 6" xfId="47433" xr:uid="{00000000-0005-0000-0000-00006C530000}"/>
    <cellStyle name="Normal 2 4 6 5" xfId="5813" xr:uid="{00000000-0005-0000-0000-00006D530000}"/>
    <cellStyle name="Normal 2 4 6 5 2" xfId="16824" xr:uid="{00000000-0005-0000-0000-00006E530000}"/>
    <cellStyle name="Normal 2 4 6 5 2 2" xfId="29079" xr:uid="{00000000-0005-0000-0000-00006F530000}"/>
    <cellStyle name="Normal 2 4 6 5 2 3" xfId="41320" xr:uid="{00000000-0005-0000-0000-000070530000}"/>
    <cellStyle name="Normal 2 4 6 5 3" xfId="22962" xr:uid="{00000000-0005-0000-0000-000071530000}"/>
    <cellStyle name="Normal 2 4 6 5 4" xfId="35206" xr:uid="{00000000-0005-0000-0000-000072530000}"/>
    <cellStyle name="Normal 2 4 6 5 5" xfId="47435" xr:uid="{00000000-0005-0000-0000-000073530000}"/>
    <cellStyle name="Normal 2 4 6 6" xfId="16809" xr:uid="{00000000-0005-0000-0000-000074530000}"/>
    <cellStyle name="Normal 2 4 6 6 2" xfId="29064" xr:uid="{00000000-0005-0000-0000-000075530000}"/>
    <cellStyle name="Normal 2 4 6 6 3" xfId="41305" xr:uid="{00000000-0005-0000-0000-000076530000}"/>
    <cellStyle name="Normal 2 4 6 7" xfId="22947" xr:uid="{00000000-0005-0000-0000-000077530000}"/>
    <cellStyle name="Normal 2 4 6 8" xfId="35191" xr:uid="{00000000-0005-0000-0000-000078530000}"/>
    <cellStyle name="Normal 2 4 6 9" xfId="47420" xr:uid="{00000000-0005-0000-0000-000079530000}"/>
    <cellStyle name="Normal 2 4 7" xfId="5814" xr:uid="{00000000-0005-0000-0000-00007A530000}"/>
    <cellStyle name="Normal 2 4 7 2" xfId="5815" xr:uid="{00000000-0005-0000-0000-00007B530000}"/>
    <cellStyle name="Normal 2 4 7 2 2" xfId="5816" xr:uid="{00000000-0005-0000-0000-00007C530000}"/>
    <cellStyle name="Normal 2 4 7 2 2 2" xfId="5817" xr:uid="{00000000-0005-0000-0000-00007D530000}"/>
    <cellStyle name="Normal 2 4 7 2 2 2 2" xfId="16828" xr:uid="{00000000-0005-0000-0000-00007E530000}"/>
    <cellStyle name="Normal 2 4 7 2 2 2 2 2" xfId="29083" xr:uid="{00000000-0005-0000-0000-00007F530000}"/>
    <cellStyle name="Normal 2 4 7 2 2 2 2 3" xfId="41324" xr:uid="{00000000-0005-0000-0000-000080530000}"/>
    <cellStyle name="Normal 2 4 7 2 2 2 3" xfId="22966" xr:uid="{00000000-0005-0000-0000-000081530000}"/>
    <cellStyle name="Normal 2 4 7 2 2 2 4" xfId="35210" xr:uid="{00000000-0005-0000-0000-000082530000}"/>
    <cellStyle name="Normal 2 4 7 2 2 2 5" xfId="47439" xr:uid="{00000000-0005-0000-0000-000083530000}"/>
    <cellStyle name="Normal 2 4 7 2 2 3" xfId="16827" xr:uid="{00000000-0005-0000-0000-000084530000}"/>
    <cellStyle name="Normal 2 4 7 2 2 3 2" xfId="29082" xr:uid="{00000000-0005-0000-0000-000085530000}"/>
    <cellStyle name="Normal 2 4 7 2 2 3 3" xfId="41323" xr:uid="{00000000-0005-0000-0000-000086530000}"/>
    <cellStyle name="Normal 2 4 7 2 2 4" xfId="22965" xr:uid="{00000000-0005-0000-0000-000087530000}"/>
    <cellStyle name="Normal 2 4 7 2 2 5" xfId="35209" xr:uid="{00000000-0005-0000-0000-000088530000}"/>
    <cellStyle name="Normal 2 4 7 2 2 6" xfId="47438" xr:uid="{00000000-0005-0000-0000-000089530000}"/>
    <cellStyle name="Normal 2 4 7 2 3" xfId="5818" xr:uid="{00000000-0005-0000-0000-00008A530000}"/>
    <cellStyle name="Normal 2 4 7 2 3 2" xfId="16829" xr:uid="{00000000-0005-0000-0000-00008B530000}"/>
    <cellStyle name="Normal 2 4 7 2 3 2 2" xfId="29084" xr:uid="{00000000-0005-0000-0000-00008C530000}"/>
    <cellStyle name="Normal 2 4 7 2 3 2 3" xfId="41325" xr:uid="{00000000-0005-0000-0000-00008D530000}"/>
    <cellStyle name="Normal 2 4 7 2 3 3" xfId="22967" xr:uid="{00000000-0005-0000-0000-00008E530000}"/>
    <cellStyle name="Normal 2 4 7 2 3 4" xfId="35211" xr:uid="{00000000-0005-0000-0000-00008F530000}"/>
    <cellStyle name="Normal 2 4 7 2 3 5" xfId="47440" xr:uid="{00000000-0005-0000-0000-000090530000}"/>
    <cellStyle name="Normal 2 4 7 2 4" xfId="16826" xr:uid="{00000000-0005-0000-0000-000091530000}"/>
    <cellStyle name="Normal 2 4 7 2 4 2" xfId="29081" xr:uid="{00000000-0005-0000-0000-000092530000}"/>
    <cellStyle name="Normal 2 4 7 2 4 3" xfId="41322" xr:uid="{00000000-0005-0000-0000-000093530000}"/>
    <cellStyle name="Normal 2 4 7 2 5" xfId="22964" xr:uid="{00000000-0005-0000-0000-000094530000}"/>
    <cellStyle name="Normal 2 4 7 2 6" xfId="35208" xr:uid="{00000000-0005-0000-0000-000095530000}"/>
    <cellStyle name="Normal 2 4 7 2 7" xfId="47437" xr:uid="{00000000-0005-0000-0000-000096530000}"/>
    <cellStyle name="Normal 2 4 7 3" xfId="5819" xr:uid="{00000000-0005-0000-0000-000097530000}"/>
    <cellStyle name="Normal 2 4 7 3 2" xfId="5820" xr:uid="{00000000-0005-0000-0000-000098530000}"/>
    <cellStyle name="Normal 2 4 7 3 2 2" xfId="16831" xr:uid="{00000000-0005-0000-0000-000099530000}"/>
    <cellStyle name="Normal 2 4 7 3 2 2 2" xfId="29086" xr:uid="{00000000-0005-0000-0000-00009A530000}"/>
    <cellStyle name="Normal 2 4 7 3 2 2 3" xfId="41327" xr:uid="{00000000-0005-0000-0000-00009B530000}"/>
    <cellStyle name="Normal 2 4 7 3 2 3" xfId="22969" xr:uid="{00000000-0005-0000-0000-00009C530000}"/>
    <cellStyle name="Normal 2 4 7 3 2 4" xfId="35213" xr:uid="{00000000-0005-0000-0000-00009D530000}"/>
    <cellStyle name="Normal 2 4 7 3 2 5" xfId="47442" xr:uid="{00000000-0005-0000-0000-00009E530000}"/>
    <cellStyle name="Normal 2 4 7 3 3" xfId="16830" xr:uid="{00000000-0005-0000-0000-00009F530000}"/>
    <cellStyle name="Normal 2 4 7 3 3 2" xfId="29085" xr:uid="{00000000-0005-0000-0000-0000A0530000}"/>
    <cellStyle name="Normal 2 4 7 3 3 3" xfId="41326" xr:uid="{00000000-0005-0000-0000-0000A1530000}"/>
    <cellStyle name="Normal 2 4 7 3 4" xfId="22968" xr:uid="{00000000-0005-0000-0000-0000A2530000}"/>
    <cellStyle name="Normal 2 4 7 3 5" xfId="35212" xr:uid="{00000000-0005-0000-0000-0000A3530000}"/>
    <cellStyle name="Normal 2 4 7 3 6" xfId="47441" xr:uid="{00000000-0005-0000-0000-0000A4530000}"/>
    <cellStyle name="Normal 2 4 7 4" xfId="5821" xr:uid="{00000000-0005-0000-0000-0000A5530000}"/>
    <cellStyle name="Normal 2 4 7 4 2" xfId="16832" xr:uid="{00000000-0005-0000-0000-0000A6530000}"/>
    <cellStyle name="Normal 2 4 7 4 2 2" xfId="29087" xr:uid="{00000000-0005-0000-0000-0000A7530000}"/>
    <cellStyle name="Normal 2 4 7 4 2 3" xfId="41328" xr:uid="{00000000-0005-0000-0000-0000A8530000}"/>
    <cellStyle name="Normal 2 4 7 4 3" xfId="22970" xr:uid="{00000000-0005-0000-0000-0000A9530000}"/>
    <cellStyle name="Normal 2 4 7 4 4" xfId="35214" xr:uid="{00000000-0005-0000-0000-0000AA530000}"/>
    <cellStyle name="Normal 2 4 7 4 5" xfId="47443" xr:uid="{00000000-0005-0000-0000-0000AB530000}"/>
    <cellStyle name="Normal 2 4 7 5" xfId="16825" xr:uid="{00000000-0005-0000-0000-0000AC530000}"/>
    <cellStyle name="Normal 2 4 7 5 2" xfId="29080" xr:uid="{00000000-0005-0000-0000-0000AD530000}"/>
    <cellStyle name="Normal 2 4 7 5 3" xfId="41321" xr:uid="{00000000-0005-0000-0000-0000AE530000}"/>
    <cellStyle name="Normal 2 4 7 6" xfId="22963" xr:uid="{00000000-0005-0000-0000-0000AF530000}"/>
    <cellStyle name="Normal 2 4 7 7" xfId="35207" xr:uid="{00000000-0005-0000-0000-0000B0530000}"/>
    <cellStyle name="Normal 2 4 7 8" xfId="47436" xr:uid="{00000000-0005-0000-0000-0000B1530000}"/>
    <cellStyle name="Normal 2 4 8" xfId="5822" xr:uid="{00000000-0005-0000-0000-0000B2530000}"/>
    <cellStyle name="Normal 2 4 8 2" xfId="5823" xr:uid="{00000000-0005-0000-0000-0000B3530000}"/>
    <cellStyle name="Normal 2 4 8 2 2" xfId="5824" xr:uid="{00000000-0005-0000-0000-0000B4530000}"/>
    <cellStyle name="Normal 2 4 8 2 2 2" xfId="16835" xr:uid="{00000000-0005-0000-0000-0000B5530000}"/>
    <cellStyle name="Normal 2 4 8 2 2 2 2" xfId="29090" xr:uid="{00000000-0005-0000-0000-0000B6530000}"/>
    <cellStyle name="Normal 2 4 8 2 2 2 3" xfId="41331" xr:uid="{00000000-0005-0000-0000-0000B7530000}"/>
    <cellStyle name="Normal 2 4 8 2 2 3" xfId="22973" xr:uid="{00000000-0005-0000-0000-0000B8530000}"/>
    <cellStyle name="Normal 2 4 8 2 2 4" xfId="35217" xr:uid="{00000000-0005-0000-0000-0000B9530000}"/>
    <cellStyle name="Normal 2 4 8 2 2 5" xfId="47446" xr:uid="{00000000-0005-0000-0000-0000BA530000}"/>
    <cellStyle name="Normal 2 4 8 2 3" xfId="16834" xr:uid="{00000000-0005-0000-0000-0000BB530000}"/>
    <cellStyle name="Normal 2 4 8 2 3 2" xfId="29089" xr:uid="{00000000-0005-0000-0000-0000BC530000}"/>
    <cellStyle name="Normal 2 4 8 2 3 3" xfId="41330" xr:uid="{00000000-0005-0000-0000-0000BD530000}"/>
    <cellStyle name="Normal 2 4 8 2 4" xfId="22972" xr:uid="{00000000-0005-0000-0000-0000BE530000}"/>
    <cellStyle name="Normal 2 4 8 2 5" xfId="35216" xr:uid="{00000000-0005-0000-0000-0000BF530000}"/>
    <cellStyle name="Normal 2 4 8 2 6" xfId="47445" xr:uid="{00000000-0005-0000-0000-0000C0530000}"/>
    <cellStyle name="Normal 2 4 8 3" xfId="5825" xr:uid="{00000000-0005-0000-0000-0000C1530000}"/>
    <cellStyle name="Normal 2 4 8 3 2" xfId="16836" xr:uid="{00000000-0005-0000-0000-0000C2530000}"/>
    <cellStyle name="Normal 2 4 8 3 2 2" xfId="29091" xr:uid="{00000000-0005-0000-0000-0000C3530000}"/>
    <cellStyle name="Normal 2 4 8 3 2 3" xfId="41332" xr:uid="{00000000-0005-0000-0000-0000C4530000}"/>
    <cellStyle name="Normal 2 4 8 3 3" xfId="22974" xr:uid="{00000000-0005-0000-0000-0000C5530000}"/>
    <cellStyle name="Normal 2 4 8 3 4" xfId="35218" xr:uid="{00000000-0005-0000-0000-0000C6530000}"/>
    <cellStyle name="Normal 2 4 8 3 5" xfId="47447" xr:uid="{00000000-0005-0000-0000-0000C7530000}"/>
    <cellStyle name="Normal 2 4 8 4" xfId="16833" xr:uid="{00000000-0005-0000-0000-0000C8530000}"/>
    <cellStyle name="Normal 2 4 8 4 2" xfId="29088" xr:uid="{00000000-0005-0000-0000-0000C9530000}"/>
    <cellStyle name="Normal 2 4 8 4 3" xfId="41329" xr:uid="{00000000-0005-0000-0000-0000CA530000}"/>
    <cellStyle name="Normal 2 4 8 5" xfId="22971" xr:uid="{00000000-0005-0000-0000-0000CB530000}"/>
    <cellStyle name="Normal 2 4 8 6" xfId="35215" xr:uid="{00000000-0005-0000-0000-0000CC530000}"/>
    <cellStyle name="Normal 2 4 8 7" xfId="47444" xr:uid="{00000000-0005-0000-0000-0000CD530000}"/>
    <cellStyle name="Normal 2 4 9" xfId="5826" xr:uid="{00000000-0005-0000-0000-0000CE530000}"/>
    <cellStyle name="Normal 2 4 9 2" xfId="5827" xr:uid="{00000000-0005-0000-0000-0000CF530000}"/>
    <cellStyle name="Normal 2 4 9 2 2" xfId="5828" xr:uid="{00000000-0005-0000-0000-0000D0530000}"/>
    <cellStyle name="Normal 2 4 9 2 2 2" xfId="16839" xr:uid="{00000000-0005-0000-0000-0000D1530000}"/>
    <cellStyle name="Normal 2 4 9 2 2 2 2" xfId="29094" xr:uid="{00000000-0005-0000-0000-0000D2530000}"/>
    <cellStyle name="Normal 2 4 9 2 2 2 3" xfId="41335" xr:uid="{00000000-0005-0000-0000-0000D3530000}"/>
    <cellStyle name="Normal 2 4 9 2 2 3" xfId="22977" xr:uid="{00000000-0005-0000-0000-0000D4530000}"/>
    <cellStyle name="Normal 2 4 9 2 2 4" xfId="35221" xr:uid="{00000000-0005-0000-0000-0000D5530000}"/>
    <cellStyle name="Normal 2 4 9 2 2 5" xfId="47450" xr:uid="{00000000-0005-0000-0000-0000D6530000}"/>
    <cellStyle name="Normal 2 4 9 2 3" xfId="16838" xr:uid="{00000000-0005-0000-0000-0000D7530000}"/>
    <cellStyle name="Normal 2 4 9 2 3 2" xfId="29093" xr:uid="{00000000-0005-0000-0000-0000D8530000}"/>
    <cellStyle name="Normal 2 4 9 2 3 3" xfId="41334" xr:uid="{00000000-0005-0000-0000-0000D9530000}"/>
    <cellStyle name="Normal 2 4 9 2 4" xfId="22976" xr:uid="{00000000-0005-0000-0000-0000DA530000}"/>
    <cellStyle name="Normal 2 4 9 2 5" xfId="35220" xr:uid="{00000000-0005-0000-0000-0000DB530000}"/>
    <cellStyle name="Normal 2 4 9 2 6" xfId="47449" xr:uid="{00000000-0005-0000-0000-0000DC530000}"/>
    <cellStyle name="Normal 2 4 9 3" xfId="5829" xr:uid="{00000000-0005-0000-0000-0000DD530000}"/>
    <cellStyle name="Normal 2 4 9 3 2" xfId="16840" xr:uid="{00000000-0005-0000-0000-0000DE530000}"/>
    <cellStyle name="Normal 2 4 9 3 2 2" xfId="29095" xr:uid="{00000000-0005-0000-0000-0000DF530000}"/>
    <cellStyle name="Normal 2 4 9 3 2 3" xfId="41336" xr:uid="{00000000-0005-0000-0000-0000E0530000}"/>
    <cellStyle name="Normal 2 4 9 3 3" xfId="22978" xr:uid="{00000000-0005-0000-0000-0000E1530000}"/>
    <cellStyle name="Normal 2 4 9 3 4" xfId="35222" xr:uid="{00000000-0005-0000-0000-0000E2530000}"/>
    <cellStyle name="Normal 2 4 9 3 5" xfId="47451" xr:uid="{00000000-0005-0000-0000-0000E3530000}"/>
    <cellStyle name="Normal 2 4 9 4" xfId="16837" xr:uid="{00000000-0005-0000-0000-0000E4530000}"/>
    <cellStyle name="Normal 2 4 9 4 2" xfId="29092" xr:uid="{00000000-0005-0000-0000-0000E5530000}"/>
    <cellStyle name="Normal 2 4 9 4 3" xfId="41333" xr:uid="{00000000-0005-0000-0000-0000E6530000}"/>
    <cellStyle name="Normal 2 4 9 5" xfId="22975" xr:uid="{00000000-0005-0000-0000-0000E7530000}"/>
    <cellStyle name="Normal 2 4 9 6" xfId="35219" xr:uid="{00000000-0005-0000-0000-0000E8530000}"/>
    <cellStyle name="Normal 2 4 9 7" xfId="47448" xr:uid="{00000000-0005-0000-0000-0000E9530000}"/>
    <cellStyle name="Normal 2 5" xfId="29" xr:uid="{00000000-0005-0000-0000-0000EA530000}"/>
    <cellStyle name="Normal 2 5 2" xfId="5830" xr:uid="{00000000-0005-0000-0000-0000EB530000}"/>
    <cellStyle name="Normal 2 5 2 10" xfId="35223" xr:uid="{00000000-0005-0000-0000-0000EC530000}"/>
    <cellStyle name="Normal 2 5 2 11" xfId="47452" xr:uid="{00000000-0005-0000-0000-0000ED530000}"/>
    <cellStyle name="Normal 2 5 2 2" xfId="5831" xr:uid="{00000000-0005-0000-0000-0000EE530000}"/>
    <cellStyle name="Normal 2 5 2 2 2" xfId="5832" xr:uid="{00000000-0005-0000-0000-0000EF530000}"/>
    <cellStyle name="Normal 2 5 2 2 2 2" xfId="5833" xr:uid="{00000000-0005-0000-0000-0000F0530000}"/>
    <cellStyle name="Normal 2 5 2 2 2 2 2" xfId="5834" xr:uid="{00000000-0005-0000-0000-0000F1530000}"/>
    <cellStyle name="Normal 2 5 2 2 2 2 2 2" xfId="5835" xr:uid="{00000000-0005-0000-0000-0000F2530000}"/>
    <cellStyle name="Normal 2 5 2 2 2 2 2 2 2" xfId="16846" xr:uid="{00000000-0005-0000-0000-0000F3530000}"/>
    <cellStyle name="Normal 2 5 2 2 2 2 2 2 2 2" xfId="29101" xr:uid="{00000000-0005-0000-0000-0000F4530000}"/>
    <cellStyle name="Normal 2 5 2 2 2 2 2 2 2 3" xfId="41342" xr:uid="{00000000-0005-0000-0000-0000F5530000}"/>
    <cellStyle name="Normal 2 5 2 2 2 2 2 2 3" xfId="22984" xr:uid="{00000000-0005-0000-0000-0000F6530000}"/>
    <cellStyle name="Normal 2 5 2 2 2 2 2 2 4" xfId="35228" xr:uid="{00000000-0005-0000-0000-0000F7530000}"/>
    <cellStyle name="Normal 2 5 2 2 2 2 2 2 5" xfId="47457" xr:uid="{00000000-0005-0000-0000-0000F8530000}"/>
    <cellStyle name="Normal 2 5 2 2 2 2 2 3" xfId="16845" xr:uid="{00000000-0005-0000-0000-0000F9530000}"/>
    <cellStyle name="Normal 2 5 2 2 2 2 2 3 2" xfId="29100" xr:uid="{00000000-0005-0000-0000-0000FA530000}"/>
    <cellStyle name="Normal 2 5 2 2 2 2 2 3 3" xfId="41341" xr:uid="{00000000-0005-0000-0000-0000FB530000}"/>
    <cellStyle name="Normal 2 5 2 2 2 2 2 4" xfId="22983" xr:uid="{00000000-0005-0000-0000-0000FC530000}"/>
    <cellStyle name="Normal 2 5 2 2 2 2 2 5" xfId="35227" xr:uid="{00000000-0005-0000-0000-0000FD530000}"/>
    <cellStyle name="Normal 2 5 2 2 2 2 2 6" xfId="47456" xr:uid="{00000000-0005-0000-0000-0000FE530000}"/>
    <cellStyle name="Normal 2 5 2 2 2 2 3" xfId="5836" xr:uid="{00000000-0005-0000-0000-0000FF530000}"/>
    <cellStyle name="Normal 2 5 2 2 2 2 3 2" xfId="16847" xr:uid="{00000000-0005-0000-0000-000000540000}"/>
    <cellStyle name="Normal 2 5 2 2 2 2 3 2 2" xfId="29102" xr:uid="{00000000-0005-0000-0000-000001540000}"/>
    <cellStyle name="Normal 2 5 2 2 2 2 3 2 3" xfId="41343" xr:uid="{00000000-0005-0000-0000-000002540000}"/>
    <cellStyle name="Normal 2 5 2 2 2 2 3 3" xfId="22985" xr:uid="{00000000-0005-0000-0000-000003540000}"/>
    <cellStyle name="Normal 2 5 2 2 2 2 3 4" xfId="35229" xr:uid="{00000000-0005-0000-0000-000004540000}"/>
    <cellStyle name="Normal 2 5 2 2 2 2 3 5" xfId="47458" xr:uid="{00000000-0005-0000-0000-000005540000}"/>
    <cellStyle name="Normal 2 5 2 2 2 2 4" xfId="16844" xr:uid="{00000000-0005-0000-0000-000006540000}"/>
    <cellStyle name="Normal 2 5 2 2 2 2 4 2" xfId="29099" xr:uid="{00000000-0005-0000-0000-000007540000}"/>
    <cellStyle name="Normal 2 5 2 2 2 2 4 3" xfId="41340" xr:uid="{00000000-0005-0000-0000-000008540000}"/>
    <cellStyle name="Normal 2 5 2 2 2 2 5" xfId="22982" xr:uid="{00000000-0005-0000-0000-000009540000}"/>
    <cellStyle name="Normal 2 5 2 2 2 2 6" xfId="35226" xr:uid="{00000000-0005-0000-0000-00000A540000}"/>
    <cellStyle name="Normal 2 5 2 2 2 2 7" xfId="47455" xr:uid="{00000000-0005-0000-0000-00000B540000}"/>
    <cellStyle name="Normal 2 5 2 2 2 3" xfId="5837" xr:uid="{00000000-0005-0000-0000-00000C540000}"/>
    <cellStyle name="Normal 2 5 2 2 2 3 2" xfId="5838" xr:uid="{00000000-0005-0000-0000-00000D540000}"/>
    <cellStyle name="Normal 2 5 2 2 2 3 2 2" xfId="16849" xr:uid="{00000000-0005-0000-0000-00000E540000}"/>
    <cellStyle name="Normal 2 5 2 2 2 3 2 2 2" xfId="29104" xr:uid="{00000000-0005-0000-0000-00000F540000}"/>
    <cellStyle name="Normal 2 5 2 2 2 3 2 2 3" xfId="41345" xr:uid="{00000000-0005-0000-0000-000010540000}"/>
    <cellStyle name="Normal 2 5 2 2 2 3 2 3" xfId="22987" xr:uid="{00000000-0005-0000-0000-000011540000}"/>
    <cellStyle name="Normal 2 5 2 2 2 3 2 4" xfId="35231" xr:uid="{00000000-0005-0000-0000-000012540000}"/>
    <cellStyle name="Normal 2 5 2 2 2 3 2 5" xfId="47460" xr:uid="{00000000-0005-0000-0000-000013540000}"/>
    <cellStyle name="Normal 2 5 2 2 2 3 3" xfId="16848" xr:uid="{00000000-0005-0000-0000-000014540000}"/>
    <cellStyle name="Normal 2 5 2 2 2 3 3 2" xfId="29103" xr:uid="{00000000-0005-0000-0000-000015540000}"/>
    <cellStyle name="Normal 2 5 2 2 2 3 3 3" xfId="41344" xr:uid="{00000000-0005-0000-0000-000016540000}"/>
    <cellStyle name="Normal 2 5 2 2 2 3 4" xfId="22986" xr:uid="{00000000-0005-0000-0000-000017540000}"/>
    <cellStyle name="Normal 2 5 2 2 2 3 5" xfId="35230" xr:uid="{00000000-0005-0000-0000-000018540000}"/>
    <cellStyle name="Normal 2 5 2 2 2 3 6" xfId="47459" xr:uid="{00000000-0005-0000-0000-000019540000}"/>
    <cellStyle name="Normal 2 5 2 2 2 4" xfId="5839" xr:uid="{00000000-0005-0000-0000-00001A540000}"/>
    <cellStyle name="Normal 2 5 2 2 2 4 2" xfId="16850" xr:uid="{00000000-0005-0000-0000-00001B540000}"/>
    <cellStyle name="Normal 2 5 2 2 2 4 2 2" xfId="29105" xr:uid="{00000000-0005-0000-0000-00001C540000}"/>
    <cellStyle name="Normal 2 5 2 2 2 4 2 3" xfId="41346" xr:uid="{00000000-0005-0000-0000-00001D540000}"/>
    <cellStyle name="Normal 2 5 2 2 2 4 3" xfId="22988" xr:uid="{00000000-0005-0000-0000-00001E540000}"/>
    <cellStyle name="Normal 2 5 2 2 2 4 4" xfId="35232" xr:uid="{00000000-0005-0000-0000-00001F540000}"/>
    <cellStyle name="Normal 2 5 2 2 2 4 5" xfId="47461" xr:uid="{00000000-0005-0000-0000-000020540000}"/>
    <cellStyle name="Normal 2 5 2 2 2 5" xfId="16843" xr:uid="{00000000-0005-0000-0000-000021540000}"/>
    <cellStyle name="Normal 2 5 2 2 2 5 2" xfId="29098" xr:uid="{00000000-0005-0000-0000-000022540000}"/>
    <cellStyle name="Normal 2 5 2 2 2 5 3" xfId="41339" xr:uid="{00000000-0005-0000-0000-000023540000}"/>
    <cellStyle name="Normal 2 5 2 2 2 6" xfId="22981" xr:uid="{00000000-0005-0000-0000-000024540000}"/>
    <cellStyle name="Normal 2 5 2 2 2 7" xfId="35225" xr:uid="{00000000-0005-0000-0000-000025540000}"/>
    <cellStyle name="Normal 2 5 2 2 2 8" xfId="47454" xr:uid="{00000000-0005-0000-0000-000026540000}"/>
    <cellStyle name="Normal 2 5 2 2 3" xfId="5840" xr:uid="{00000000-0005-0000-0000-000027540000}"/>
    <cellStyle name="Normal 2 5 2 2 3 2" xfId="5841" xr:uid="{00000000-0005-0000-0000-000028540000}"/>
    <cellStyle name="Normal 2 5 2 2 3 2 2" xfId="5842" xr:uid="{00000000-0005-0000-0000-000029540000}"/>
    <cellStyle name="Normal 2 5 2 2 3 2 2 2" xfId="16853" xr:uid="{00000000-0005-0000-0000-00002A540000}"/>
    <cellStyle name="Normal 2 5 2 2 3 2 2 2 2" xfId="29108" xr:uid="{00000000-0005-0000-0000-00002B540000}"/>
    <cellStyle name="Normal 2 5 2 2 3 2 2 2 3" xfId="41349" xr:uid="{00000000-0005-0000-0000-00002C540000}"/>
    <cellStyle name="Normal 2 5 2 2 3 2 2 3" xfId="22991" xr:uid="{00000000-0005-0000-0000-00002D540000}"/>
    <cellStyle name="Normal 2 5 2 2 3 2 2 4" xfId="35235" xr:uid="{00000000-0005-0000-0000-00002E540000}"/>
    <cellStyle name="Normal 2 5 2 2 3 2 2 5" xfId="47464" xr:uid="{00000000-0005-0000-0000-00002F540000}"/>
    <cellStyle name="Normal 2 5 2 2 3 2 3" xfId="16852" xr:uid="{00000000-0005-0000-0000-000030540000}"/>
    <cellStyle name="Normal 2 5 2 2 3 2 3 2" xfId="29107" xr:uid="{00000000-0005-0000-0000-000031540000}"/>
    <cellStyle name="Normal 2 5 2 2 3 2 3 3" xfId="41348" xr:uid="{00000000-0005-0000-0000-000032540000}"/>
    <cellStyle name="Normal 2 5 2 2 3 2 4" xfId="22990" xr:uid="{00000000-0005-0000-0000-000033540000}"/>
    <cellStyle name="Normal 2 5 2 2 3 2 5" xfId="35234" xr:uid="{00000000-0005-0000-0000-000034540000}"/>
    <cellStyle name="Normal 2 5 2 2 3 2 6" xfId="47463" xr:uid="{00000000-0005-0000-0000-000035540000}"/>
    <cellStyle name="Normal 2 5 2 2 3 3" xfId="5843" xr:uid="{00000000-0005-0000-0000-000036540000}"/>
    <cellStyle name="Normal 2 5 2 2 3 3 2" xfId="16854" xr:uid="{00000000-0005-0000-0000-000037540000}"/>
    <cellStyle name="Normal 2 5 2 2 3 3 2 2" xfId="29109" xr:uid="{00000000-0005-0000-0000-000038540000}"/>
    <cellStyle name="Normal 2 5 2 2 3 3 2 3" xfId="41350" xr:uid="{00000000-0005-0000-0000-000039540000}"/>
    <cellStyle name="Normal 2 5 2 2 3 3 3" xfId="22992" xr:uid="{00000000-0005-0000-0000-00003A540000}"/>
    <cellStyle name="Normal 2 5 2 2 3 3 4" xfId="35236" xr:uid="{00000000-0005-0000-0000-00003B540000}"/>
    <cellStyle name="Normal 2 5 2 2 3 3 5" xfId="47465" xr:uid="{00000000-0005-0000-0000-00003C540000}"/>
    <cellStyle name="Normal 2 5 2 2 3 4" xfId="16851" xr:uid="{00000000-0005-0000-0000-00003D540000}"/>
    <cellStyle name="Normal 2 5 2 2 3 4 2" xfId="29106" xr:uid="{00000000-0005-0000-0000-00003E540000}"/>
    <cellStyle name="Normal 2 5 2 2 3 4 3" xfId="41347" xr:uid="{00000000-0005-0000-0000-00003F540000}"/>
    <cellStyle name="Normal 2 5 2 2 3 5" xfId="22989" xr:uid="{00000000-0005-0000-0000-000040540000}"/>
    <cellStyle name="Normal 2 5 2 2 3 6" xfId="35233" xr:uid="{00000000-0005-0000-0000-000041540000}"/>
    <cellStyle name="Normal 2 5 2 2 3 7" xfId="47462" xr:uid="{00000000-0005-0000-0000-000042540000}"/>
    <cellStyle name="Normal 2 5 2 2 4" xfId="5844" xr:uid="{00000000-0005-0000-0000-000043540000}"/>
    <cellStyle name="Normal 2 5 2 2 4 2" xfId="5845" xr:uid="{00000000-0005-0000-0000-000044540000}"/>
    <cellStyle name="Normal 2 5 2 2 4 2 2" xfId="16856" xr:uid="{00000000-0005-0000-0000-000045540000}"/>
    <cellStyle name="Normal 2 5 2 2 4 2 2 2" xfId="29111" xr:uid="{00000000-0005-0000-0000-000046540000}"/>
    <cellStyle name="Normal 2 5 2 2 4 2 2 3" xfId="41352" xr:uid="{00000000-0005-0000-0000-000047540000}"/>
    <cellStyle name="Normal 2 5 2 2 4 2 3" xfId="22994" xr:uid="{00000000-0005-0000-0000-000048540000}"/>
    <cellStyle name="Normal 2 5 2 2 4 2 4" xfId="35238" xr:uid="{00000000-0005-0000-0000-000049540000}"/>
    <cellStyle name="Normal 2 5 2 2 4 2 5" xfId="47467" xr:uid="{00000000-0005-0000-0000-00004A540000}"/>
    <cellStyle name="Normal 2 5 2 2 4 3" xfId="16855" xr:uid="{00000000-0005-0000-0000-00004B540000}"/>
    <cellStyle name="Normal 2 5 2 2 4 3 2" xfId="29110" xr:uid="{00000000-0005-0000-0000-00004C540000}"/>
    <cellStyle name="Normal 2 5 2 2 4 3 3" xfId="41351" xr:uid="{00000000-0005-0000-0000-00004D540000}"/>
    <cellStyle name="Normal 2 5 2 2 4 4" xfId="22993" xr:uid="{00000000-0005-0000-0000-00004E540000}"/>
    <cellStyle name="Normal 2 5 2 2 4 5" xfId="35237" xr:uid="{00000000-0005-0000-0000-00004F540000}"/>
    <cellStyle name="Normal 2 5 2 2 4 6" xfId="47466" xr:uid="{00000000-0005-0000-0000-000050540000}"/>
    <cellStyle name="Normal 2 5 2 2 5" xfId="5846" xr:uid="{00000000-0005-0000-0000-000051540000}"/>
    <cellStyle name="Normal 2 5 2 2 5 2" xfId="16857" xr:uid="{00000000-0005-0000-0000-000052540000}"/>
    <cellStyle name="Normal 2 5 2 2 5 2 2" xfId="29112" xr:uid="{00000000-0005-0000-0000-000053540000}"/>
    <cellStyle name="Normal 2 5 2 2 5 2 3" xfId="41353" xr:uid="{00000000-0005-0000-0000-000054540000}"/>
    <cellStyle name="Normal 2 5 2 2 5 3" xfId="22995" xr:uid="{00000000-0005-0000-0000-000055540000}"/>
    <cellStyle name="Normal 2 5 2 2 5 4" xfId="35239" xr:uid="{00000000-0005-0000-0000-000056540000}"/>
    <cellStyle name="Normal 2 5 2 2 5 5" xfId="47468" xr:uid="{00000000-0005-0000-0000-000057540000}"/>
    <cellStyle name="Normal 2 5 2 2 6" xfId="16842" xr:uid="{00000000-0005-0000-0000-000058540000}"/>
    <cellStyle name="Normal 2 5 2 2 6 2" xfId="29097" xr:uid="{00000000-0005-0000-0000-000059540000}"/>
    <cellStyle name="Normal 2 5 2 2 6 3" xfId="41338" xr:uid="{00000000-0005-0000-0000-00005A540000}"/>
    <cellStyle name="Normal 2 5 2 2 7" xfId="22980" xr:uid="{00000000-0005-0000-0000-00005B540000}"/>
    <cellStyle name="Normal 2 5 2 2 8" xfId="35224" xr:uid="{00000000-0005-0000-0000-00005C540000}"/>
    <cellStyle name="Normal 2 5 2 2 9" xfId="47453" xr:uid="{00000000-0005-0000-0000-00005D540000}"/>
    <cellStyle name="Normal 2 5 2 3" xfId="5847" xr:uid="{00000000-0005-0000-0000-00005E540000}"/>
    <cellStyle name="Normal 2 5 2 3 2" xfId="5848" xr:uid="{00000000-0005-0000-0000-00005F540000}"/>
    <cellStyle name="Normal 2 5 2 3 2 2" xfId="5849" xr:uid="{00000000-0005-0000-0000-000060540000}"/>
    <cellStyle name="Normal 2 5 2 3 2 2 2" xfId="5850" xr:uid="{00000000-0005-0000-0000-000061540000}"/>
    <cellStyle name="Normal 2 5 2 3 2 2 2 2" xfId="16861" xr:uid="{00000000-0005-0000-0000-000062540000}"/>
    <cellStyle name="Normal 2 5 2 3 2 2 2 2 2" xfId="29116" xr:uid="{00000000-0005-0000-0000-000063540000}"/>
    <cellStyle name="Normal 2 5 2 3 2 2 2 2 3" xfId="41357" xr:uid="{00000000-0005-0000-0000-000064540000}"/>
    <cellStyle name="Normal 2 5 2 3 2 2 2 3" xfId="22999" xr:uid="{00000000-0005-0000-0000-000065540000}"/>
    <cellStyle name="Normal 2 5 2 3 2 2 2 4" xfId="35243" xr:uid="{00000000-0005-0000-0000-000066540000}"/>
    <cellStyle name="Normal 2 5 2 3 2 2 2 5" xfId="47472" xr:uid="{00000000-0005-0000-0000-000067540000}"/>
    <cellStyle name="Normal 2 5 2 3 2 2 3" xfId="16860" xr:uid="{00000000-0005-0000-0000-000068540000}"/>
    <cellStyle name="Normal 2 5 2 3 2 2 3 2" xfId="29115" xr:uid="{00000000-0005-0000-0000-000069540000}"/>
    <cellStyle name="Normal 2 5 2 3 2 2 3 3" xfId="41356" xr:uid="{00000000-0005-0000-0000-00006A540000}"/>
    <cellStyle name="Normal 2 5 2 3 2 2 4" xfId="22998" xr:uid="{00000000-0005-0000-0000-00006B540000}"/>
    <cellStyle name="Normal 2 5 2 3 2 2 5" xfId="35242" xr:uid="{00000000-0005-0000-0000-00006C540000}"/>
    <cellStyle name="Normal 2 5 2 3 2 2 6" xfId="47471" xr:uid="{00000000-0005-0000-0000-00006D540000}"/>
    <cellStyle name="Normal 2 5 2 3 2 3" xfId="5851" xr:uid="{00000000-0005-0000-0000-00006E540000}"/>
    <cellStyle name="Normal 2 5 2 3 2 3 2" xfId="16862" xr:uid="{00000000-0005-0000-0000-00006F540000}"/>
    <cellStyle name="Normal 2 5 2 3 2 3 2 2" xfId="29117" xr:uid="{00000000-0005-0000-0000-000070540000}"/>
    <cellStyle name="Normal 2 5 2 3 2 3 2 3" xfId="41358" xr:uid="{00000000-0005-0000-0000-000071540000}"/>
    <cellStyle name="Normal 2 5 2 3 2 3 3" xfId="23000" xr:uid="{00000000-0005-0000-0000-000072540000}"/>
    <cellStyle name="Normal 2 5 2 3 2 3 4" xfId="35244" xr:uid="{00000000-0005-0000-0000-000073540000}"/>
    <cellStyle name="Normal 2 5 2 3 2 3 5" xfId="47473" xr:uid="{00000000-0005-0000-0000-000074540000}"/>
    <cellStyle name="Normal 2 5 2 3 2 4" xfId="16859" xr:uid="{00000000-0005-0000-0000-000075540000}"/>
    <cellStyle name="Normal 2 5 2 3 2 4 2" xfId="29114" xr:uid="{00000000-0005-0000-0000-000076540000}"/>
    <cellStyle name="Normal 2 5 2 3 2 4 3" xfId="41355" xr:uid="{00000000-0005-0000-0000-000077540000}"/>
    <cellStyle name="Normal 2 5 2 3 2 5" xfId="22997" xr:uid="{00000000-0005-0000-0000-000078540000}"/>
    <cellStyle name="Normal 2 5 2 3 2 6" xfId="35241" xr:uid="{00000000-0005-0000-0000-000079540000}"/>
    <cellStyle name="Normal 2 5 2 3 2 7" xfId="47470" xr:uid="{00000000-0005-0000-0000-00007A540000}"/>
    <cellStyle name="Normal 2 5 2 3 3" xfId="5852" xr:uid="{00000000-0005-0000-0000-00007B540000}"/>
    <cellStyle name="Normal 2 5 2 3 3 2" xfId="5853" xr:uid="{00000000-0005-0000-0000-00007C540000}"/>
    <cellStyle name="Normal 2 5 2 3 3 2 2" xfId="16864" xr:uid="{00000000-0005-0000-0000-00007D540000}"/>
    <cellStyle name="Normal 2 5 2 3 3 2 2 2" xfId="29119" xr:uid="{00000000-0005-0000-0000-00007E540000}"/>
    <cellStyle name="Normal 2 5 2 3 3 2 2 3" xfId="41360" xr:uid="{00000000-0005-0000-0000-00007F540000}"/>
    <cellStyle name="Normal 2 5 2 3 3 2 3" xfId="23002" xr:uid="{00000000-0005-0000-0000-000080540000}"/>
    <cellStyle name="Normal 2 5 2 3 3 2 4" xfId="35246" xr:uid="{00000000-0005-0000-0000-000081540000}"/>
    <cellStyle name="Normal 2 5 2 3 3 2 5" xfId="47475" xr:uid="{00000000-0005-0000-0000-000082540000}"/>
    <cellStyle name="Normal 2 5 2 3 3 3" xfId="16863" xr:uid="{00000000-0005-0000-0000-000083540000}"/>
    <cellStyle name="Normal 2 5 2 3 3 3 2" xfId="29118" xr:uid="{00000000-0005-0000-0000-000084540000}"/>
    <cellStyle name="Normal 2 5 2 3 3 3 3" xfId="41359" xr:uid="{00000000-0005-0000-0000-000085540000}"/>
    <cellStyle name="Normal 2 5 2 3 3 4" xfId="23001" xr:uid="{00000000-0005-0000-0000-000086540000}"/>
    <cellStyle name="Normal 2 5 2 3 3 5" xfId="35245" xr:uid="{00000000-0005-0000-0000-000087540000}"/>
    <cellStyle name="Normal 2 5 2 3 3 6" xfId="47474" xr:uid="{00000000-0005-0000-0000-000088540000}"/>
    <cellStyle name="Normal 2 5 2 3 4" xfId="5854" xr:uid="{00000000-0005-0000-0000-000089540000}"/>
    <cellStyle name="Normal 2 5 2 3 4 2" xfId="16865" xr:uid="{00000000-0005-0000-0000-00008A540000}"/>
    <cellStyle name="Normal 2 5 2 3 4 2 2" xfId="29120" xr:uid="{00000000-0005-0000-0000-00008B540000}"/>
    <cellStyle name="Normal 2 5 2 3 4 2 3" xfId="41361" xr:uid="{00000000-0005-0000-0000-00008C540000}"/>
    <cellStyle name="Normal 2 5 2 3 4 3" xfId="23003" xr:uid="{00000000-0005-0000-0000-00008D540000}"/>
    <cellStyle name="Normal 2 5 2 3 4 4" xfId="35247" xr:uid="{00000000-0005-0000-0000-00008E540000}"/>
    <cellStyle name="Normal 2 5 2 3 4 5" xfId="47476" xr:uid="{00000000-0005-0000-0000-00008F540000}"/>
    <cellStyle name="Normal 2 5 2 3 5" xfId="16858" xr:uid="{00000000-0005-0000-0000-000090540000}"/>
    <cellStyle name="Normal 2 5 2 3 5 2" xfId="29113" xr:uid="{00000000-0005-0000-0000-000091540000}"/>
    <cellStyle name="Normal 2 5 2 3 5 3" xfId="41354" xr:uid="{00000000-0005-0000-0000-000092540000}"/>
    <cellStyle name="Normal 2 5 2 3 6" xfId="22996" xr:uid="{00000000-0005-0000-0000-000093540000}"/>
    <cellStyle name="Normal 2 5 2 3 7" xfId="35240" xr:uid="{00000000-0005-0000-0000-000094540000}"/>
    <cellStyle name="Normal 2 5 2 3 8" xfId="47469" xr:uid="{00000000-0005-0000-0000-000095540000}"/>
    <cellStyle name="Normal 2 5 2 4" xfId="5855" xr:uid="{00000000-0005-0000-0000-000096540000}"/>
    <cellStyle name="Normal 2 5 2 4 2" xfId="5856" xr:uid="{00000000-0005-0000-0000-000097540000}"/>
    <cellStyle name="Normal 2 5 2 4 2 2" xfId="5857" xr:uid="{00000000-0005-0000-0000-000098540000}"/>
    <cellStyle name="Normal 2 5 2 4 2 2 2" xfId="16868" xr:uid="{00000000-0005-0000-0000-000099540000}"/>
    <cellStyle name="Normal 2 5 2 4 2 2 2 2" xfId="29123" xr:uid="{00000000-0005-0000-0000-00009A540000}"/>
    <cellStyle name="Normal 2 5 2 4 2 2 2 3" xfId="41364" xr:uid="{00000000-0005-0000-0000-00009B540000}"/>
    <cellStyle name="Normal 2 5 2 4 2 2 3" xfId="23006" xr:uid="{00000000-0005-0000-0000-00009C540000}"/>
    <cellStyle name="Normal 2 5 2 4 2 2 4" xfId="35250" xr:uid="{00000000-0005-0000-0000-00009D540000}"/>
    <cellStyle name="Normal 2 5 2 4 2 2 5" xfId="47479" xr:uid="{00000000-0005-0000-0000-00009E540000}"/>
    <cellStyle name="Normal 2 5 2 4 2 3" xfId="16867" xr:uid="{00000000-0005-0000-0000-00009F540000}"/>
    <cellStyle name="Normal 2 5 2 4 2 3 2" xfId="29122" xr:uid="{00000000-0005-0000-0000-0000A0540000}"/>
    <cellStyle name="Normal 2 5 2 4 2 3 3" xfId="41363" xr:uid="{00000000-0005-0000-0000-0000A1540000}"/>
    <cellStyle name="Normal 2 5 2 4 2 4" xfId="23005" xr:uid="{00000000-0005-0000-0000-0000A2540000}"/>
    <cellStyle name="Normal 2 5 2 4 2 5" xfId="35249" xr:uid="{00000000-0005-0000-0000-0000A3540000}"/>
    <cellStyle name="Normal 2 5 2 4 2 6" xfId="47478" xr:uid="{00000000-0005-0000-0000-0000A4540000}"/>
    <cellStyle name="Normal 2 5 2 4 3" xfId="5858" xr:uid="{00000000-0005-0000-0000-0000A5540000}"/>
    <cellStyle name="Normal 2 5 2 4 3 2" xfId="16869" xr:uid="{00000000-0005-0000-0000-0000A6540000}"/>
    <cellStyle name="Normal 2 5 2 4 3 2 2" xfId="29124" xr:uid="{00000000-0005-0000-0000-0000A7540000}"/>
    <cellStyle name="Normal 2 5 2 4 3 2 3" xfId="41365" xr:uid="{00000000-0005-0000-0000-0000A8540000}"/>
    <cellStyle name="Normal 2 5 2 4 3 3" xfId="23007" xr:uid="{00000000-0005-0000-0000-0000A9540000}"/>
    <cellStyle name="Normal 2 5 2 4 3 4" xfId="35251" xr:uid="{00000000-0005-0000-0000-0000AA540000}"/>
    <cellStyle name="Normal 2 5 2 4 3 5" xfId="47480" xr:uid="{00000000-0005-0000-0000-0000AB540000}"/>
    <cellStyle name="Normal 2 5 2 4 4" xfId="16866" xr:uid="{00000000-0005-0000-0000-0000AC540000}"/>
    <cellStyle name="Normal 2 5 2 4 4 2" xfId="29121" xr:uid="{00000000-0005-0000-0000-0000AD540000}"/>
    <cellStyle name="Normal 2 5 2 4 4 3" xfId="41362" xr:uid="{00000000-0005-0000-0000-0000AE540000}"/>
    <cellStyle name="Normal 2 5 2 4 5" xfId="23004" xr:uid="{00000000-0005-0000-0000-0000AF540000}"/>
    <cellStyle name="Normal 2 5 2 4 6" xfId="35248" xr:uid="{00000000-0005-0000-0000-0000B0540000}"/>
    <cellStyle name="Normal 2 5 2 4 7" xfId="47477" xr:uid="{00000000-0005-0000-0000-0000B1540000}"/>
    <cellStyle name="Normal 2 5 2 5" xfId="5859" xr:uid="{00000000-0005-0000-0000-0000B2540000}"/>
    <cellStyle name="Normal 2 5 2 5 2" xfId="5860" xr:uid="{00000000-0005-0000-0000-0000B3540000}"/>
    <cellStyle name="Normal 2 5 2 5 2 2" xfId="5861" xr:uid="{00000000-0005-0000-0000-0000B4540000}"/>
    <cellStyle name="Normal 2 5 2 5 2 2 2" xfId="16872" xr:uid="{00000000-0005-0000-0000-0000B5540000}"/>
    <cellStyle name="Normal 2 5 2 5 2 2 2 2" xfId="29127" xr:uid="{00000000-0005-0000-0000-0000B6540000}"/>
    <cellStyle name="Normal 2 5 2 5 2 2 2 3" xfId="41368" xr:uid="{00000000-0005-0000-0000-0000B7540000}"/>
    <cellStyle name="Normal 2 5 2 5 2 2 3" xfId="23010" xr:uid="{00000000-0005-0000-0000-0000B8540000}"/>
    <cellStyle name="Normal 2 5 2 5 2 2 4" xfId="35254" xr:uid="{00000000-0005-0000-0000-0000B9540000}"/>
    <cellStyle name="Normal 2 5 2 5 2 2 5" xfId="47483" xr:uid="{00000000-0005-0000-0000-0000BA540000}"/>
    <cellStyle name="Normal 2 5 2 5 2 3" xfId="16871" xr:uid="{00000000-0005-0000-0000-0000BB540000}"/>
    <cellStyle name="Normal 2 5 2 5 2 3 2" xfId="29126" xr:uid="{00000000-0005-0000-0000-0000BC540000}"/>
    <cellStyle name="Normal 2 5 2 5 2 3 3" xfId="41367" xr:uid="{00000000-0005-0000-0000-0000BD540000}"/>
    <cellStyle name="Normal 2 5 2 5 2 4" xfId="23009" xr:uid="{00000000-0005-0000-0000-0000BE540000}"/>
    <cellStyle name="Normal 2 5 2 5 2 5" xfId="35253" xr:uid="{00000000-0005-0000-0000-0000BF540000}"/>
    <cellStyle name="Normal 2 5 2 5 2 6" xfId="47482" xr:uid="{00000000-0005-0000-0000-0000C0540000}"/>
    <cellStyle name="Normal 2 5 2 5 3" xfId="5862" xr:uid="{00000000-0005-0000-0000-0000C1540000}"/>
    <cellStyle name="Normal 2 5 2 5 3 2" xfId="16873" xr:uid="{00000000-0005-0000-0000-0000C2540000}"/>
    <cellStyle name="Normal 2 5 2 5 3 2 2" xfId="29128" xr:uid="{00000000-0005-0000-0000-0000C3540000}"/>
    <cellStyle name="Normal 2 5 2 5 3 2 3" xfId="41369" xr:uid="{00000000-0005-0000-0000-0000C4540000}"/>
    <cellStyle name="Normal 2 5 2 5 3 3" xfId="23011" xr:uid="{00000000-0005-0000-0000-0000C5540000}"/>
    <cellStyle name="Normal 2 5 2 5 3 4" xfId="35255" xr:uid="{00000000-0005-0000-0000-0000C6540000}"/>
    <cellStyle name="Normal 2 5 2 5 3 5" xfId="47484" xr:uid="{00000000-0005-0000-0000-0000C7540000}"/>
    <cellStyle name="Normal 2 5 2 5 4" xfId="16870" xr:uid="{00000000-0005-0000-0000-0000C8540000}"/>
    <cellStyle name="Normal 2 5 2 5 4 2" xfId="29125" xr:uid="{00000000-0005-0000-0000-0000C9540000}"/>
    <cellStyle name="Normal 2 5 2 5 4 3" xfId="41366" xr:uid="{00000000-0005-0000-0000-0000CA540000}"/>
    <cellStyle name="Normal 2 5 2 5 5" xfId="23008" xr:uid="{00000000-0005-0000-0000-0000CB540000}"/>
    <cellStyle name="Normal 2 5 2 5 6" xfId="35252" xr:uid="{00000000-0005-0000-0000-0000CC540000}"/>
    <cellStyle name="Normal 2 5 2 5 7" xfId="47481" xr:uid="{00000000-0005-0000-0000-0000CD540000}"/>
    <cellStyle name="Normal 2 5 2 6" xfId="5863" xr:uid="{00000000-0005-0000-0000-0000CE540000}"/>
    <cellStyle name="Normal 2 5 2 6 2" xfId="5864" xr:uid="{00000000-0005-0000-0000-0000CF540000}"/>
    <cellStyle name="Normal 2 5 2 6 2 2" xfId="16875" xr:uid="{00000000-0005-0000-0000-0000D0540000}"/>
    <cellStyle name="Normal 2 5 2 6 2 2 2" xfId="29130" xr:uid="{00000000-0005-0000-0000-0000D1540000}"/>
    <cellStyle name="Normal 2 5 2 6 2 2 3" xfId="41371" xr:uid="{00000000-0005-0000-0000-0000D2540000}"/>
    <cellStyle name="Normal 2 5 2 6 2 3" xfId="23013" xr:uid="{00000000-0005-0000-0000-0000D3540000}"/>
    <cellStyle name="Normal 2 5 2 6 2 4" xfId="35257" xr:uid="{00000000-0005-0000-0000-0000D4540000}"/>
    <cellStyle name="Normal 2 5 2 6 2 5" xfId="47486" xr:uid="{00000000-0005-0000-0000-0000D5540000}"/>
    <cellStyle name="Normal 2 5 2 6 3" xfId="16874" xr:uid="{00000000-0005-0000-0000-0000D6540000}"/>
    <cellStyle name="Normal 2 5 2 6 3 2" xfId="29129" xr:uid="{00000000-0005-0000-0000-0000D7540000}"/>
    <cellStyle name="Normal 2 5 2 6 3 3" xfId="41370" xr:uid="{00000000-0005-0000-0000-0000D8540000}"/>
    <cellStyle name="Normal 2 5 2 6 4" xfId="23012" xr:uid="{00000000-0005-0000-0000-0000D9540000}"/>
    <cellStyle name="Normal 2 5 2 6 5" xfId="35256" xr:uid="{00000000-0005-0000-0000-0000DA540000}"/>
    <cellStyle name="Normal 2 5 2 6 6" xfId="47485" xr:uid="{00000000-0005-0000-0000-0000DB540000}"/>
    <cellStyle name="Normal 2 5 2 7" xfId="5865" xr:uid="{00000000-0005-0000-0000-0000DC540000}"/>
    <cellStyle name="Normal 2 5 2 7 2" xfId="16876" xr:uid="{00000000-0005-0000-0000-0000DD540000}"/>
    <cellStyle name="Normal 2 5 2 7 2 2" xfId="29131" xr:uid="{00000000-0005-0000-0000-0000DE540000}"/>
    <cellStyle name="Normal 2 5 2 7 2 3" xfId="41372" xr:uid="{00000000-0005-0000-0000-0000DF540000}"/>
    <cellStyle name="Normal 2 5 2 7 3" xfId="23014" xr:uid="{00000000-0005-0000-0000-0000E0540000}"/>
    <cellStyle name="Normal 2 5 2 7 4" xfId="35258" xr:uid="{00000000-0005-0000-0000-0000E1540000}"/>
    <cellStyle name="Normal 2 5 2 7 5" xfId="47487" xr:uid="{00000000-0005-0000-0000-0000E2540000}"/>
    <cellStyle name="Normal 2 5 2 8" xfId="16841" xr:uid="{00000000-0005-0000-0000-0000E3540000}"/>
    <cellStyle name="Normal 2 5 2 8 2" xfId="29096" xr:uid="{00000000-0005-0000-0000-0000E4540000}"/>
    <cellStyle name="Normal 2 5 2 8 3" xfId="41337" xr:uid="{00000000-0005-0000-0000-0000E5540000}"/>
    <cellStyle name="Normal 2 5 2 9" xfId="22979" xr:uid="{00000000-0005-0000-0000-0000E6540000}"/>
    <cellStyle name="Normal 2 5 3" xfId="5866" xr:uid="{00000000-0005-0000-0000-0000E7540000}"/>
    <cellStyle name="Normal 2 5 3 2" xfId="5867" xr:uid="{00000000-0005-0000-0000-0000E8540000}"/>
    <cellStyle name="Normal 2 5 3 2 2" xfId="5868" xr:uid="{00000000-0005-0000-0000-0000E9540000}"/>
    <cellStyle name="Normal 2 5 3 2 2 2" xfId="16879" xr:uid="{00000000-0005-0000-0000-0000EA540000}"/>
    <cellStyle name="Normal 2 5 3 2 2 2 2" xfId="29134" xr:uid="{00000000-0005-0000-0000-0000EB540000}"/>
    <cellStyle name="Normal 2 5 3 2 2 2 3" xfId="41375" xr:uid="{00000000-0005-0000-0000-0000EC540000}"/>
    <cellStyle name="Normal 2 5 3 2 2 3" xfId="23017" xr:uid="{00000000-0005-0000-0000-0000ED540000}"/>
    <cellStyle name="Normal 2 5 3 2 2 4" xfId="35261" xr:uid="{00000000-0005-0000-0000-0000EE540000}"/>
    <cellStyle name="Normal 2 5 3 2 2 5" xfId="47490" xr:uid="{00000000-0005-0000-0000-0000EF540000}"/>
    <cellStyle name="Normal 2 5 3 2 3" xfId="16878" xr:uid="{00000000-0005-0000-0000-0000F0540000}"/>
    <cellStyle name="Normal 2 5 3 2 3 2" xfId="29133" xr:uid="{00000000-0005-0000-0000-0000F1540000}"/>
    <cellStyle name="Normal 2 5 3 2 3 3" xfId="41374" xr:uid="{00000000-0005-0000-0000-0000F2540000}"/>
    <cellStyle name="Normal 2 5 3 2 4" xfId="23016" xr:uid="{00000000-0005-0000-0000-0000F3540000}"/>
    <cellStyle name="Normal 2 5 3 2 5" xfId="35260" xr:uid="{00000000-0005-0000-0000-0000F4540000}"/>
    <cellStyle name="Normal 2 5 3 2 6" xfId="47489" xr:uid="{00000000-0005-0000-0000-0000F5540000}"/>
    <cellStyle name="Normal 2 5 3 3" xfId="5869" xr:uid="{00000000-0005-0000-0000-0000F6540000}"/>
    <cellStyle name="Normal 2 5 3 3 2" xfId="16880" xr:uid="{00000000-0005-0000-0000-0000F7540000}"/>
    <cellStyle name="Normal 2 5 3 3 2 2" xfId="29135" xr:uid="{00000000-0005-0000-0000-0000F8540000}"/>
    <cellStyle name="Normal 2 5 3 3 2 3" xfId="41376" xr:uid="{00000000-0005-0000-0000-0000F9540000}"/>
    <cellStyle name="Normal 2 5 3 3 3" xfId="23018" xr:uid="{00000000-0005-0000-0000-0000FA540000}"/>
    <cellStyle name="Normal 2 5 3 3 4" xfId="35262" xr:uid="{00000000-0005-0000-0000-0000FB540000}"/>
    <cellStyle name="Normal 2 5 3 3 5" xfId="47491" xr:uid="{00000000-0005-0000-0000-0000FC540000}"/>
    <cellStyle name="Normal 2 5 3 4" xfId="16877" xr:uid="{00000000-0005-0000-0000-0000FD540000}"/>
    <cellStyle name="Normal 2 5 3 4 2" xfId="29132" xr:uid="{00000000-0005-0000-0000-0000FE540000}"/>
    <cellStyle name="Normal 2 5 3 4 3" xfId="41373" xr:uid="{00000000-0005-0000-0000-0000FF540000}"/>
    <cellStyle name="Normal 2 5 3 5" xfId="23015" xr:uid="{00000000-0005-0000-0000-000000550000}"/>
    <cellStyle name="Normal 2 5 3 6" xfId="35259" xr:uid="{00000000-0005-0000-0000-000001550000}"/>
    <cellStyle name="Normal 2 5 3 7" xfId="47488" xr:uid="{00000000-0005-0000-0000-000002550000}"/>
    <cellStyle name="Normal 2 5 4" xfId="14235" xr:uid="{00000000-0005-0000-0000-000003550000}"/>
    <cellStyle name="Normal 2 5 4 2" xfId="26490" xr:uid="{00000000-0005-0000-0000-000004550000}"/>
    <cellStyle name="Normal 2 5 4 3" xfId="38731" xr:uid="{00000000-0005-0000-0000-000005550000}"/>
    <cellStyle name="Normal 2 5 5" xfId="20369" xr:uid="{00000000-0005-0000-0000-000006550000}"/>
    <cellStyle name="Normal 2 5 6" xfId="32617" xr:uid="{00000000-0005-0000-0000-000007550000}"/>
    <cellStyle name="Normal 2 5 7" xfId="44846" xr:uid="{00000000-0005-0000-0000-000008550000}"/>
    <cellStyle name="Normal 2 6" xfId="5870" xr:uid="{00000000-0005-0000-0000-000009550000}"/>
    <cellStyle name="Normal 2 6 2" xfId="5871" xr:uid="{00000000-0005-0000-0000-00000A550000}"/>
    <cellStyle name="Normal 2 6 2 2" xfId="5872" xr:uid="{00000000-0005-0000-0000-00000B550000}"/>
    <cellStyle name="Normal 2 6 2 2 2" xfId="5873" xr:uid="{00000000-0005-0000-0000-00000C550000}"/>
    <cellStyle name="Normal 2 6 2 2 2 2" xfId="16883" xr:uid="{00000000-0005-0000-0000-00000D550000}"/>
    <cellStyle name="Normal 2 6 2 2 2 2 2" xfId="29138" xr:uid="{00000000-0005-0000-0000-00000E550000}"/>
    <cellStyle name="Normal 2 6 2 2 2 2 3" xfId="41379" xr:uid="{00000000-0005-0000-0000-00000F550000}"/>
    <cellStyle name="Normal 2 6 2 2 2 3" xfId="23021" xr:uid="{00000000-0005-0000-0000-000010550000}"/>
    <cellStyle name="Normal 2 6 2 2 2 4" xfId="35265" xr:uid="{00000000-0005-0000-0000-000011550000}"/>
    <cellStyle name="Normal 2 6 2 2 2 5" xfId="47494" xr:uid="{00000000-0005-0000-0000-000012550000}"/>
    <cellStyle name="Normal 2 6 2 2 3" xfId="16882" xr:uid="{00000000-0005-0000-0000-000013550000}"/>
    <cellStyle name="Normal 2 6 2 2 3 2" xfId="29137" xr:uid="{00000000-0005-0000-0000-000014550000}"/>
    <cellStyle name="Normal 2 6 2 2 3 3" xfId="41378" xr:uid="{00000000-0005-0000-0000-000015550000}"/>
    <cellStyle name="Normal 2 6 2 2 4" xfId="23020" xr:uid="{00000000-0005-0000-0000-000016550000}"/>
    <cellStyle name="Normal 2 6 2 2 5" xfId="35264" xr:uid="{00000000-0005-0000-0000-000017550000}"/>
    <cellStyle name="Normal 2 6 2 2 6" xfId="47493" xr:uid="{00000000-0005-0000-0000-000018550000}"/>
    <cellStyle name="Normal 2 6 2 3" xfId="5874" xr:uid="{00000000-0005-0000-0000-000019550000}"/>
    <cellStyle name="Normal 2 6 2 3 2" xfId="16884" xr:uid="{00000000-0005-0000-0000-00001A550000}"/>
    <cellStyle name="Normal 2 6 2 3 2 2" xfId="29139" xr:uid="{00000000-0005-0000-0000-00001B550000}"/>
    <cellStyle name="Normal 2 6 2 3 2 3" xfId="41380" xr:uid="{00000000-0005-0000-0000-00001C550000}"/>
    <cellStyle name="Normal 2 6 2 3 3" xfId="23022" xr:uid="{00000000-0005-0000-0000-00001D550000}"/>
    <cellStyle name="Normal 2 6 2 3 4" xfId="35266" xr:uid="{00000000-0005-0000-0000-00001E550000}"/>
    <cellStyle name="Normal 2 6 2 3 5" xfId="47495" xr:uid="{00000000-0005-0000-0000-00001F550000}"/>
    <cellStyle name="Normal 2 6 2 4" xfId="16881" xr:uid="{00000000-0005-0000-0000-000020550000}"/>
    <cellStyle name="Normal 2 6 2 4 2" xfId="29136" xr:uid="{00000000-0005-0000-0000-000021550000}"/>
    <cellStyle name="Normal 2 6 2 4 3" xfId="41377" xr:uid="{00000000-0005-0000-0000-000022550000}"/>
    <cellStyle name="Normal 2 6 2 5" xfId="23019" xr:uid="{00000000-0005-0000-0000-000023550000}"/>
    <cellStyle name="Normal 2 6 2 6" xfId="35263" xr:uid="{00000000-0005-0000-0000-000024550000}"/>
    <cellStyle name="Normal 2 6 2 7" xfId="47492" xr:uid="{00000000-0005-0000-0000-000025550000}"/>
    <cellStyle name="Normal 2 7" xfId="5875" xr:uid="{00000000-0005-0000-0000-000026550000}"/>
    <cellStyle name="Normal 2 8" xfId="5876" xr:uid="{00000000-0005-0000-0000-000027550000}"/>
    <cellStyle name="Normal 2 8 10" xfId="47496" xr:uid="{00000000-0005-0000-0000-000028550000}"/>
    <cellStyle name="Normal 2 8 2" xfId="5877" xr:uid="{00000000-0005-0000-0000-000029550000}"/>
    <cellStyle name="Normal 2 8 2 2" xfId="5878" xr:uid="{00000000-0005-0000-0000-00002A550000}"/>
    <cellStyle name="Normal 2 8 2 2 2" xfId="5879" xr:uid="{00000000-0005-0000-0000-00002B550000}"/>
    <cellStyle name="Normal 2 8 2 2 2 2" xfId="5880" xr:uid="{00000000-0005-0000-0000-00002C550000}"/>
    <cellStyle name="Normal 2 8 2 2 2 2 2" xfId="5881" xr:uid="{00000000-0005-0000-0000-00002D550000}"/>
    <cellStyle name="Normal 2 8 2 2 2 2 2 2" xfId="16890" xr:uid="{00000000-0005-0000-0000-00002E550000}"/>
    <cellStyle name="Normal 2 8 2 2 2 2 2 2 2" xfId="29145" xr:uid="{00000000-0005-0000-0000-00002F550000}"/>
    <cellStyle name="Normal 2 8 2 2 2 2 2 2 3" xfId="41386" xr:uid="{00000000-0005-0000-0000-000030550000}"/>
    <cellStyle name="Normal 2 8 2 2 2 2 2 3" xfId="23028" xr:uid="{00000000-0005-0000-0000-000031550000}"/>
    <cellStyle name="Normal 2 8 2 2 2 2 2 4" xfId="35272" xr:uid="{00000000-0005-0000-0000-000032550000}"/>
    <cellStyle name="Normal 2 8 2 2 2 2 2 5" xfId="47501" xr:uid="{00000000-0005-0000-0000-000033550000}"/>
    <cellStyle name="Normal 2 8 2 2 2 2 3" xfId="16889" xr:uid="{00000000-0005-0000-0000-000034550000}"/>
    <cellStyle name="Normal 2 8 2 2 2 2 3 2" xfId="29144" xr:uid="{00000000-0005-0000-0000-000035550000}"/>
    <cellStyle name="Normal 2 8 2 2 2 2 3 3" xfId="41385" xr:uid="{00000000-0005-0000-0000-000036550000}"/>
    <cellStyle name="Normal 2 8 2 2 2 2 4" xfId="23027" xr:uid="{00000000-0005-0000-0000-000037550000}"/>
    <cellStyle name="Normal 2 8 2 2 2 2 5" xfId="35271" xr:uid="{00000000-0005-0000-0000-000038550000}"/>
    <cellStyle name="Normal 2 8 2 2 2 2 6" xfId="47500" xr:uid="{00000000-0005-0000-0000-000039550000}"/>
    <cellStyle name="Normal 2 8 2 2 2 3" xfId="5882" xr:uid="{00000000-0005-0000-0000-00003A550000}"/>
    <cellStyle name="Normal 2 8 2 2 2 3 2" xfId="16891" xr:uid="{00000000-0005-0000-0000-00003B550000}"/>
    <cellStyle name="Normal 2 8 2 2 2 3 2 2" xfId="29146" xr:uid="{00000000-0005-0000-0000-00003C550000}"/>
    <cellStyle name="Normal 2 8 2 2 2 3 2 3" xfId="41387" xr:uid="{00000000-0005-0000-0000-00003D550000}"/>
    <cellStyle name="Normal 2 8 2 2 2 3 3" xfId="23029" xr:uid="{00000000-0005-0000-0000-00003E550000}"/>
    <cellStyle name="Normal 2 8 2 2 2 3 4" xfId="35273" xr:uid="{00000000-0005-0000-0000-00003F550000}"/>
    <cellStyle name="Normal 2 8 2 2 2 3 5" xfId="47502" xr:uid="{00000000-0005-0000-0000-000040550000}"/>
    <cellStyle name="Normal 2 8 2 2 2 4" xfId="16888" xr:uid="{00000000-0005-0000-0000-000041550000}"/>
    <cellStyle name="Normal 2 8 2 2 2 4 2" xfId="29143" xr:uid="{00000000-0005-0000-0000-000042550000}"/>
    <cellStyle name="Normal 2 8 2 2 2 4 3" xfId="41384" xr:uid="{00000000-0005-0000-0000-000043550000}"/>
    <cellStyle name="Normal 2 8 2 2 2 5" xfId="23026" xr:uid="{00000000-0005-0000-0000-000044550000}"/>
    <cellStyle name="Normal 2 8 2 2 2 6" xfId="35270" xr:uid="{00000000-0005-0000-0000-000045550000}"/>
    <cellStyle name="Normal 2 8 2 2 2 7" xfId="47499" xr:uid="{00000000-0005-0000-0000-000046550000}"/>
    <cellStyle name="Normal 2 8 2 2 3" xfId="5883" xr:uid="{00000000-0005-0000-0000-000047550000}"/>
    <cellStyle name="Normal 2 8 2 2 3 2" xfId="5884" xr:uid="{00000000-0005-0000-0000-000048550000}"/>
    <cellStyle name="Normal 2 8 2 2 3 2 2" xfId="16893" xr:uid="{00000000-0005-0000-0000-000049550000}"/>
    <cellStyle name="Normal 2 8 2 2 3 2 2 2" xfId="29148" xr:uid="{00000000-0005-0000-0000-00004A550000}"/>
    <cellStyle name="Normal 2 8 2 2 3 2 2 3" xfId="41389" xr:uid="{00000000-0005-0000-0000-00004B550000}"/>
    <cellStyle name="Normal 2 8 2 2 3 2 3" xfId="23031" xr:uid="{00000000-0005-0000-0000-00004C550000}"/>
    <cellStyle name="Normal 2 8 2 2 3 2 4" xfId="35275" xr:uid="{00000000-0005-0000-0000-00004D550000}"/>
    <cellStyle name="Normal 2 8 2 2 3 2 5" xfId="47504" xr:uid="{00000000-0005-0000-0000-00004E550000}"/>
    <cellStyle name="Normal 2 8 2 2 3 3" xfId="16892" xr:uid="{00000000-0005-0000-0000-00004F550000}"/>
    <cellStyle name="Normal 2 8 2 2 3 3 2" xfId="29147" xr:uid="{00000000-0005-0000-0000-000050550000}"/>
    <cellStyle name="Normal 2 8 2 2 3 3 3" xfId="41388" xr:uid="{00000000-0005-0000-0000-000051550000}"/>
    <cellStyle name="Normal 2 8 2 2 3 4" xfId="23030" xr:uid="{00000000-0005-0000-0000-000052550000}"/>
    <cellStyle name="Normal 2 8 2 2 3 5" xfId="35274" xr:uid="{00000000-0005-0000-0000-000053550000}"/>
    <cellStyle name="Normal 2 8 2 2 3 6" xfId="47503" xr:uid="{00000000-0005-0000-0000-000054550000}"/>
    <cellStyle name="Normal 2 8 2 2 4" xfId="5885" xr:uid="{00000000-0005-0000-0000-000055550000}"/>
    <cellStyle name="Normal 2 8 2 2 4 2" xfId="16894" xr:uid="{00000000-0005-0000-0000-000056550000}"/>
    <cellStyle name="Normal 2 8 2 2 4 2 2" xfId="29149" xr:uid="{00000000-0005-0000-0000-000057550000}"/>
    <cellStyle name="Normal 2 8 2 2 4 2 3" xfId="41390" xr:uid="{00000000-0005-0000-0000-000058550000}"/>
    <cellStyle name="Normal 2 8 2 2 4 3" xfId="23032" xr:uid="{00000000-0005-0000-0000-000059550000}"/>
    <cellStyle name="Normal 2 8 2 2 4 4" xfId="35276" xr:uid="{00000000-0005-0000-0000-00005A550000}"/>
    <cellStyle name="Normal 2 8 2 2 4 5" xfId="47505" xr:uid="{00000000-0005-0000-0000-00005B550000}"/>
    <cellStyle name="Normal 2 8 2 2 5" xfId="16887" xr:uid="{00000000-0005-0000-0000-00005C550000}"/>
    <cellStyle name="Normal 2 8 2 2 5 2" xfId="29142" xr:uid="{00000000-0005-0000-0000-00005D550000}"/>
    <cellStyle name="Normal 2 8 2 2 5 3" xfId="41383" xr:uid="{00000000-0005-0000-0000-00005E550000}"/>
    <cellStyle name="Normal 2 8 2 2 6" xfId="23025" xr:uid="{00000000-0005-0000-0000-00005F550000}"/>
    <cellStyle name="Normal 2 8 2 2 7" xfId="35269" xr:uid="{00000000-0005-0000-0000-000060550000}"/>
    <cellStyle name="Normal 2 8 2 2 8" xfId="47498" xr:uid="{00000000-0005-0000-0000-000061550000}"/>
    <cellStyle name="Normal 2 8 2 3" xfId="5886" xr:uid="{00000000-0005-0000-0000-000062550000}"/>
    <cellStyle name="Normal 2 8 2 3 2" xfId="5887" xr:uid="{00000000-0005-0000-0000-000063550000}"/>
    <cellStyle name="Normal 2 8 2 3 2 2" xfId="5888" xr:uid="{00000000-0005-0000-0000-000064550000}"/>
    <cellStyle name="Normal 2 8 2 3 2 2 2" xfId="16897" xr:uid="{00000000-0005-0000-0000-000065550000}"/>
    <cellStyle name="Normal 2 8 2 3 2 2 2 2" xfId="29152" xr:uid="{00000000-0005-0000-0000-000066550000}"/>
    <cellStyle name="Normal 2 8 2 3 2 2 2 3" xfId="41393" xr:uid="{00000000-0005-0000-0000-000067550000}"/>
    <cellStyle name="Normal 2 8 2 3 2 2 3" xfId="23035" xr:uid="{00000000-0005-0000-0000-000068550000}"/>
    <cellStyle name="Normal 2 8 2 3 2 2 4" xfId="35279" xr:uid="{00000000-0005-0000-0000-000069550000}"/>
    <cellStyle name="Normal 2 8 2 3 2 2 5" xfId="47508" xr:uid="{00000000-0005-0000-0000-00006A550000}"/>
    <cellStyle name="Normal 2 8 2 3 2 3" xfId="16896" xr:uid="{00000000-0005-0000-0000-00006B550000}"/>
    <cellStyle name="Normal 2 8 2 3 2 3 2" xfId="29151" xr:uid="{00000000-0005-0000-0000-00006C550000}"/>
    <cellStyle name="Normal 2 8 2 3 2 3 3" xfId="41392" xr:uid="{00000000-0005-0000-0000-00006D550000}"/>
    <cellStyle name="Normal 2 8 2 3 2 4" xfId="23034" xr:uid="{00000000-0005-0000-0000-00006E550000}"/>
    <cellStyle name="Normal 2 8 2 3 2 5" xfId="35278" xr:uid="{00000000-0005-0000-0000-00006F550000}"/>
    <cellStyle name="Normal 2 8 2 3 2 6" xfId="47507" xr:uid="{00000000-0005-0000-0000-000070550000}"/>
    <cellStyle name="Normal 2 8 2 3 3" xfId="5889" xr:uid="{00000000-0005-0000-0000-000071550000}"/>
    <cellStyle name="Normal 2 8 2 3 3 2" xfId="16898" xr:uid="{00000000-0005-0000-0000-000072550000}"/>
    <cellStyle name="Normal 2 8 2 3 3 2 2" xfId="29153" xr:uid="{00000000-0005-0000-0000-000073550000}"/>
    <cellStyle name="Normal 2 8 2 3 3 2 3" xfId="41394" xr:uid="{00000000-0005-0000-0000-000074550000}"/>
    <cellStyle name="Normal 2 8 2 3 3 3" xfId="23036" xr:uid="{00000000-0005-0000-0000-000075550000}"/>
    <cellStyle name="Normal 2 8 2 3 3 4" xfId="35280" xr:uid="{00000000-0005-0000-0000-000076550000}"/>
    <cellStyle name="Normal 2 8 2 3 3 5" xfId="47509" xr:uid="{00000000-0005-0000-0000-000077550000}"/>
    <cellStyle name="Normal 2 8 2 3 4" xfId="16895" xr:uid="{00000000-0005-0000-0000-000078550000}"/>
    <cellStyle name="Normal 2 8 2 3 4 2" xfId="29150" xr:uid="{00000000-0005-0000-0000-000079550000}"/>
    <cellStyle name="Normal 2 8 2 3 4 3" xfId="41391" xr:uid="{00000000-0005-0000-0000-00007A550000}"/>
    <cellStyle name="Normal 2 8 2 3 5" xfId="23033" xr:uid="{00000000-0005-0000-0000-00007B550000}"/>
    <cellStyle name="Normal 2 8 2 3 6" xfId="35277" xr:uid="{00000000-0005-0000-0000-00007C550000}"/>
    <cellStyle name="Normal 2 8 2 3 7" xfId="47506" xr:uid="{00000000-0005-0000-0000-00007D550000}"/>
    <cellStyle name="Normal 2 8 2 4" xfId="5890" xr:uid="{00000000-0005-0000-0000-00007E550000}"/>
    <cellStyle name="Normal 2 8 2 4 2" xfId="5891" xr:uid="{00000000-0005-0000-0000-00007F550000}"/>
    <cellStyle name="Normal 2 8 2 4 2 2" xfId="16900" xr:uid="{00000000-0005-0000-0000-000080550000}"/>
    <cellStyle name="Normal 2 8 2 4 2 2 2" xfId="29155" xr:uid="{00000000-0005-0000-0000-000081550000}"/>
    <cellStyle name="Normal 2 8 2 4 2 2 3" xfId="41396" xr:uid="{00000000-0005-0000-0000-000082550000}"/>
    <cellStyle name="Normal 2 8 2 4 2 3" xfId="23038" xr:uid="{00000000-0005-0000-0000-000083550000}"/>
    <cellStyle name="Normal 2 8 2 4 2 4" xfId="35282" xr:uid="{00000000-0005-0000-0000-000084550000}"/>
    <cellStyle name="Normal 2 8 2 4 2 5" xfId="47511" xr:uid="{00000000-0005-0000-0000-000085550000}"/>
    <cellStyle name="Normal 2 8 2 4 3" xfId="16899" xr:uid="{00000000-0005-0000-0000-000086550000}"/>
    <cellStyle name="Normal 2 8 2 4 3 2" xfId="29154" xr:uid="{00000000-0005-0000-0000-000087550000}"/>
    <cellStyle name="Normal 2 8 2 4 3 3" xfId="41395" xr:uid="{00000000-0005-0000-0000-000088550000}"/>
    <cellStyle name="Normal 2 8 2 4 4" xfId="23037" xr:uid="{00000000-0005-0000-0000-000089550000}"/>
    <cellStyle name="Normal 2 8 2 4 5" xfId="35281" xr:uid="{00000000-0005-0000-0000-00008A550000}"/>
    <cellStyle name="Normal 2 8 2 4 6" xfId="47510" xr:uid="{00000000-0005-0000-0000-00008B550000}"/>
    <cellStyle name="Normal 2 8 2 5" xfId="5892" xr:uid="{00000000-0005-0000-0000-00008C550000}"/>
    <cellStyle name="Normal 2 8 2 5 2" xfId="16901" xr:uid="{00000000-0005-0000-0000-00008D550000}"/>
    <cellStyle name="Normal 2 8 2 5 2 2" xfId="29156" xr:uid="{00000000-0005-0000-0000-00008E550000}"/>
    <cellStyle name="Normal 2 8 2 5 2 3" xfId="41397" xr:uid="{00000000-0005-0000-0000-00008F550000}"/>
    <cellStyle name="Normal 2 8 2 5 3" xfId="23039" xr:uid="{00000000-0005-0000-0000-000090550000}"/>
    <cellStyle name="Normal 2 8 2 5 4" xfId="35283" xr:uid="{00000000-0005-0000-0000-000091550000}"/>
    <cellStyle name="Normal 2 8 2 5 5" xfId="47512" xr:uid="{00000000-0005-0000-0000-000092550000}"/>
    <cellStyle name="Normal 2 8 2 6" xfId="16886" xr:uid="{00000000-0005-0000-0000-000093550000}"/>
    <cellStyle name="Normal 2 8 2 6 2" xfId="29141" xr:uid="{00000000-0005-0000-0000-000094550000}"/>
    <cellStyle name="Normal 2 8 2 6 3" xfId="41382" xr:uid="{00000000-0005-0000-0000-000095550000}"/>
    <cellStyle name="Normal 2 8 2 7" xfId="23024" xr:uid="{00000000-0005-0000-0000-000096550000}"/>
    <cellStyle name="Normal 2 8 2 8" xfId="35268" xr:uid="{00000000-0005-0000-0000-000097550000}"/>
    <cellStyle name="Normal 2 8 2 9" xfId="47497" xr:uid="{00000000-0005-0000-0000-000098550000}"/>
    <cellStyle name="Normal 2 8 3" xfId="5893" xr:uid="{00000000-0005-0000-0000-000099550000}"/>
    <cellStyle name="Normal 2 8 3 2" xfId="5894" xr:uid="{00000000-0005-0000-0000-00009A550000}"/>
    <cellStyle name="Normal 2 8 3 2 2" xfId="5895" xr:uid="{00000000-0005-0000-0000-00009B550000}"/>
    <cellStyle name="Normal 2 8 3 2 2 2" xfId="5896" xr:uid="{00000000-0005-0000-0000-00009C550000}"/>
    <cellStyle name="Normal 2 8 3 2 2 2 2" xfId="16905" xr:uid="{00000000-0005-0000-0000-00009D550000}"/>
    <cellStyle name="Normal 2 8 3 2 2 2 2 2" xfId="29160" xr:uid="{00000000-0005-0000-0000-00009E550000}"/>
    <cellStyle name="Normal 2 8 3 2 2 2 2 3" xfId="41401" xr:uid="{00000000-0005-0000-0000-00009F550000}"/>
    <cellStyle name="Normal 2 8 3 2 2 2 3" xfId="23043" xr:uid="{00000000-0005-0000-0000-0000A0550000}"/>
    <cellStyle name="Normal 2 8 3 2 2 2 4" xfId="35287" xr:uid="{00000000-0005-0000-0000-0000A1550000}"/>
    <cellStyle name="Normal 2 8 3 2 2 2 5" xfId="47516" xr:uid="{00000000-0005-0000-0000-0000A2550000}"/>
    <cellStyle name="Normal 2 8 3 2 2 3" xfId="16904" xr:uid="{00000000-0005-0000-0000-0000A3550000}"/>
    <cellStyle name="Normal 2 8 3 2 2 3 2" xfId="29159" xr:uid="{00000000-0005-0000-0000-0000A4550000}"/>
    <cellStyle name="Normal 2 8 3 2 2 3 3" xfId="41400" xr:uid="{00000000-0005-0000-0000-0000A5550000}"/>
    <cellStyle name="Normal 2 8 3 2 2 4" xfId="23042" xr:uid="{00000000-0005-0000-0000-0000A6550000}"/>
    <cellStyle name="Normal 2 8 3 2 2 5" xfId="35286" xr:uid="{00000000-0005-0000-0000-0000A7550000}"/>
    <cellStyle name="Normal 2 8 3 2 2 6" xfId="47515" xr:uid="{00000000-0005-0000-0000-0000A8550000}"/>
    <cellStyle name="Normal 2 8 3 2 3" xfId="5897" xr:uid="{00000000-0005-0000-0000-0000A9550000}"/>
    <cellStyle name="Normal 2 8 3 2 3 2" xfId="16906" xr:uid="{00000000-0005-0000-0000-0000AA550000}"/>
    <cellStyle name="Normal 2 8 3 2 3 2 2" xfId="29161" xr:uid="{00000000-0005-0000-0000-0000AB550000}"/>
    <cellStyle name="Normal 2 8 3 2 3 2 3" xfId="41402" xr:uid="{00000000-0005-0000-0000-0000AC550000}"/>
    <cellStyle name="Normal 2 8 3 2 3 3" xfId="23044" xr:uid="{00000000-0005-0000-0000-0000AD550000}"/>
    <cellStyle name="Normal 2 8 3 2 3 4" xfId="35288" xr:uid="{00000000-0005-0000-0000-0000AE550000}"/>
    <cellStyle name="Normal 2 8 3 2 3 5" xfId="47517" xr:uid="{00000000-0005-0000-0000-0000AF550000}"/>
    <cellStyle name="Normal 2 8 3 2 4" xfId="16903" xr:uid="{00000000-0005-0000-0000-0000B0550000}"/>
    <cellStyle name="Normal 2 8 3 2 4 2" xfId="29158" xr:uid="{00000000-0005-0000-0000-0000B1550000}"/>
    <cellStyle name="Normal 2 8 3 2 4 3" xfId="41399" xr:uid="{00000000-0005-0000-0000-0000B2550000}"/>
    <cellStyle name="Normal 2 8 3 2 5" xfId="23041" xr:uid="{00000000-0005-0000-0000-0000B3550000}"/>
    <cellStyle name="Normal 2 8 3 2 6" xfId="35285" xr:uid="{00000000-0005-0000-0000-0000B4550000}"/>
    <cellStyle name="Normal 2 8 3 2 7" xfId="47514" xr:uid="{00000000-0005-0000-0000-0000B5550000}"/>
    <cellStyle name="Normal 2 8 3 3" xfId="5898" xr:uid="{00000000-0005-0000-0000-0000B6550000}"/>
    <cellStyle name="Normal 2 8 3 3 2" xfId="5899" xr:uid="{00000000-0005-0000-0000-0000B7550000}"/>
    <cellStyle name="Normal 2 8 3 3 2 2" xfId="16908" xr:uid="{00000000-0005-0000-0000-0000B8550000}"/>
    <cellStyle name="Normal 2 8 3 3 2 2 2" xfId="29163" xr:uid="{00000000-0005-0000-0000-0000B9550000}"/>
    <cellStyle name="Normal 2 8 3 3 2 2 3" xfId="41404" xr:uid="{00000000-0005-0000-0000-0000BA550000}"/>
    <cellStyle name="Normal 2 8 3 3 2 3" xfId="23046" xr:uid="{00000000-0005-0000-0000-0000BB550000}"/>
    <cellStyle name="Normal 2 8 3 3 2 4" xfId="35290" xr:uid="{00000000-0005-0000-0000-0000BC550000}"/>
    <cellStyle name="Normal 2 8 3 3 2 5" xfId="47519" xr:uid="{00000000-0005-0000-0000-0000BD550000}"/>
    <cellStyle name="Normal 2 8 3 3 3" xfId="16907" xr:uid="{00000000-0005-0000-0000-0000BE550000}"/>
    <cellStyle name="Normal 2 8 3 3 3 2" xfId="29162" xr:uid="{00000000-0005-0000-0000-0000BF550000}"/>
    <cellStyle name="Normal 2 8 3 3 3 3" xfId="41403" xr:uid="{00000000-0005-0000-0000-0000C0550000}"/>
    <cellStyle name="Normal 2 8 3 3 4" xfId="23045" xr:uid="{00000000-0005-0000-0000-0000C1550000}"/>
    <cellStyle name="Normal 2 8 3 3 5" xfId="35289" xr:uid="{00000000-0005-0000-0000-0000C2550000}"/>
    <cellStyle name="Normal 2 8 3 3 6" xfId="47518" xr:uid="{00000000-0005-0000-0000-0000C3550000}"/>
    <cellStyle name="Normal 2 8 3 4" xfId="5900" xr:uid="{00000000-0005-0000-0000-0000C4550000}"/>
    <cellStyle name="Normal 2 8 3 4 2" xfId="16909" xr:uid="{00000000-0005-0000-0000-0000C5550000}"/>
    <cellStyle name="Normal 2 8 3 4 2 2" xfId="29164" xr:uid="{00000000-0005-0000-0000-0000C6550000}"/>
    <cellStyle name="Normal 2 8 3 4 2 3" xfId="41405" xr:uid="{00000000-0005-0000-0000-0000C7550000}"/>
    <cellStyle name="Normal 2 8 3 4 3" xfId="23047" xr:uid="{00000000-0005-0000-0000-0000C8550000}"/>
    <cellStyle name="Normal 2 8 3 4 4" xfId="35291" xr:uid="{00000000-0005-0000-0000-0000C9550000}"/>
    <cellStyle name="Normal 2 8 3 4 5" xfId="47520" xr:uid="{00000000-0005-0000-0000-0000CA550000}"/>
    <cellStyle name="Normal 2 8 3 5" xfId="16902" xr:uid="{00000000-0005-0000-0000-0000CB550000}"/>
    <cellStyle name="Normal 2 8 3 5 2" xfId="29157" xr:uid="{00000000-0005-0000-0000-0000CC550000}"/>
    <cellStyle name="Normal 2 8 3 5 3" xfId="41398" xr:uid="{00000000-0005-0000-0000-0000CD550000}"/>
    <cellStyle name="Normal 2 8 3 6" xfId="23040" xr:uid="{00000000-0005-0000-0000-0000CE550000}"/>
    <cellStyle name="Normal 2 8 3 7" xfId="35284" xr:uid="{00000000-0005-0000-0000-0000CF550000}"/>
    <cellStyle name="Normal 2 8 3 8" xfId="47513" xr:uid="{00000000-0005-0000-0000-0000D0550000}"/>
    <cellStyle name="Normal 2 8 4" xfId="5901" xr:uid="{00000000-0005-0000-0000-0000D1550000}"/>
    <cellStyle name="Normal 2 8 4 2" xfId="5902" xr:uid="{00000000-0005-0000-0000-0000D2550000}"/>
    <cellStyle name="Normal 2 8 4 2 2" xfId="5903" xr:uid="{00000000-0005-0000-0000-0000D3550000}"/>
    <cellStyle name="Normal 2 8 4 2 2 2" xfId="16912" xr:uid="{00000000-0005-0000-0000-0000D4550000}"/>
    <cellStyle name="Normal 2 8 4 2 2 2 2" xfId="29167" xr:uid="{00000000-0005-0000-0000-0000D5550000}"/>
    <cellStyle name="Normal 2 8 4 2 2 2 3" xfId="41408" xr:uid="{00000000-0005-0000-0000-0000D6550000}"/>
    <cellStyle name="Normal 2 8 4 2 2 3" xfId="23050" xr:uid="{00000000-0005-0000-0000-0000D7550000}"/>
    <cellStyle name="Normal 2 8 4 2 2 4" xfId="35294" xr:uid="{00000000-0005-0000-0000-0000D8550000}"/>
    <cellStyle name="Normal 2 8 4 2 2 5" xfId="47523" xr:uid="{00000000-0005-0000-0000-0000D9550000}"/>
    <cellStyle name="Normal 2 8 4 2 3" xfId="16911" xr:uid="{00000000-0005-0000-0000-0000DA550000}"/>
    <cellStyle name="Normal 2 8 4 2 3 2" xfId="29166" xr:uid="{00000000-0005-0000-0000-0000DB550000}"/>
    <cellStyle name="Normal 2 8 4 2 3 3" xfId="41407" xr:uid="{00000000-0005-0000-0000-0000DC550000}"/>
    <cellStyle name="Normal 2 8 4 2 4" xfId="23049" xr:uid="{00000000-0005-0000-0000-0000DD550000}"/>
    <cellStyle name="Normal 2 8 4 2 5" xfId="35293" xr:uid="{00000000-0005-0000-0000-0000DE550000}"/>
    <cellStyle name="Normal 2 8 4 2 6" xfId="47522" xr:uid="{00000000-0005-0000-0000-0000DF550000}"/>
    <cellStyle name="Normal 2 8 4 3" xfId="5904" xr:uid="{00000000-0005-0000-0000-0000E0550000}"/>
    <cellStyle name="Normal 2 8 4 3 2" xfId="16913" xr:uid="{00000000-0005-0000-0000-0000E1550000}"/>
    <cellStyle name="Normal 2 8 4 3 2 2" xfId="29168" xr:uid="{00000000-0005-0000-0000-0000E2550000}"/>
    <cellStyle name="Normal 2 8 4 3 2 3" xfId="41409" xr:uid="{00000000-0005-0000-0000-0000E3550000}"/>
    <cellStyle name="Normal 2 8 4 3 3" xfId="23051" xr:uid="{00000000-0005-0000-0000-0000E4550000}"/>
    <cellStyle name="Normal 2 8 4 3 4" xfId="35295" xr:uid="{00000000-0005-0000-0000-0000E5550000}"/>
    <cellStyle name="Normal 2 8 4 3 5" xfId="47524" xr:uid="{00000000-0005-0000-0000-0000E6550000}"/>
    <cellStyle name="Normal 2 8 4 4" xfId="16910" xr:uid="{00000000-0005-0000-0000-0000E7550000}"/>
    <cellStyle name="Normal 2 8 4 4 2" xfId="29165" xr:uid="{00000000-0005-0000-0000-0000E8550000}"/>
    <cellStyle name="Normal 2 8 4 4 3" xfId="41406" xr:uid="{00000000-0005-0000-0000-0000E9550000}"/>
    <cellStyle name="Normal 2 8 4 5" xfId="23048" xr:uid="{00000000-0005-0000-0000-0000EA550000}"/>
    <cellStyle name="Normal 2 8 4 6" xfId="35292" xr:uid="{00000000-0005-0000-0000-0000EB550000}"/>
    <cellStyle name="Normal 2 8 4 7" xfId="47521" xr:uid="{00000000-0005-0000-0000-0000EC550000}"/>
    <cellStyle name="Normal 2 8 5" xfId="5905" xr:uid="{00000000-0005-0000-0000-0000ED550000}"/>
    <cellStyle name="Normal 2 8 5 2" xfId="5906" xr:uid="{00000000-0005-0000-0000-0000EE550000}"/>
    <cellStyle name="Normal 2 8 5 2 2" xfId="16915" xr:uid="{00000000-0005-0000-0000-0000EF550000}"/>
    <cellStyle name="Normal 2 8 5 2 2 2" xfId="29170" xr:uid="{00000000-0005-0000-0000-0000F0550000}"/>
    <cellStyle name="Normal 2 8 5 2 2 3" xfId="41411" xr:uid="{00000000-0005-0000-0000-0000F1550000}"/>
    <cellStyle name="Normal 2 8 5 2 3" xfId="23053" xr:uid="{00000000-0005-0000-0000-0000F2550000}"/>
    <cellStyle name="Normal 2 8 5 2 4" xfId="35297" xr:uid="{00000000-0005-0000-0000-0000F3550000}"/>
    <cellStyle name="Normal 2 8 5 2 5" xfId="47526" xr:uid="{00000000-0005-0000-0000-0000F4550000}"/>
    <cellStyle name="Normal 2 8 5 3" xfId="16914" xr:uid="{00000000-0005-0000-0000-0000F5550000}"/>
    <cellStyle name="Normal 2 8 5 3 2" xfId="29169" xr:uid="{00000000-0005-0000-0000-0000F6550000}"/>
    <cellStyle name="Normal 2 8 5 3 3" xfId="41410" xr:uid="{00000000-0005-0000-0000-0000F7550000}"/>
    <cellStyle name="Normal 2 8 5 4" xfId="23052" xr:uid="{00000000-0005-0000-0000-0000F8550000}"/>
    <cellStyle name="Normal 2 8 5 5" xfId="35296" xr:uid="{00000000-0005-0000-0000-0000F9550000}"/>
    <cellStyle name="Normal 2 8 5 6" xfId="47525" xr:uid="{00000000-0005-0000-0000-0000FA550000}"/>
    <cellStyle name="Normal 2 8 6" xfId="5907" xr:uid="{00000000-0005-0000-0000-0000FB550000}"/>
    <cellStyle name="Normal 2 8 6 2" xfId="16916" xr:uid="{00000000-0005-0000-0000-0000FC550000}"/>
    <cellStyle name="Normal 2 8 6 2 2" xfId="29171" xr:uid="{00000000-0005-0000-0000-0000FD550000}"/>
    <cellStyle name="Normal 2 8 6 2 3" xfId="41412" xr:uid="{00000000-0005-0000-0000-0000FE550000}"/>
    <cellStyle name="Normal 2 8 6 3" xfId="23054" xr:uid="{00000000-0005-0000-0000-0000FF550000}"/>
    <cellStyle name="Normal 2 8 6 4" xfId="35298" xr:uid="{00000000-0005-0000-0000-000000560000}"/>
    <cellStyle name="Normal 2 8 6 5" xfId="47527" xr:uid="{00000000-0005-0000-0000-000001560000}"/>
    <cellStyle name="Normal 2 8 7" xfId="16885" xr:uid="{00000000-0005-0000-0000-000002560000}"/>
    <cellStyle name="Normal 2 8 7 2" xfId="29140" xr:uid="{00000000-0005-0000-0000-000003560000}"/>
    <cellStyle name="Normal 2 8 7 3" xfId="41381" xr:uid="{00000000-0005-0000-0000-000004560000}"/>
    <cellStyle name="Normal 2 8 8" xfId="23023" xr:uid="{00000000-0005-0000-0000-000005560000}"/>
    <cellStyle name="Normal 2 8 9" xfId="35267" xr:uid="{00000000-0005-0000-0000-000006560000}"/>
    <cellStyle name="Normal 2 9" xfId="51015" xr:uid="{00000000-0005-0000-0000-000007560000}"/>
    <cellStyle name="Normal 20" xfId="5908" xr:uid="{00000000-0005-0000-0000-000008560000}"/>
    <cellStyle name="Normal 21" xfId="5909" xr:uid="{00000000-0005-0000-0000-000009560000}"/>
    <cellStyle name="Normal 22" xfId="5910" xr:uid="{00000000-0005-0000-0000-00000A560000}"/>
    <cellStyle name="Normal 23" xfId="5911" xr:uid="{00000000-0005-0000-0000-00000B560000}"/>
    <cellStyle name="Normal 23 2" xfId="5912" xr:uid="{00000000-0005-0000-0000-00000C560000}"/>
    <cellStyle name="Normal 23 2 2" xfId="5913" xr:uid="{00000000-0005-0000-0000-00000D560000}"/>
    <cellStyle name="Normal 23 2 2 2" xfId="5914" xr:uid="{00000000-0005-0000-0000-00000E560000}"/>
    <cellStyle name="Normal 23 2 2 2 2" xfId="5915" xr:uid="{00000000-0005-0000-0000-00000F560000}"/>
    <cellStyle name="Normal 23 2 2 2 2 2" xfId="16921" xr:uid="{00000000-0005-0000-0000-000010560000}"/>
    <cellStyle name="Normal 23 2 2 2 2 2 2" xfId="29176" xr:uid="{00000000-0005-0000-0000-000011560000}"/>
    <cellStyle name="Normal 23 2 2 2 2 2 3" xfId="41417" xr:uid="{00000000-0005-0000-0000-000012560000}"/>
    <cellStyle name="Normal 23 2 2 2 2 3" xfId="23059" xr:uid="{00000000-0005-0000-0000-000013560000}"/>
    <cellStyle name="Normal 23 2 2 2 2 4" xfId="35303" xr:uid="{00000000-0005-0000-0000-000014560000}"/>
    <cellStyle name="Normal 23 2 2 2 2 5" xfId="47532" xr:uid="{00000000-0005-0000-0000-000015560000}"/>
    <cellStyle name="Normal 23 2 2 2 3" xfId="16920" xr:uid="{00000000-0005-0000-0000-000016560000}"/>
    <cellStyle name="Normal 23 2 2 2 3 2" xfId="29175" xr:uid="{00000000-0005-0000-0000-000017560000}"/>
    <cellStyle name="Normal 23 2 2 2 3 3" xfId="41416" xr:uid="{00000000-0005-0000-0000-000018560000}"/>
    <cellStyle name="Normal 23 2 2 2 4" xfId="23058" xr:uid="{00000000-0005-0000-0000-000019560000}"/>
    <cellStyle name="Normal 23 2 2 2 5" xfId="35302" xr:uid="{00000000-0005-0000-0000-00001A560000}"/>
    <cellStyle name="Normal 23 2 2 2 6" xfId="47531" xr:uid="{00000000-0005-0000-0000-00001B560000}"/>
    <cellStyle name="Normal 23 2 2 3" xfId="5916" xr:uid="{00000000-0005-0000-0000-00001C560000}"/>
    <cellStyle name="Normal 23 2 2 3 2" xfId="16922" xr:uid="{00000000-0005-0000-0000-00001D560000}"/>
    <cellStyle name="Normal 23 2 2 3 2 2" xfId="29177" xr:uid="{00000000-0005-0000-0000-00001E560000}"/>
    <cellStyle name="Normal 23 2 2 3 2 3" xfId="41418" xr:uid="{00000000-0005-0000-0000-00001F560000}"/>
    <cellStyle name="Normal 23 2 2 3 3" xfId="23060" xr:uid="{00000000-0005-0000-0000-000020560000}"/>
    <cellStyle name="Normal 23 2 2 3 4" xfId="35304" xr:uid="{00000000-0005-0000-0000-000021560000}"/>
    <cellStyle name="Normal 23 2 2 3 5" xfId="47533" xr:uid="{00000000-0005-0000-0000-000022560000}"/>
    <cellStyle name="Normal 23 2 2 4" xfId="16919" xr:uid="{00000000-0005-0000-0000-000023560000}"/>
    <cellStyle name="Normal 23 2 2 4 2" xfId="29174" xr:uid="{00000000-0005-0000-0000-000024560000}"/>
    <cellStyle name="Normal 23 2 2 4 3" xfId="41415" xr:uid="{00000000-0005-0000-0000-000025560000}"/>
    <cellStyle name="Normal 23 2 2 5" xfId="23057" xr:uid="{00000000-0005-0000-0000-000026560000}"/>
    <cellStyle name="Normal 23 2 2 6" xfId="35301" xr:uid="{00000000-0005-0000-0000-000027560000}"/>
    <cellStyle name="Normal 23 2 2 7" xfId="47530" xr:uid="{00000000-0005-0000-0000-000028560000}"/>
    <cellStyle name="Normal 23 2 3" xfId="5917" xr:uid="{00000000-0005-0000-0000-000029560000}"/>
    <cellStyle name="Normal 23 2 3 2" xfId="5918" xr:uid="{00000000-0005-0000-0000-00002A560000}"/>
    <cellStyle name="Normal 23 2 3 2 2" xfId="16924" xr:uid="{00000000-0005-0000-0000-00002B560000}"/>
    <cellStyle name="Normal 23 2 3 2 2 2" xfId="29179" xr:uid="{00000000-0005-0000-0000-00002C560000}"/>
    <cellStyle name="Normal 23 2 3 2 2 3" xfId="41420" xr:uid="{00000000-0005-0000-0000-00002D560000}"/>
    <cellStyle name="Normal 23 2 3 2 3" xfId="23062" xr:uid="{00000000-0005-0000-0000-00002E560000}"/>
    <cellStyle name="Normal 23 2 3 2 4" xfId="35306" xr:uid="{00000000-0005-0000-0000-00002F560000}"/>
    <cellStyle name="Normal 23 2 3 2 5" xfId="47535" xr:uid="{00000000-0005-0000-0000-000030560000}"/>
    <cellStyle name="Normal 23 2 3 3" xfId="16923" xr:uid="{00000000-0005-0000-0000-000031560000}"/>
    <cellStyle name="Normal 23 2 3 3 2" xfId="29178" xr:uid="{00000000-0005-0000-0000-000032560000}"/>
    <cellStyle name="Normal 23 2 3 3 3" xfId="41419" xr:uid="{00000000-0005-0000-0000-000033560000}"/>
    <cellStyle name="Normal 23 2 3 4" xfId="23061" xr:uid="{00000000-0005-0000-0000-000034560000}"/>
    <cellStyle name="Normal 23 2 3 5" xfId="35305" xr:uid="{00000000-0005-0000-0000-000035560000}"/>
    <cellStyle name="Normal 23 2 3 6" xfId="47534" xr:uid="{00000000-0005-0000-0000-000036560000}"/>
    <cellStyle name="Normal 23 2 4" xfId="5919" xr:uid="{00000000-0005-0000-0000-000037560000}"/>
    <cellStyle name="Normal 23 2 4 2" xfId="16925" xr:uid="{00000000-0005-0000-0000-000038560000}"/>
    <cellStyle name="Normal 23 2 4 2 2" xfId="29180" xr:uid="{00000000-0005-0000-0000-000039560000}"/>
    <cellStyle name="Normal 23 2 4 2 3" xfId="41421" xr:uid="{00000000-0005-0000-0000-00003A560000}"/>
    <cellStyle name="Normal 23 2 4 3" xfId="23063" xr:uid="{00000000-0005-0000-0000-00003B560000}"/>
    <cellStyle name="Normal 23 2 4 4" xfId="35307" xr:uid="{00000000-0005-0000-0000-00003C560000}"/>
    <cellStyle name="Normal 23 2 4 5" xfId="47536" xr:uid="{00000000-0005-0000-0000-00003D560000}"/>
    <cellStyle name="Normal 23 2 5" xfId="16918" xr:uid="{00000000-0005-0000-0000-00003E560000}"/>
    <cellStyle name="Normal 23 2 5 2" xfId="29173" xr:uid="{00000000-0005-0000-0000-00003F560000}"/>
    <cellStyle name="Normal 23 2 5 3" xfId="41414" xr:uid="{00000000-0005-0000-0000-000040560000}"/>
    <cellStyle name="Normal 23 2 6" xfId="23056" xr:uid="{00000000-0005-0000-0000-000041560000}"/>
    <cellStyle name="Normal 23 2 7" xfId="35300" xr:uid="{00000000-0005-0000-0000-000042560000}"/>
    <cellStyle name="Normal 23 2 8" xfId="47529" xr:uid="{00000000-0005-0000-0000-000043560000}"/>
    <cellStyle name="Normal 23 3" xfId="5920" xr:uid="{00000000-0005-0000-0000-000044560000}"/>
    <cellStyle name="Normal 23 3 2" xfId="5921" xr:uid="{00000000-0005-0000-0000-000045560000}"/>
    <cellStyle name="Normal 23 3 2 2" xfId="5922" xr:uid="{00000000-0005-0000-0000-000046560000}"/>
    <cellStyle name="Normal 23 3 2 2 2" xfId="16928" xr:uid="{00000000-0005-0000-0000-000047560000}"/>
    <cellStyle name="Normal 23 3 2 2 2 2" xfId="29183" xr:uid="{00000000-0005-0000-0000-000048560000}"/>
    <cellStyle name="Normal 23 3 2 2 2 3" xfId="41424" xr:uid="{00000000-0005-0000-0000-000049560000}"/>
    <cellStyle name="Normal 23 3 2 2 3" xfId="23066" xr:uid="{00000000-0005-0000-0000-00004A560000}"/>
    <cellStyle name="Normal 23 3 2 2 4" xfId="35310" xr:uid="{00000000-0005-0000-0000-00004B560000}"/>
    <cellStyle name="Normal 23 3 2 2 5" xfId="47539" xr:uid="{00000000-0005-0000-0000-00004C560000}"/>
    <cellStyle name="Normal 23 3 2 3" xfId="16927" xr:uid="{00000000-0005-0000-0000-00004D560000}"/>
    <cellStyle name="Normal 23 3 2 3 2" xfId="29182" xr:uid="{00000000-0005-0000-0000-00004E560000}"/>
    <cellStyle name="Normal 23 3 2 3 3" xfId="41423" xr:uid="{00000000-0005-0000-0000-00004F560000}"/>
    <cellStyle name="Normal 23 3 2 4" xfId="23065" xr:uid="{00000000-0005-0000-0000-000050560000}"/>
    <cellStyle name="Normal 23 3 2 5" xfId="35309" xr:uid="{00000000-0005-0000-0000-000051560000}"/>
    <cellStyle name="Normal 23 3 2 6" xfId="47538" xr:uid="{00000000-0005-0000-0000-000052560000}"/>
    <cellStyle name="Normal 23 3 3" xfId="5923" xr:uid="{00000000-0005-0000-0000-000053560000}"/>
    <cellStyle name="Normal 23 3 3 2" xfId="16929" xr:uid="{00000000-0005-0000-0000-000054560000}"/>
    <cellStyle name="Normal 23 3 3 2 2" xfId="29184" xr:uid="{00000000-0005-0000-0000-000055560000}"/>
    <cellStyle name="Normal 23 3 3 2 3" xfId="41425" xr:uid="{00000000-0005-0000-0000-000056560000}"/>
    <cellStyle name="Normal 23 3 3 3" xfId="23067" xr:uid="{00000000-0005-0000-0000-000057560000}"/>
    <cellStyle name="Normal 23 3 3 4" xfId="35311" xr:uid="{00000000-0005-0000-0000-000058560000}"/>
    <cellStyle name="Normal 23 3 3 5" xfId="47540" xr:uid="{00000000-0005-0000-0000-000059560000}"/>
    <cellStyle name="Normal 23 3 4" xfId="16926" xr:uid="{00000000-0005-0000-0000-00005A560000}"/>
    <cellStyle name="Normal 23 3 4 2" xfId="29181" xr:uid="{00000000-0005-0000-0000-00005B560000}"/>
    <cellStyle name="Normal 23 3 4 3" xfId="41422" xr:uid="{00000000-0005-0000-0000-00005C560000}"/>
    <cellStyle name="Normal 23 3 5" xfId="23064" xr:uid="{00000000-0005-0000-0000-00005D560000}"/>
    <cellStyle name="Normal 23 3 6" xfId="35308" xr:uid="{00000000-0005-0000-0000-00005E560000}"/>
    <cellStyle name="Normal 23 3 7" xfId="47537" xr:uid="{00000000-0005-0000-0000-00005F560000}"/>
    <cellStyle name="Normal 23 4" xfId="5924" xr:uid="{00000000-0005-0000-0000-000060560000}"/>
    <cellStyle name="Normal 23 4 2" xfId="5925" xr:uid="{00000000-0005-0000-0000-000061560000}"/>
    <cellStyle name="Normal 23 4 2 2" xfId="16931" xr:uid="{00000000-0005-0000-0000-000062560000}"/>
    <cellStyle name="Normal 23 4 2 2 2" xfId="29186" xr:uid="{00000000-0005-0000-0000-000063560000}"/>
    <cellStyle name="Normal 23 4 2 2 3" xfId="41427" xr:uid="{00000000-0005-0000-0000-000064560000}"/>
    <cellStyle name="Normal 23 4 2 3" xfId="23069" xr:uid="{00000000-0005-0000-0000-000065560000}"/>
    <cellStyle name="Normal 23 4 2 4" xfId="35313" xr:uid="{00000000-0005-0000-0000-000066560000}"/>
    <cellStyle name="Normal 23 4 2 5" xfId="47542" xr:uid="{00000000-0005-0000-0000-000067560000}"/>
    <cellStyle name="Normal 23 4 3" xfId="16930" xr:uid="{00000000-0005-0000-0000-000068560000}"/>
    <cellStyle name="Normal 23 4 3 2" xfId="29185" xr:uid="{00000000-0005-0000-0000-000069560000}"/>
    <cellStyle name="Normal 23 4 3 3" xfId="41426" xr:uid="{00000000-0005-0000-0000-00006A560000}"/>
    <cellStyle name="Normal 23 4 4" xfId="23068" xr:uid="{00000000-0005-0000-0000-00006B560000}"/>
    <cellStyle name="Normal 23 4 5" xfId="35312" xr:uid="{00000000-0005-0000-0000-00006C560000}"/>
    <cellStyle name="Normal 23 4 6" xfId="47541" xr:uid="{00000000-0005-0000-0000-00006D560000}"/>
    <cellStyle name="Normal 23 5" xfId="5926" xr:uid="{00000000-0005-0000-0000-00006E560000}"/>
    <cellStyle name="Normal 23 5 2" xfId="16932" xr:uid="{00000000-0005-0000-0000-00006F560000}"/>
    <cellStyle name="Normal 23 5 2 2" xfId="29187" xr:uid="{00000000-0005-0000-0000-000070560000}"/>
    <cellStyle name="Normal 23 5 2 3" xfId="41428" xr:uid="{00000000-0005-0000-0000-000071560000}"/>
    <cellStyle name="Normal 23 5 3" xfId="23070" xr:uid="{00000000-0005-0000-0000-000072560000}"/>
    <cellStyle name="Normal 23 5 4" xfId="35314" xr:uid="{00000000-0005-0000-0000-000073560000}"/>
    <cellStyle name="Normal 23 5 5" xfId="47543" xr:uid="{00000000-0005-0000-0000-000074560000}"/>
    <cellStyle name="Normal 23 6" xfId="16917" xr:uid="{00000000-0005-0000-0000-000075560000}"/>
    <cellStyle name="Normal 23 6 2" xfId="29172" xr:uid="{00000000-0005-0000-0000-000076560000}"/>
    <cellStyle name="Normal 23 6 3" xfId="41413" xr:uid="{00000000-0005-0000-0000-000077560000}"/>
    <cellStyle name="Normal 23 7" xfId="23055" xr:uid="{00000000-0005-0000-0000-000078560000}"/>
    <cellStyle name="Normal 23 8" xfId="35299" xr:uid="{00000000-0005-0000-0000-000079560000}"/>
    <cellStyle name="Normal 23 9" xfId="47528" xr:uid="{00000000-0005-0000-0000-00007A560000}"/>
    <cellStyle name="Normal 24" xfId="5927" xr:uid="{00000000-0005-0000-0000-00007B560000}"/>
    <cellStyle name="Normal 25" xfId="5928" xr:uid="{00000000-0005-0000-0000-00007C560000}"/>
    <cellStyle name="Normal 25 2" xfId="5929" xr:uid="{00000000-0005-0000-0000-00007D560000}"/>
    <cellStyle name="Normal 25 2 2" xfId="5930" xr:uid="{00000000-0005-0000-0000-00007E560000}"/>
    <cellStyle name="Normal 25 2 2 2" xfId="5931" xr:uid="{00000000-0005-0000-0000-00007F560000}"/>
    <cellStyle name="Normal 25 2 2 2 2" xfId="16936" xr:uid="{00000000-0005-0000-0000-000080560000}"/>
    <cellStyle name="Normal 25 2 2 2 2 2" xfId="29191" xr:uid="{00000000-0005-0000-0000-000081560000}"/>
    <cellStyle name="Normal 25 2 2 2 2 3" xfId="41432" xr:uid="{00000000-0005-0000-0000-000082560000}"/>
    <cellStyle name="Normal 25 2 2 2 3" xfId="23074" xr:uid="{00000000-0005-0000-0000-000083560000}"/>
    <cellStyle name="Normal 25 2 2 2 4" xfId="35318" xr:uid="{00000000-0005-0000-0000-000084560000}"/>
    <cellStyle name="Normal 25 2 2 2 5" xfId="47547" xr:uid="{00000000-0005-0000-0000-000085560000}"/>
    <cellStyle name="Normal 25 2 2 3" xfId="16935" xr:uid="{00000000-0005-0000-0000-000086560000}"/>
    <cellStyle name="Normal 25 2 2 3 2" xfId="29190" xr:uid="{00000000-0005-0000-0000-000087560000}"/>
    <cellStyle name="Normal 25 2 2 3 3" xfId="41431" xr:uid="{00000000-0005-0000-0000-000088560000}"/>
    <cellStyle name="Normal 25 2 2 4" xfId="23073" xr:uid="{00000000-0005-0000-0000-000089560000}"/>
    <cellStyle name="Normal 25 2 2 5" xfId="35317" xr:uid="{00000000-0005-0000-0000-00008A560000}"/>
    <cellStyle name="Normal 25 2 2 6" xfId="47546" xr:uid="{00000000-0005-0000-0000-00008B560000}"/>
    <cellStyle name="Normal 25 2 3" xfId="5932" xr:uid="{00000000-0005-0000-0000-00008C560000}"/>
    <cellStyle name="Normal 25 2 3 2" xfId="16937" xr:uid="{00000000-0005-0000-0000-00008D560000}"/>
    <cellStyle name="Normal 25 2 3 2 2" xfId="29192" xr:uid="{00000000-0005-0000-0000-00008E560000}"/>
    <cellStyle name="Normal 25 2 3 2 3" xfId="41433" xr:uid="{00000000-0005-0000-0000-00008F560000}"/>
    <cellStyle name="Normal 25 2 3 3" xfId="23075" xr:uid="{00000000-0005-0000-0000-000090560000}"/>
    <cellStyle name="Normal 25 2 3 4" xfId="35319" xr:uid="{00000000-0005-0000-0000-000091560000}"/>
    <cellStyle name="Normal 25 2 3 5" xfId="47548" xr:uid="{00000000-0005-0000-0000-000092560000}"/>
    <cellStyle name="Normal 25 2 4" xfId="16934" xr:uid="{00000000-0005-0000-0000-000093560000}"/>
    <cellStyle name="Normal 25 2 4 2" xfId="29189" xr:uid="{00000000-0005-0000-0000-000094560000}"/>
    <cellStyle name="Normal 25 2 4 3" xfId="41430" xr:uid="{00000000-0005-0000-0000-000095560000}"/>
    <cellStyle name="Normal 25 2 5" xfId="23072" xr:uid="{00000000-0005-0000-0000-000096560000}"/>
    <cellStyle name="Normal 25 2 6" xfId="35316" xr:uid="{00000000-0005-0000-0000-000097560000}"/>
    <cellStyle name="Normal 25 2 7" xfId="47545" xr:uid="{00000000-0005-0000-0000-000098560000}"/>
    <cellStyle name="Normal 25 3" xfId="5933" xr:uid="{00000000-0005-0000-0000-000099560000}"/>
    <cellStyle name="Normal 25 3 2" xfId="5934" xr:uid="{00000000-0005-0000-0000-00009A560000}"/>
    <cellStyle name="Normal 25 3 2 2" xfId="16939" xr:uid="{00000000-0005-0000-0000-00009B560000}"/>
    <cellStyle name="Normal 25 3 2 2 2" xfId="29194" xr:uid="{00000000-0005-0000-0000-00009C560000}"/>
    <cellStyle name="Normal 25 3 2 2 3" xfId="41435" xr:uid="{00000000-0005-0000-0000-00009D560000}"/>
    <cellStyle name="Normal 25 3 2 3" xfId="23077" xr:uid="{00000000-0005-0000-0000-00009E560000}"/>
    <cellStyle name="Normal 25 3 2 4" xfId="35321" xr:uid="{00000000-0005-0000-0000-00009F560000}"/>
    <cellStyle name="Normal 25 3 2 5" xfId="47550" xr:uid="{00000000-0005-0000-0000-0000A0560000}"/>
    <cellStyle name="Normal 25 3 3" xfId="16938" xr:uid="{00000000-0005-0000-0000-0000A1560000}"/>
    <cellStyle name="Normal 25 3 3 2" xfId="29193" xr:uid="{00000000-0005-0000-0000-0000A2560000}"/>
    <cellStyle name="Normal 25 3 3 3" xfId="41434" xr:uid="{00000000-0005-0000-0000-0000A3560000}"/>
    <cellStyle name="Normal 25 3 4" xfId="23076" xr:uid="{00000000-0005-0000-0000-0000A4560000}"/>
    <cellStyle name="Normal 25 3 5" xfId="35320" xr:uid="{00000000-0005-0000-0000-0000A5560000}"/>
    <cellStyle name="Normal 25 3 6" xfId="47549" xr:uid="{00000000-0005-0000-0000-0000A6560000}"/>
    <cellStyle name="Normal 25 4" xfId="5935" xr:uid="{00000000-0005-0000-0000-0000A7560000}"/>
    <cellStyle name="Normal 25 4 2" xfId="16940" xr:uid="{00000000-0005-0000-0000-0000A8560000}"/>
    <cellStyle name="Normal 25 4 2 2" xfId="29195" xr:uid="{00000000-0005-0000-0000-0000A9560000}"/>
    <cellStyle name="Normal 25 4 2 3" xfId="41436" xr:uid="{00000000-0005-0000-0000-0000AA560000}"/>
    <cellStyle name="Normal 25 4 3" xfId="23078" xr:uid="{00000000-0005-0000-0000-0000AB560000}"/>
    <cellStyle name="Normal 25 4 4" xfId="35322" xr:uid="{00000000-0005-0000-0000-0000AC560000}"/>
    <cellStyle name="Normal 25 4 5" xfId="47551" xr:uid="{00000000-0005-0000-0000-0000AD560000}"/>
    <cellStyle name="Normal 25 5" xfId="16933" xr:uid="{00000000-0005-0000-0000-0000AE560000}"/>
    <cellStyle name="Normal 25 5 2" xfId="29188" xr:uid="{00000000-0005-0000-0000-0000AF560000}"/>
    <cellStyle name="Normal 25 5 3" xfId="41429" xr:uid="{00000000-0005-0000-0000-0000B0560000}"/>
    <cellStyle name="Normal 25 6" xfId="23071" xr:uid="{00000000-0005-0000-0000-0000B1560000}"/>
    <cellStyle name="Normal 25 7" xfId="35315" xr:uid="{00000000-0005-0000-0000-0000B2560000}"/>
    <cellStyle name="Normal 25 8" xfId="47544" xr:uid="{00000000-0005-0000-0000-0000B3560000}"/>
    <cellStyle name="Normal 26" xfId="5936" xr:uid="{00000000-0005-0000-0000-0000B4560000}"/>
    <cellStyle name="Normal 27" xfId="5937" xr:uid="{00000000-0005-0000-0000-0000B5560000}"/>
    <cellStyle name="Normal 27 2" xfId="5938" xr:uid="{00000000-0005-0000-0000-0000B6560000}"/>
    <cellStyle name="Normal 27 2 2" xfId="5939" xr:uid="{00000000-0005-0000-0000-0000B7560000}"/>
    <cellStyle name="Normal 27 2 2 2" xfId="16943" xr:uid="{00000000-0005-0000-0000-0000B8560000}"/>
    <cellStyle name="Normal 27 2 2 2 2" xfId="29198" xr:uid="{00000000-0005-0000-0000-0000B9560000}"/>
    <cellStyle name="Normal 27 2 2 2 3" xfId="41439" xr:uid="{00000000-0005-0000-0000-0000BA560000}"/>
    <cellStyle name="Normal 27 2 2 3" xfId="23081" xr:uid="{00000000-0005-0000-0000-0000BB560000}"/>
    <cellStyle name="Normal 27 2 2 4" xfId="35325" xr:uid="{00000000-0005-0000-0000-0000BC560000}"/>
    <cellStyle name="Normal 27 2 2 5" xfId="47554" xr:uid="{00000000-0005-0000-0000-0000BD560000}"/>
    <cellStyle name="Normal 27 2 3" xfId="16942" xr:uid="{00000000-0005-0000-0000-0000BE560000}"/>
    <cellStyle name="Normal 27 2 3 2" xfId="29197" xr:uid="{00000000-0005-0000-0000-0000BF560000}"/>
    <cellStyle name="Normal 27 2 3 3" xfId="41438" xr:uid="{00000000-0005-0000-0000-0000C0560000}"/>
    <cellStyle name="Normal 27 2 4" xfId="23080" xr:uid="{00000000-0005-0000-0000-0000C1560000}"/>
    <cellStyle name="Normal 27 2 5" xfId="35324" xr:uid="{00000000-0005-0000-0000-0000C2560000}"/>
    <cellStyle name="Normal 27 2 6" xfId="47553" xr:uid="{00000000-0005-0000-0000-0000C3560000}"/>
    <cellStyle name="Normal 27 3" xfId="5940" xr:uid="{00000000-0005-0000-0000-0000C4560000}"/>
    <cellStyle name="Normal 27 3 2" xfId="16944" xr:uid="{00000000-0005-0000-0000-0000C5560000}"/>
    <cellStyle name="Normal 27 3 2 2" xfId="29199" xr:uid="{00000000-0005-0000-0000-0000C6560000}"/>
    <cellStyle name="Normal 27 3 2 3" xfId="41440" xr:uid="{00000000-0005-0000-0000-0000C7560000}"/>
    <cellStyle name="Normal 27 3 3" xfId="23082" xr:uid="{00000000-0005-0000-0000-0000C8560000}"/>
    <cellStyle name="Normal 27 3 4" xfId="35326" xr:uid="{00000000-0005-0000-0000-0000C9560000}"/>
    <cellStyle name="Normal 27 3 5" xfId="47555" xr:uid="{00000000-0005-0000-0000-0000CA560000}"/>
    <cellStyle name="Normal 27 4" xfId="16941" xr:uid="{00000000-0005-0000-0000-0000CB560000}"/>
    <cellStyle name="Normal 27 4 2" xfId="29196" xr:uid="{00000000-0005-0000-0000-0000CC560000}"/>
    <cellStyle name="Normal 27 4 3" xfId="41437" xr:uid="{00000000-0005-0000-0000-0000CD560000}"/>
    <cellStyle name="Normal 27 5" xfId="23079" xr:uid="{00000000-0005-0000-0000-0000CE560000}"/>
    <cellStyle name="Normal 27 6" xfId="35323" xr:uid="{00000000-0005-0000-0000-0000CF560000}"/>
    <cellStyle name="Normal 27 7" xfId="47552" xr:uid="{00000000-0005-0000-0000-0000D0560000}"/>
    <cellStyle name="Normal 28" xfId="5941" xr:uid="{00000000-0005-0000-0000-0000D1560000}"/>
    <cellStyle name="Normal 28 2" xfId="5942" xr:uid="{00000000-0005-0000-0000-0000D2560000}"/>
    <cellStyle name="Normal 28 2 2" xfId="5943" xr:uid="{00000000-0005-0000-0000-0000D3560000}"/>
    <cellStyle name="Normal 28 2 2 2" xfId="16947" xr:uid="{00000000-0005-0000-0000-0000D4560000}"/>
    <cellStyle name="Normal 28 2 2 2 2" xfId="29202" xr:uid="{00000000-0005-0000-0000-0000D5560000}"/>
    <cellStyle name="Normal 28 2 2 2 3" xfId="41443" xr:uid="{00000000-0005-0000-0000-0000D6560000}"/>
    <cellStyle name="Normal 28 2 2 3" xfId="23085" xr:uid="{00000000-0005-0000-0000-0000D7560000}"/>
    <cellStyle name="Normal 28 2 2 4" xfId="35329" xr:uid="{00000000-0005-0000-0000-0000D8560000}"/>
    <cellStyle name="Normal 28 2 2 5" xfId="47558" xr:uid="{00000000-0005-0000-0000-0000D9560000}"/>
    <cellStyle name="Normal 28 2 3" xfId="16946" xr:uid="{00000000-0005-0000-0000-0000DA560000}"/>
    <cellStyle name="Normal 28 2 3 2" xfId="29201" xr:uid="{00000000-0005-0000-0000-0000DB560000}"/>
    <cellStyle name="Normal 28 2 3 3" xfId="41442" xr:uid="{00000000-0005-0000-0000-0000DC560000}"/>
    <cellStyle name="Normal 28 2 4" xfId="23084" xr:uid="{00000000-0005-0000-0000-0000DD560000}"/>
    <cellStyle name="Normal 28 2 5" xfId="35328" xr:uid="{00000000-0005-0000-0000-0000DE560000}"/>
    <cellStyle name="Normal 28 2 6" xfId="47557" xr:uid="{00000000-0005-0000-0000-0000DF560000}"/>
    <cellStyle name="Normal 28 3" xfId="5944" xr:uid="{00000000-0005-0000-0000-0000E0560000}"/>
    <cellStyle name="Normal 28 3 2" xfId="16948" xr:uid="{00000000-0005-0000-0000-0000E1560000}"/>
    <cellStyle name="Normal 28 3 2 2" xfId="29203" xr:uid="{00000000-0005-0000-0000-0000E2560000}"/>
    <cellStyle name="Normal 28 3 2 3" xfId="41444" xr:uid="{00000000-0005-0000-0000-0000E3560000}"/>
    <cellStyle name="Normal 28 3 3" xfId="23086" xr:uid="{00000000-0005-0000-0000-0000E4560000}"/>
    <cellStyle name="Normal 28 3 4" xfId="35330" xr:uid="{00000000-0005-0000-0000-0000E5560000}"/>
    <cellStyle name="Normal 28 3 5" xfId="47559" xr:uid="{00000000-0005-0000-0000-0000E6560000}"/>
    <cellStyle name="Normal 28 4" xfId="16945" xr:uid="{00000000-0005-0000-0000-0000E7560000}"/>
    <cellStyle name="Normal 28 4 2" xfId="29200" xr:uid="{00000000-0005-0000-0000-0000E8560000}"/>
    <cellStyle name="Normal 28 4 3" xfId="41441" xr:uid="{00000000-0005-0000-0000-0000E9560000}"/>
    <cellStyle name="Normal 28 5" xfId="23083" xr:uid="{00000000-0005-0000-0000-0000EA560000}"/>
    <cellStyle name="Normal 28 6" xfId="35327" xr:uid="{00000000-0005-0000-0000-0000EB560000}"/>
    <cellStyle name="Normal 28 7" xfId="47556" xr:uid="{00000000-0005-0000-0000-0000EC560000}"/>
    <cellStyle name="Normal 29" xfId="5945" xr:uid="{00000000-0005-0000-0000-0000ED560000}"/>
    <cellStyle name="Normal 3" xfId="30" xr:uid="{00000000-0005-0000-0000-0000EE560000}"/>
    <cellStyle name="Normal 3 10" xfId="5946" xr:uid="{00000000-0005-0000-0000-0000EF560000}"/>
    <cellStyle name="Normal 3 10 2" xfId="5947" xr:uid="{00000000-0005-0000-0000-0000F0560000}"/>
    <cellStyle name="Normal 3 10 2 2" xfId="16950" xr:uid="{00000000-0005-0000-0000-0000F1560000}"/>
    <cellStyle name="Normal 3 10 2 2 2" xfId="29205" xr:uid="{00000000-0005-0000-0000-0000F2560000}"/>
    <cellStyle name="Normal 3 10 2 2 3" xfId="41446" xr:uid="{00000000-0005-0000-0000-0000F3560000}"/>
    <cellStyle name="Normal 3 10 2 3" xfId="23088" xr:uid="{00000000-0005-0000-0000-0000F4560000}"/>
    <cellStyle name="Normal 3 10 2 4" xfId="35332" xr:uid="{00000000-0005-0000-0000-0000F5560000}"/>
    <cellStyle name="Normal 3 10 2 5" xfId="47561" xr:uid="{00000000-0005-0000-0000-0000F6560000}"/>
    <cellStyle name="Normal 3 10 3" xfId="16949" xr:uid="{00000000-0005-0000-0000-0000F7560000}"/>
    <cellStyle name="Normal 3 10 3 2" xfId="29204" xr:uid="{00000000-0005-0000-0000-0000F8560000}"/>
    <cellStyle name="Normal 3 10 3 3" xfId="41445" xr:uid="{00000000-0005-0000-0000-0000F9560000}"/>
    <cellStyle name="Normal 3 10 4" xfId="23087" xr:uid="{00000000-0005-0000-0000-0000FA560000}"/>
    <cellStyle name="Normal 3 10 5" xfId="35331" xr:uid="{00000000-0005-0000-0000-0000FB560000}"/>
    <cellStyle name="Normal 3 10 6" xfId="47560" xr:uid="{00000000-0005-0000-0000-0000FC560000}"/>
    <cellStyle name="Normal 3 11" xfId="5948" xr:uid="{00000000-0005-0000-0000-0000FD560000}"/>
    <cellStyle name="Normal 3 11 2" xfId="16951" xr:uid="{00000000-0005-0000-0000-0000FE560000}"/>
    <cellStyle name="Normal 3 11 2 2" xfId="29206" xr:uid="{00000000-0005-0000-0000-0000FF560000}"/>
    <cellStyle name="Normal 3 11 2 3" xfId="41447" xr:uid="{00000000-0005-0000-0000-000000570000}"/>
    <cellStyle name="Normal 3 11 3" xfId="23089" xr:uid="{00000000-0005-0000-0000-000001570000}"/>
    <cellStyle name="Normal 3 11 4" xfId="35333" xr:uid="{00000000-0005-0000-0000-000002570000}"/>
    <cellStyle name="Normal 3 11 5" xfId="47562" xr:uid="{00000000-0005-0000-0000-000003570000}"/>
    <cellStyle name="Normal 3 12" xfId="14236" xr:uid="{00000000-0005-0000-0000-000004570000}"/>
    <cellStyle name="Normal 3 12 2" xfId="26491" xr:uid="{00000000-0005-0000-0000-000005570000}"/>
    <cellStyle name="Normal 3 12 3" xfId="38732" xr:uid="{00000000-0005-0000-0000-000006570000}"/>
    <cellStyle name="Normal 3 13" xfId="20370" xr:uid="{00000000-0005-0000-0000-000007570000}"/>
    <cellStyle name="Normal 3 13 2" xfId="32618" xr:uid="{00000000-0005-0000-0000-000008570000}"/>
    <cellStyle name="Normal 3 14" xfId="44847" xr:uid="{00000000-0005-0000-0000-000009570000}"/>
    <cellStyle name="Normal 3 2" xfId="5949" xr:uid="{00000000-0005-0000-0000-00000A570000}"/>
    <cellStyle name="Normal 3 2 10" xfId="5950" xr:uid="{00000000-0005-0000-0000-00000B570000}"/>
    <cellStyle name="Normal 3 2 10 2" xfId="16953" xr:uid="{00000000-0005-0000-0000-00000C570000}"/>
    <cellStyle name="Normal 3 2 10 2 2" xfId="29208" xr:uid="{00000000-0005-0000-0000-00000D570000}"/>
    <cellStyle name="Normal 3 2 10 2 3" xfId="41449" xr:uid="{00000000-0005-0000-0000-00000E570000}"/>
    <cellStyle name="Normal 3 2 10 3" xfId="23091" xr:uid="{00000000-0005-0000-0000-00000F570000}"/>
    <cellStyle name="Normal 3 2 10 4" xfId="35335" xr:uid="{00000000-0005-0000-0000-000010570000}"/>
    <cellStyle name="Normal 3 2 10 5" xfId="47564" xr:uid="{00000000-0005-0000-0000-000011570000}"/>
    <cellStyle name="Normal 3 2 11" xfId="16952" xr:uid="{00000000-0005-0000-0000-000012570000}"/>
    <cellStyle name="Normal 3 2 11 2" xfId="29207" xr:uid="{00000000-0005-0000-0000-000013570000}"/>
    <cellStyle name="Normal 3 2 11 3" xfId="41448" xr:uid="{00000000-0005-0000-0000-000014570000}"/>
    <cellStyle name="Normal 3 2 12" xfId="23090" xr:uid="{00000000-0005-0000-0000-000015570000}"/>
    <cellStyle name="Normal 3 2 13" xfId="35334" xr:uid="{00000000-0005-0000-0000-000016570000}"/>
    <cellStyle name="Normal 3 2 14" xfId="47563" xr:uid="{00000000-0005-0000-0000-000017570000}"/>
    <cellStyle name="Normal 3 2 2" xfId="5951" xr:uid="{00000000-0005-0000-0000-000018570000}"/>
    <cellStyle name="Normal 3 2 2 10" xfId="23092" xr:uid="{00000000-0005-0000-0000-000019570000}"/>
    <cellStyle name="Normal 3 2 2 11" xfId="35336" xr:uid="{00000000-0005-0000-0000-00001A570000}"/>
    <cellStyle name="Normal 3 2 2 12" xfId="47565" xr:uid="{00000000-0005-0000-0000-00001B570000}"/>
    <cellStyle name="Normal 3 2 2 2" xfId="5952" xr:uid="{00000000-0005-0000-0000-00001C570000}"/>
    <cellStyle name="Normal 3 2 2 2 10" xfId="35337" xr:uid="{00000000-0005-0000-0000-00001D570000}"/>
    <cellStyle name="Normal 3 2 2 2 11" xfId="47566" xr:uid="{00000000-0005-0000-0000-00001E570000}"/>
    <cellStyle name="Normal 3 2 2 2 2" xfId="5953" xr:uid="{00000000-0005-0000-0000-00001F570000}"/>
    <cellStyle name="Normal 3 2 2 2 2 10" xfId="47567" xr:uid="{00000000-0005-0000-0000-000020570000}"/>
    <cellStyle name="Normal 3 2 2 2 2 2" xfId="5954" xr:uid="{00000000-0005-0000-0000-000021570000}"/>
    <cellStyle name="Normal 3 2 2 2 2 2 2" xfId="5955" xr:uid="{00000000-0005-0000-0000-000022570000}"/>
    <cellStyle name="Normal 3 2 2 2 2 2 2 2" xfId="5956" xr:uid="{00000000-0005-0000-0000-000023570000}"/>
    <cellStyle name="Normal 3 2 2 2 2 2 2 2 2" xfId="5957" xr:uid="{00000000-0005-0000-0000-000024570000}"/>
    <cellStyle name="Normal 3 2 2 2 2 2 2 2 2 2" xfId="5958" xr:uid="{00000000-0005-0000-0000-000025570000}"/>
    <cellStyle name="Normal 3 2 2 2 2 2 2 2 2 2 2" xfId="16961" xr:uid="{00000000-0005-0000-0000-000026570000}"/>
    <cellStyle name="Normal 3 2 2 2 2 2 2 2 2 2 2 2" xfId="29216" xr:uid="{00000000-0005-0000-0000-000027570000}"/>
    <cellStyle name="Normal 3 2 2 2 2 2 2 2 2 2 2 3" xfId="41457" xr:uid="{00000000-0005-0000-0000-000028570000}"/>
    <cellStyle name="Normal 3 2 2 2 2 2 2 2 2 2 3" xfId="23099" xr:uid="{00000000-0005-0000-0000-000029570000}"/>
    <cellStyle name="Normal 3 2 2 2 2 2 2 2 2 2 4" xfId="35343" xr:uid="{00000000-0005-0000-0000-00002A570000}"/>
    <cellStyle name="Normal 3 2 2 2 2 2 2 2 2 2 5" xfId="47572" xr:uid="{00000000-0005-0000-0000-00002B570000}"/>
    <cellStyle name="Normal 3 2 2 2 2 2 2 2 2 3" xfId="16960" xr:uid="{00000000-0005-0000-0000-00002C570000}"/>
    <cellStyle name="Normal 3 2 2 2 2 2 2 2 2 3 2" xfId="29215" xr:uid="{00000000-0005-0000-0000-00002D570000}"/>
    <cellStyle name="Normal 3 2 2 2 2 2 2 2 2 3 3" xfId="41456" xr:uid="{00000000-0005-0000-0000-00002E570000}"/>
    <cellStyle name="Normal 3 2 2 2 2 2 2 2 2 4" xfId="23098" xr:uid="{00000000-0005-0000-0000-00002F570000}"/>
    <cellStyle name="Normal 3 2 2 2 2 2 2 2 2 5" xfId="35342" xr:uid="{00000000-0005-0000-0000-000030570000}"/>
    <cellStyle name="Normal 3 2 2 2 2 2 2 2 2 6" xfId="47571" xr:uid="{00000000-0005-0000-0000-000031570000}"/>
    <cellStyle name="Normal 3 2 2 2 2 2 2 2 3" xfId="5959" xr:uid="{00000000-0005-0000-0000-000032570000}"/>
    <cellStyle name="Normal 3 2 2 2 2 2 2 2 3 2" xfId="16962" xr:uid="{00000000-0005-0000-0000-000033570000}"/>
    <cellStyle name="Normal 3 2 2 2 2 2 2 2 3 2 2" xfId="29217" xr:uid="{00000000-0005-0000-0000-000034570000}"/>
    <cellStyle name="Normal 3 2 2 2 2 2 2 2 3 2 3" xfId="41458" xr:uid="{00000000-0005-0000-0000-000035570000}"/>
    <cellStyle name="Normal 3 2 2 2 2 2 2 2 3 3" xfId="23100" xr:uid="{00000000-0005-0000-0000-000036570000}"/>
    <cellStyle name="Normal 3 2 2 2 2 2 2 2 3 4" xfId="35344" xr:uid="{00000000-0005-0000-0000-000037570000}"/>
    <cellStyle name="Normal 3 2 2 2 2 2 2 2 3 5" xfId="47573" xr:uid="{00000000-0005-0000-0000-000038570000}"/>
    <cellStyle name="Normal 3 2 2 2 2 2 2 2 4" xfId="16959" xr:uid="{00000000-0005-0000-0000-000039570000}"/>
    <cellStyle name="Normal 3 2 2 2 2 2 2 2 4 2" xfId="29214" xr:uid="{00000000-0005-0000-0000-00003A570000}"/>
    <cellStyle name="Normal 3 2 2 2 2 2 2 2 4 3" xfId="41455" xr:uid="{00000000-0005-0000-0000-00003B570000}"/>
    <cellStyle name="Normal 3 2 2 2 2 2 2 2 5" xfId="23097" xr:uid="{00000000-0005-0000-0000-00003C570000}"/>
    <cellStyle name="Normal 3 2 2 2 2 2 2 2 6" xfId="35341" xr:uid="{00000000-0005-0000-0000-00003D570000}"/>
    <cellStyle name="Normal 3 2 2 2 2 2 2 2 7" xfId="47570" xr:uid="{00000000-0005-0000-0000-00003E570000}"/>
    <cellStyle name="Normal 3 2 2 2 2 2 2 3" xfId="5960" xr:uid="{00000000-0005-0000-0000-00003F570000}"/>
    <cellStyle name="Normal 3 2 2 2 2 2 2 3 2" xfId="5961" xr:uid="{00000000-0005-0000-0000-000040570000}"/>
    <cellStyle name="Normal 3 2 2 2 2 2 2 3 2 2" xfId="16964" xr:uid="{00000000-0005-0000-0000-000041570000}"/>
    <cellStyle name="Normal 3 2 2 2 2 2 2 3 2 2 2" xfId="29219" xr:uid="{00000000-0005-0000-0000-000042570000}"/>
    <cellStyle name="Normal 3 2 2 2 2 2 2 3 2 2 3" xfId="41460" xr:uid="{00000000-0005-0000-0000-000043570000}"/>
    <cellStyle name="Normal 3 2 2 2 2 2 2 3 2 3" xfId="23102" xr:uid="{00000000-0005-0000-0000-000044570000}"/>
    <cellStyle name="Normal 3 2 2 2 2 2 2 3 2 4" xfId="35346" xr:uid="{00000000-0005-0000-0000-000045570000}"/>
    <cellStyle name="Normal 3 2 2 2 2 2 2 3 2 5" xfId="47575" xr:uid="{00000000-0005-0000-0000-000046570000}"/>
    <cellStyle name="Normal 3 2 2 2 2 2 2 3 3" xfId="16963" xr:uid="{00000000-0005-0000-0000-000047570000}"/>
    <cellStyle name="Normal 3 2 2 2 2 2 2 3 3 2" xfId="29218" xr:uid="{00000000-0005-0000-0000-000048570000}"/>
    <cellStyle name="Normal 3 2 2 2 2 2 2 3 3 3" xfId="41459" xr:uid="{00000000-0005-0000-0000-000049570000}"/>
    <cellStyle name="Normal 3 2 2 2 2 2 2 3 4" xfId="23101" xr:uid="{00000000-0005-0000-0000-00004A570000}"/>
    <cellStyle name="Normal 3 2 2 2 2 2 2 3 5" xfId="35345" xr:uid="{00000000-0005-0000-0000-00004B570000}"/>
    <cellStyle name="Normal 3 2 2 2 2 2 2 3 6" xfId="47574" xr:uid="{00000000-0005-0000-0000-00004C570000}"/>
    <cellStyle name="Normal 3 2 2 2 2 2 2 4" xfId="5962" xr:uid="{00000000-0005-0000-0000-00004D570000}"/>
    <cellStyle name="Normal 3 2 2 2 2 2 2 4 2" xfId="16965" xr:uid="{00000000-0005-0000-0000-00004E570000}"/>
    <cellStyle name="Normal 3 2 2 2 2 2 2 4 2 2" xfId="29220" xr:uid="{00000000-0005-0000-0000-00004F570000}"/>
    <cellStyle name="Normal 3 2 2 2 2 2 2 4 2 3" xfId="41461" xr:uid="{00000000-0005-0000-0000-000050570000}"/>
    <cellStyle name="Normal 3 2 2 2 2 2 2 4 3" xfId="23103" xr:uid="{00000000-0005-0000-0000-000051570000}"/>
    <cellStyle name="Normal 3 2 2 2 2 2 2 4 4" xfId="35347" xr:uid="{00000000-0005-0000-0000-000052570000}"/>
    <cellStyle name="Normal 3 2 2 2 2 2 2 4 5" xfId="47576" xr:uid="{00000000-0005-0000-0000-000053570000}"/>
    <cellStyle name="Normal 3 2 2 2 2 2 2 5" xfId="16958" xr:uid="{00000000-0005-0000-0000-000054570000}"/>
    <cellStyle name="Normal 3 2 2 2 2 2 2 5 2" xfId="29213" xr:uid="{00000000-0005-0000-0000-000055570000}"/>
    <cellStyle name="Normal 3 2 2 2 2 2 2 5 3" xfId="41454" xr:uid="{00000000-0005-0000-0000-000056570000}"/>
    <cellStyle name="Normal 3 2 2 2 2 2 2 6" xfId="23096" xr:uid="{00000000-0005-0000-0000-000057570000}"/>
    <cellStyle name="Normal 3 2 2 2 2 2 2 7" xfId="35340" xr:uid="{00000000-0005-0000-0000-000058570000}"/>
    <cellStyle name="Normal 3 2 2 2 2 2 2 8" xfId="47569" xr:uid="{00000000-0005-0000-0000-000059570000}"/>
    <cellStyle name="Normal 3 2 2 2 2 2 3" xfId="5963" xr:uid="{00000000-0005-0000-0000-00005A570000}"/>
    <cellStyle name="Normal 3 2 2 2 2 2 3 2" xfId="5964" xr:uid="{00000000-0005-0000-0000-00005B570000}"/>
    <cellStyle name="Normal 3 2 2 2 2 2 3 2 2" xfId="5965" xr:uid="{00000000-0005-0000-0000-00005C570000}"/>
    <cellStyle name="Normal 3 2 2 2 2 2 3 2 2 2" xfId="16968" xr:uid="{00000000-0005-0000-0000-00005D570000}"/>
    <cellStyle name="Normal 3 2 2 2 2 2 3 2 2 2 2" xfId="29223" xr:uid="{00000000-0005-0000-0000-00005E570000}"/>
    <cellStyle name="Normal 3 2 2 2 2 2 3 2 2 2 3" xfId="41464" xr:uid="{00000000-0005-0000-0000-00005F570000}"/>
    <cellStyle name="Normal 3 2 2 2 2 2 3 2 2 3" xfId="23106" xr:uid="{00000000-0005-0000-0000-000060570000}"/>
    <cellStyle name="Normal 3 2 2 2 2 2 3 2 2 4" xfId="35350" xr:uid="{00000000-0005-0000-0000-000061570000}"/>
    <cellStyle name="Normal 3 2 2 2 2 2 3 2 2 5" xfId="47579" xr:uid="{00000000-0005-0000-0000-000062570000}"/>
    <cellStyle name="Normal 3 2 2 2 2 2 3 2 3" xfId="16967" xr:uid="{00000000-0005-0000-0000-000063570000}"/>
    <cellStyle name="Normal 3 2 2 2 2 2 3 2 3 2" xfId="29222" xr:uid="{00000000-0005-0000-0000-000064570000}"/>
    <cellStyle name="Normal 3 2 2 2 2 2 3 2 3 3" xfId="41463" xr:uid="{00000000-0005-0000-0000-000065570000}"/>
    <cellStyle name="Normal 3 2 2 2 2 2 3 2 4" xfId="23105" xr:uid="{00000000-0005-0000-0000-000066570000}"/>
    <cellStyle name="Normal 3 2 2 2 2 2 3 2 5" xfId="35349" xr:uid="{00000000-0005-0000-0000-000067570000}"/>
    <cellStyle name="Normal 3 2 2 2 2 2 3 2 6" xfId="47578" xr:uid="{00000000-0005-0000-0000-000068570000}"/>
    <cellStyle name="Normal 3 2 2 2 2 2 3 3" xfId="5966" xr:uid="{00000000-0005-0000-0000-000069570000}"/>
    <cellStyle name="Normal 3 2 2 2 2 2 3 3 2" xfId="16969" xr:uid="{00000000-0005-0000-0000-00006A570000}"/>
    <cellStyle name="Normal 3 2 2 2 2 2 3 3 2 2" xfId="29224" xr:uid="{00000000-0005-0000-0000-00006B570000}"/>
    <cellStyle name="Normal 3 2 2 2 2 2 3 3 2 3" xfId="41465" xr:uid="{00000000-0005-0000-0000-00006C570000}"/>
    <cellStyle name="Normal 3 2 2 2 2 2 3 3 3" xfId="23107" xr:uid="{00000000-0005-0000-0000-00006D570000}"/>
    <cellStyle name="Normal 3 2 2 2 2 2 3 3 4" xfId="35351" xr:uid="{00000000-0005-0000-0000-00006E570000}"/>
    <cellStyle name="Normal 3 2 2 2 2 2 3 3 5" xfId="47580" xr:uid="{00000000-0005-0000-0000-00006F570000}"/>
    <cellStyle name="Normal 3 2 2 2 2 2 3 4" xfId="16966" xr:uid="{00000000-0005-0000-0000-000070570000}"/>
    <cellStyle name="Normal 3 2 2 2 2 2 3 4 2" xfId="29221" xr:uid="{00000000-0005-0000-0000-000071570000}"/>
    <cellStyle name="Normal 3 2 2 2 2 2 3 4 3" xfId="41462" xr:uid="{00000000-0005-0000-0000-000072570000}"/>
    <cellStyle name="Normal 3 2 2 2 2 2 3 5" xfId="23104" xr:uid="{00000000-0005-0000-0000-000073570000}"/>
    <cellStyle name="Normal 3 2 2 2 2 2 3 6" xfId="35348" xr:uid="{00000000-0005-0000-0000-000074570000}"/>
    <cellStyle name="Normal 3 2 2 2 2 2 3 7" xfId="47577" xr:uid="{00000000-0005-0000-0000-000075570000}"/>
    <cellStyle name="Normal 3 2 2 2 2 2 4" xfId="5967" xr:uid="{00000000-0005-0000-0000-000076570000}"/>
    <cellStyle name="Normal 3 2 2 2 2 2 4 2" xfId="5968" xr:uid="{00000000-0005-0000-0000-000077570000}"/>
    <cellStyle name="Normal 3 2 2 2 2 2 4 2 2" xfId="16971" xr:uid="{00000000-0005-0000-0000-000078570000}"/>
    <cellStyle name="Normal 3 2 2 2 2 2 4 2 2 2" xfId="29226" xr:uid="{00000000-0005-0000-0000-000079570000}"/>
    <cellStyle name="Normal 3 2 2 2 2 2 4 2 2 3" xfId="41467" xr:uid="{00000000-0005-0000-0000-00007A570000}"/>
    <cellStyle name="Normal 3 2 2 2 2 2 4 2 3" xfId="23109" xr:uid="{00000000-0005-0000-0000-00007B570000}"/>
    <cellStyle name="Normal 3 2 2 2 2 2 4 2 4" xfId="35353" xr:uid="{00000000-0005-0000-0000-00007C570000}"/>
    <cellStyle name="Normal 3 2 2 2 2 2 4 2 5" xfId="47582" xr:uid="{00000000-0005-0000-0000-00007D570000}"/>
    <cellStyle name="Normal 3 2 2 2 2 2 4 3" xfId="16970" xr:uid="{00000000-0005-0000-0000-00007E570000}"/>
    <cellStyle name="Normal 3 2 2 2 2 2 4 3 2" xfId="29225" xr:uid="{00000000-0005-0000-0000-00007F570000}"/>
    <cellStyle name="Normal 3 2 2 2 2 2 4 3 3" xfId="41466" xr:uid="{00000000-0005-0000-0000-000080570000}"/>
    <cellStyle name="Normal 3 2 2 2 2 2 4 4" xfId="23108" xr:uid="{00000000-0005-0000-0000-000081570000}"/>
    <cellStyle name="Normal 3 2 2 2 2 2 4 5" xfId="35352" xr:uid="{00000000-0005-0000-0000-000082570000}"/>
    <cellStyle name="Normal 3 2 2 2 2 2 4 6" xfId="47581" xr:uid="{00000000-0005-0000-0000-000083570000}"/>
    <cellStyle name="Normal 3 2 2 2 2 2 5" xfId="5969" xr:uid="{00000000-0005-0000-0000-000084570000}"/>
    <cellStyle name="Normal 3 2 2 2 2 2 5 2" xfId="16972" xr:uid="{00000000-0005-0000-0000-000085570000}"/>
    <cellStyle name="Normal 3 2 2 2 2 2 5 2 2" xfId="29227" xr:uid="{00000000-0005-0000-0000-000086570000}"/>
    <cellStyle name="Normal 3 2 2 2 2 2 5 2 3" xfId="41468" xr:uid="{00000000-0005-0000-0000-000087570000}"/>
    <cellStyle name="Normal 3 2 2 2 2 2 5 3" xfId="23110" xr:uid="{00000000-0005-0000-0000-000088570000}"/>
    <cellStyle name="Normal 3 2 2 2 2 2 5 4" xfId="35354" xr:uid="{00000000-0005-0000-0000-000089570000}"/>
    <cellStyle name="Normal 3 2 2 2 2 2 5 5" xfId="47583" xr:uid="{00000000-0005-0000-0000-00008A570000}"/>
    <cellStyle name="Normal 3 2 2 2 2 2 6" xfId="16957" xr:uid="{00000000-0005-0000-0000-00008B570000}"/>
    <cellStyle name="Normal 3 2 2 2 2 2 6 2" xfId="29212" xr:uid="{00000000-0005-0000-0000-00008C570000}"/>
    <cellStyle name="Normal 3 2 2 2 2 2 6 3" xfId="41453" xr:uid="{00000000-0005-0000-0000-00008D570000}"/>
    <cellStyle name="Normal 3 2 2 2 2 2 7" xfId="23095" xr:uid="{00000000-0005-0000-0000-00008E570000}"/>
    <cellStyle name="Normal 3 2 2 2 2 2 8" xfId="35339" xr:uid="{00000000-0005-0000-0000-00008F570000}"/>
    <cellStyle name="Normal 3 2 2 2 2 2 9" xfId="47568" xr:uid="{00000000-0005-0000-0000-000090570000}"/>
    <cellStyle name="Normal 3 2 2 2 2 3" xfId="5970" xr:uid="{00000000-0005-0000-0000-000091570000}"/>
    <cellStyle name="Normal 3 2 2 2 2 3 2" xfId="5971" xr:uid="{00000000-0005-0000-0000-000092570000}"/>
    <cellStyle name="Normal 3 2 2 2 2 3 2 2" xfId="5972" xr:uid="{00000000-0005-0000-0000-000093570000}"/>
    <cellStyle name="Normal 3 2 2 2 2 3 2 2 2" xfId="5973" xr:uid="{00000000-0005-0000-0000-000094570000}"/>
    <cellStyle name="Normal 3 2 2 2 2 3 2 2 2 2" xfId="16976" xr:uid="{00000000-0005-0000-0000-000095570000}"/>
    <cellStyle name="Normal 3 2 2 2 2 3 2 2 2 2 2" xfId="29231" xr:uid="{00000000-0005-0000-0000-000096570000}"/>
    <cellStyle name="Normal 3 2 2 2 2 3 2 2 2 2 3" xfId="41472" xr:uid="{00000000-0005-0000-0000-000097570000}"/>
    <cellStyle name="Normal 3 2 2 2 2 3 2 2 2 3" xfId="23114" xr:uid="{00000000-0005-0000-0000-000098570000}"/>
    <cellStyle name="Normal 3 2 2 2 2 3 2 2 2 4" xfId="35358" xr:uid="{00000000-0005-0000-0000-000099570000}"/>
    <cellStyle name="Normal 3 2 2 2 2 3 2 2 2 5" xfId="47587" xr:uid="{00000000-0005-0000-0000-00009A570000}"/>
    <cellStyle name="Normal 3 2 2 2 2 3 2 2 3" xfId="16975" xr:uid="{00000000-0005-0000-0000-00009B570000}"/>
    <cellStyle name="Normal 3 2 2 2 2 3 2 2 3 2" xfId="29230" xr:uid="{00000000-0005-0000-0000-00009C570000}"/>
    <cellStyle name="Normal 3 2 2 2 2 3 2 2 3 3" xfId="41471" xr:uid="{00000000-0005-0000-0000-00009D570000}"/>
    <cellStyle name="Normal 3 2 2 2 2 3 2 2 4" xfId="23113" xr:uid="{00000000-0005-0000-0000-00009E570000}"/>
    <cellStyle name="Normal 3 2 2 2 2 3 2 2 5" xfId="35357" xr:uid="{00000000-0005-0000-0000-00009F570000}"/>
    <cellStyle name="Normal 3 2 2 2 2 3 2 2 6" xfId="47586" xr:uid="{00000000-0005-0000-0000-0000A0570000}"/>
    <cellStyle name="Normal 3 2 2 2 2 3 2 3" xfId="5974" xr:uid="{00000000-0005-0000-0000-0000A1570000}"/>
    <cellStyle name="Normal 3 2 2 2 2 3 2 3 2" xfId="16977" xr:uid="{00000000-0005-0000-0000-0000A2570000}"/>
    <cellStyle name="Normal 3 2 2 2 2 3 2 3 2 2" xfId="29232" xr:uid="{00000000-0005-0000-0000-0000A3570000}"/>
    <cellStyle name="Normal 3 2 2 2 2 3 2 3 2 3" xfId="41473" xr:uid="{00000000-0005-0000-0000-0000A4570000}"/>
    <cellStyle name="Normal 3 2 2 2 2 3 2 3 3" xfId="23115" xr:uid="{00000000-0005-0000-0000-0000A5570000}"/>
    <cellStyle name="Normal 3 2 2 2 2 3 2 3 4" xfId="35359" xr:uid="{00000000-0005-0000-0000-0000A6570000}"/>
    <cellStyle name="Normal 3 2 2 2 2 3 2 3 5" xfId="47588" xr:uid="{00000000-0005-0000-0000-0000A7570000}"/>
    <cellStyle name="Normal 3 2 2 2 2 3 2 4" xfId="16974" xr:uid="{00000000-0005-0000-0000-0000A8570000}"/>
    <cellStyle name="Normal 3 2 2 2 2 3 2 4 2" xfId="29229" xr:uid="{00000000-0005-0000-0000-0000A9570000}"/>
    <cellStyle name="Normal 3 2 2 2 2 3 2 4 3" xfId="41470" xr:uid="{00000000-0005-0000-0000-0000AA570000}"/>
    <cellStyle name="Normal 3 2 2 2 2 3 2 5" xfId="23112" xr:uid="{00000000-0005-0000-0000-0000AB570000}"/>
    <cellStyle name="Normal 3 2 2 2 2 3 2 6" xfId="35356" xr:uid="{00000000-0005-0000-0000-0000AC570000}"/>
    <cellStyle name="Normal 3 2 2 2 2 3 2 7" xfId="47585" xr:uid="{00000000-0005-0000-0000-0000AD570000}"/>
    <cellStyle name="Normal 3 2 2 2 2 3 3" xfId="5975" xr:uid="{00000000-0005-0000-0000-0000AE570000}"/>
    <cellStyle name="Normal 3 2 2 2 2 3 3 2" xfId="5976" xr:uid="{00000000-0005-0000-0000-0000AF570000}"/>
    <cellStyle name="Normal 3 2 2 2 2 3 3 2 2" xfId="16979" xr:uid="{00000000-0005-0000-0000-0000B0570000}"/>
    <cellStyle name="Normal 3 2 2 2 2 3 3 2 2 2" xfId="29234" xr:uid="{00000000-0005-0000-0000-0000B1570000}"/>
    <cellStyle name="Normal 3 2 2 2 2 3 3 2 2 3" xfId="41475" xr:uid="{00000000-0005-0000-0000-0000B2570000}"/>
    <cellStyle name="Normal 3 2 2 2 2 3 3 2 3" xfId="23117" xr:uid="{00000000-0005-0000-0000-0000B3570000}"/>
    <cellStyle name="Normal 3 2 2 2 2 3 3 2 4" xfId="35361" xr:uid="{00000000-0005-0000-0000-0000B4570000}"/>
    <cellStyle name="Normal 3 2 2 2 2 3 3 2 5" xfId="47590" xr:uid="{00000000-0005-0000-0000-0000B5570000}"/>
    <cellStyle name="Normal 3 2 2 2 2 3 3 3" xfId="16978" xr:uid="{00000000-0005-0000-0000-0000B6570000}"/>
    <cellStyle name="Normal 3 2 2 2 2 3 3 3 2" xfId="29233" xr:uid="{00000000-0005-0000-0000-0000B7570000}"/>
    <cellStyle name="Normal 3 2 2 2 2 3 3 3 3" xfId="41474" xr:uid="{00000000-0005-0000-0000-0000B8570000}"/>
    <cellStyle name="Normal 3 2 2 2 2 3 3 4" xfId="23116" xr:uid="{00000000-0005-0000-0000-0000B9570000}"/>
    <cellStyle name="Normal 3 2 2 2 2 3 3 5" xfId="35360" xr:uid="{00000000-0005-0000-0000-0000BA570000}"/>
    <cellStyle name="Normal 3 2 2 2 2 3 3 6" xfId="47589" xr:uid="{00000000-0005-0000-0000-0000BB570000}"/>
    <cellStyle name="Normal 3 2 2 2 2 3 4" xfId="5977" xr:uid="{00000000-0005-0000-0000-0000BC570000}"/>
    <cellStyle name="Normal 3 2 2 2 2 3 4 2" xfId="16980" xr:uid="{00000000-0005-0000-0000-0000BD570000}"/>
    <cellStyle name="Normal 3 2 2 2 2 3 4 2 2" xfId="29235" xr:uid="{00000000-0005-0000-0000-0000BE570000}"/>
    <cellStyle name="Normal 3 2 2 2 2 3 4 2 3" xfId="41476" xr:uid="{00000000-0005-0000-0000-0000BF570000}"/>
    <cellStyle name="Normal 3 2 2 2 2 3 4 3" xfId="23118" xr:uid="{00000000-0005-0000-0000-0000C0570000}"/>
    <cellStyle name="Normal 3 2 2 2 2 3 4 4" xfId="35362" xr:uid="{00000000-0005-0000-0000-0000C1570000}"/>
    <cellStyle name="Normal 3 2 2 2 2 3 4 5" xfId="47591" xr:uid="{00000000-0005-0000-0000-0000C2570000}"/>
    <cellStyle name="Normal 3 2 2 2 2 3 5" xfId="16973" xr:uid="{00000000-0005-0000-0000-0000C3570000}"/>
    <cellStyle name="Normal 3 2 2 2 2 3 5 2" xfId="29228" xr:uid="{00000000-0005-0000-0000-0000C4570000}"/>
    <cellStyle name="Normal 3 2 2 2 2 3 5 3" xfId="41469" xr:uid="{00000000-0005-0000-0000-0000C5570000}"/>
    <cellStyle name="Normal 3 2 2 2 2 3 6" xfId="23111" xr:uid="{00000000-0005-0000-0000-0000C6570000}"/>
    <cellStyle name="Normal 3 2 2 2 2 3 7" xfId="35355" xr:uid="{00000000-0005-0000-0000-0000C7570000}"/>
    <cellStyle name="Normal 3 2 2 2 2 3 8" xfId="47584" xr:uid="{00000000-0005-0000-0000-0000C8570000}"/>
    <cellStyle name="Normal 3 2 2 2 2 4" xfId="5978" xr:uid="{00000000-0005-0000-0000-0000C9570000}"/>
    <cellStyle name="Normal 3 2 2 2 2 4 2" xfId="5979" xr:uid="{00000000-0005-0000-0000-0000CA570000}"/>
    <cellStyle name="Normal 3 2 2 2 2 4 2 2" xfId="5980" xr:uid="{00000000-0005-0000-0000-0000CB570000}"/>
    <cellStyle name="Normal 3 2 2 2 2 4 2 2 2" xfId="16983" xr:uid="{00000000-0005-0000-0000-0000CC570000}"/>
    <cellStyle name="Normal 3 2 2 2 2 4 2 2 2 2" xfId="29238" xr:uid="{00000000-0005-0000-0000-0000CD570000}"/>
    <cellStyle name="Normal 3 2 2 2 2 4 2 2 2 3" xfId="41479" xr:uid="{00000000-0005-0000-0000-0000CE570000}"/>
    <cellStyle name="Normal 3 2 2 2 2 4 2 2 3" xfId="23121" xr:uid="{00000000-0005-0000-0000-0000CF570000}"/>
    <cellStyle name="Normal 3 2 2 2 2 4 2 2 4" xfId="35365" xr:uid="{00000000-0005-0000-0000-0000D0570000}"/>
    <cellStyle name="Normal 3 2 2 2 2 4 2 2 5" xfId="47594" xr:uid="{00000000-0005-0000-0000-0000D1570000}"/>
    <cellStyle name="Normal 3 2 2 2 2 4 2 3" xfId="16982" xr:uid="{00000000-0005-0000-0000-0000D2570000}"/>
    <cellStyle name="Normal 3 2 2 2 2 4 2 3 2" xfId="29237" xr:uid="{00000000-0005-0000-0000-0000D3570000}"/>
    <cellStyle name="Normal 3 2 2 2 2 4 2 3 3" xfId="41478" xr:uid="{00000000-0005-0000-0000-0000D4570000}"/>
    <cellStyle name="Normal 3 2 2 2 2 4 2 4" xfId="23120" xr:uid="{00000000-0005-0000-0000-0000D5570000}"/>
    <cellStyle name="Normal 3 2 2 2 2 4 2 5" xfId="35364" xr:uid="{00000000-0005-0000-0000-0000D6570000}"/>
    <cellStyle name="Normal 3 2 2 2 2 4 2 6" xfId="47593" xr:uid="{00000000-0005-0000-0000-0000D7570000}"/>
    <cellStyle name="Normal 3 2 2 2 2 4 3" xfId="5981" xr:uid="{00000000-0005-0000-0000-0000D8570000}"/>
    <cellStyle name="Normal 3 2 2 2 2 4 3 2" xfId="16984" xr:uid="{00000000-0005-0000-0000-0000D9570000}"/>
    <cellStyle name="Normal 3 2 2 2 2 4 3 2 2" xfId="29239" xr:uid="{00000000-0005-0000-0000-0000DA570000}"/>
    <cellStyle name="Normal 3 2 2 2 2 4 3 2 3" xfId="41480" xr:uid="{00000000-0005-0000-0000-0000DB570000}"/>
    <cellStyle name="Normal 3 2 2 2 2 4 3 3" xfId="23122" xr:uid="{00000000-0005-0000-0000-0000DC570000}"/>
    <cellStyle name="Normal 3 2 2 2 2 4 3 4" xfId="35366" xr:uid="{00000000-0005-0000-0000-0000DD570000}"/>
    <cellStyle name="Normal 3 2 2 2 2 4 3 5" xfId="47595" xr:uid="{00000000-0005-0000-0000-0000DE570000}"/>
    <cellStyle name="Normal 3 2 2 2 2 4 4" xfId="16981" xr:uid="{00000000-0005-0000-0000-0000DF570000}"/>
    <cellStyle name="Normal 3 2 2 2 2 4 4 2" xfId="29236" xr:uid="{00000000-0005-0000-0000-0000E0570000}"/>
    <cellStyle name="Normal 3 2 2 2 2 4 4 3" xfId="41477" xr:uid="{00000000-0005-0000-0000-0000E1570000}"/>
    <cellStyle name="Normal 3 2 2 2 2 4 5" xfId="23119" xr:uid="{00000000-0005-0000-0000-0000E2570000}"/>
    <cellStyle name="Normal 3 2 2 2 2 4 6" xfId="35363" xr:uid="{00000000-0005-0000-0000-0000E3570000}"/>
    <cellStyle name="Normal 3 2 2 2 2 4 7" xfId="47592" xr:uid="{00000000-0005-0000-0000-0000E4570000}"/>
    <cellStyle name="Normal 3 2 2 2 2 5" xfId="5982" xr:uid="{00000000-0005-0000-0000-0000E5570000}"/>
    <cellStyle name="Normal 3 2 2 2 2 5 2" xfId="5983" xr:uid="{00000000-0005-0000-0000-0000E6570000}"/>
    <cellStyle name="Normal 3 2 2 2 2 5 2 2" xfId="16986" xr:uid="{00000000-0005-0000-0000-0000E7570000}"/>
    <cellStyle name="Normal 3 2 2 2 2 5 2 2 2" xfId="29241" xr:uid="{00000000-0005-0000-0000-0000E8570000}"/>
    <cellStyle name="Normal 3 2 2 2 2 5 2 2 3" xfId="41482" xr:uid="{00000000-0005-0000-0000-0000E9570000}"/>
    <cellStyle name="Normal 3 2 2 2 2 5 2 3" xfId="23124" xr:uid="{00000000-0005-0000-0000-0000EA570000}"/>
    <cellStyle name="Normal 3 2 2 2 2 5 2 4" xfId="35368" xr:uid="{00000000-0005-0000-0000-0000EB570000}"/>
    <cellStyle name="Normal 3 2 2 2 2 5 2 5" xfId="47597" xr:uid="{00000000-0005-0000-0000-0000EC570000}"/>
    <cellStyle name="Normal 3 2 2 2 2 5 3" xfId="16985" xr:uid="{00000000-0005-0000-0000-0000ED570000}"/>
    <cellStyle name="Normal 3 2 2 2 2 5 3 2" xfId="29240" xr:uid="{00000000-0005-0000-0000-0000EE570000}"/>
    <cellStyle name="Normal 3 2 2 2 2 5 3 3" xfId="41481" xr:uid="{00000000-0005-0000-0000-0000EF570000}"/>
    <cellStyle name="Normal 3 2 2 2 2 5 4" xfId="23123" xr:uid="{00000000-0005-0000-0000-0000F0570000}"/>
    <cellStyle name="Normal 3 2 2 2 2 5 5" xfId="35367" xr:uid="{00000000-0005-0000-0000-0000F1570000}"/>
    <cellStyle name="Normal 3 2 2 2 2 5 6" xfId="47596" xr:uid="{00000000-0005-0000-0000-0000F2570000}"/>
    <cellStyle name="Normal 3 2 2 2 2 6" xfId="5984" xr:uid="{00000000-0005-0000-0000-0000F3570000}"/>
    <cellStyle name="Normal 3 2 2 2 2 6 2" xfId="16987" xr:uid="{00000000-0005-0000-0000-0000F4570000}"/>
    <cellStyle name="Normal 3 2 2 2 2 6 2 2" xfId="29242" xr:uid="{00000000-0005-0000-0000-0000F5570000}"/>
    <cellStyle name="Normal 3 2 2 2 2 6 2 3" xfId="41483" xr:uid="{00000000-0005-0000-0000-0000F6570000}"/>
    <cellStyle name="Normal 3 2 2 2 2 6 3" xfId="23125" xr:uid="{00000000-0005-0000-0000-0000F7570000}"/>
    <cellStyle name="Normal 3 2 2 2 2 6 4" xfId="35369" xr:uid="{00000000-0005-0000-0000-0000F8570000}"/>
    <cellStyle name="Normal 3 2 2 2 2 6 5" xfId="47598" xr:uid="{00000000-0005-0000-0000-0000F9570000}"/>
    <cellStyle name="Normal 3 2 2 2 2 7" xfId="16956" xr:uid="{00000000-0005-0000-0000-0000FA570000}"/>
    <cellStyle name="Normal 3 2 2 2 2 7 2" xfId="29211" xr:uid="{00000000-0005-0000-0000-0000FB570000}"/>
    <cellStyle name="Normal 3 2 2 2 2 7 3" xfId="41452" xr:uid="{00000000-0005-0000-0000-0000FC570000}"/>
    <cellStyle name="Normal 3 2 2 2 2 8" xfId="23094" xr:uid="{00000000-0005-0000-0000-0000FD570000}"/>
    <cellStyle name="Normal 3 2 2 2 2 9" xfId="35338" xr:uid="{00000000-0005-0000-0000-0000FE570000}"/>
    <cellStyle name="Normal 3 2 2 2 3" xfId="5985" xr:uid="{00000000-0005-0000-0000-0000FF570000}"/>
    <cellStyle name="Normal 3 2 2 2 3 2" xfId="5986" xr:uid="{00000000-0005-0000-0000-000000580000}"/>
    <cellStyle name="Normal 3 2 2 2 3 2 2" xfId="5987" xr:uid="{00000000-0005-0000-0000-000001580000}"/>
    <cellStyle name="Normal 3 2 2 2 3 2 2 2" xfId="5988" xr:uid="{00000000-0005-0000-0000-000002580000}"/>
    <cellStyle name="Normal 3 2 2 2 3 2 2 2 2" xfId="5989" xr:uid="{00000000-0005-0000-0000-000003580000}"/>
    <cellStyle name="Normal 3 2 2 2 3 2 2 2 2 2" xfId="16992" xr:uid="{00000000-0005-0000-0000-000004580000}"/>
    <cellStyle name="Normal 3 2 2 2 3 2 2 2 2 2 2" xfId="29247" xr:uid="{00000000-0005-0000-0000-000005580000}"/>
    <cellStyle name="Normal 3 2 2 2 3 2 2 2 2 2 3" xfId="41488" xr:uid="{00000000-0005-0000-0000-000006580000}"/>
    <cellStyle name="Normal 3 2 2 2 3 2 2 2 2 3" xfId="23130" xr:uid="{00000000-0005-0000-0000-000007580000}"/>
    <cellStyle name="Normal 3 2 2 2 3 2 2 2 2 4" xfId="35374" xr:uid="{00000000-0005-0000-0000-000008580000}"/>
    <cellStyle name="Normal 3 2 2 2 3 2 2 2 2 5" xfId="47603" xr:uid="{00000000-0005-0000-0000-000009580000}"/>
    <cellStyle name="Normal 3 2 2 2 3 2 2 2 3" xfId="16991" xr:uid="{00000000-0005-0000-0000-00000A580000}"/>
    <cellStyle name="Normal 3 2 2 2 3 2 2 2 3 2" xfId="29246" xr:uid="{00000000-0005-0000-0000-00000B580000}"/>
    <cellStyle name="Normal 3 2 2 2 3 2 2 2 3 3" xfId="41487" xr:uid="{00000000-0005-0000-0000-00000C580000}"/>
    <cellStyle name="Normal 3 2 2 2 3 2 2 2 4" xfId="23129" xr:uid="{00000000-0005-0000-0000-00000D580000}"/>
    <cellStyle name="Normal 3 2 2 2 3 2 2 2 5" xfId="35373" xr:uid="{00000000-0005-0000-0000-00000E580000}"/>
    <cellStyle name="Normal 3 2 2 2 3 2 2 2 6" xfId="47602" xr:uid="{00000000-0005-0000-0000-00000F580000}"/>
    <cellStyle name="Normal 3 2 2 2 3 2 2 3" xfId="5990" xr:uid="{00000000-0005-0000-0000-000010580000}"/>
    <cellStyle name="Normal 3 2 2 2 3 2 2 3 2" xfId="16993" xr:uid="{00000000-0005-0000-0000-000011580000}"/>
    <cellStyle name="Normal 3 2 2 2 3 2 2 3 2 2" xfId="29248" xr:uid="{00000000-0005-0000-0000-000012580000}"/>
    <cellStyle name="Normal 3 2 2 2 3 2 2 3 2 3" xfId="41489" xr:uid="{00000000-0005-0000-0000-000013580000}"/>
    <cellStyle name="Normal 3 2 2 2 3 2 2 3 3" xfId="23131" xr:uid="{00000000-0005-0000-0000-000014580000}"/>
    <cellStyle name="Normal 3 2 2 2 3 2 2 3 4" xfId="35375" xr:uid="{00000000-0005-0000-0000-000015580000}"/>
    <cellStyle name="Normal 3 2 2 2 3 2 2 3 5" xfId="47604" xr:uid="{00000000-0005-0000-0000-000016580000}"/>
    <cellStyle name="Normal 3 2 2 2 3 2 2 4" xfId="16990" xr:uid="{00000000-0005-0000-0000-000017580000}"/>
    <cellStyle name="Normal 3 2 2 2 3 2 2 4 2" xfId="29245" xr:uid="{00000000-0005-0000-0000-000018580000}"/>
    <cellStyle name="Normal 3 2 2 2 3 2 2 4 3" xfId="41486" xr:uid="{00000000-0005-0000-0000-000019580000}"/>
    <cellStyle name="Normal 3 2 2 2 3 2 2 5" xfId="23128" xr:uid="{00000000-0005-0000-0000-00001A580000}"/>
    <cellStyle name="Normal 3 2 2 2 3 2 2 6" xfId="35372" xr:uid="{00000000-0005-0000-0000-00001B580000}"/>
    <cellStyle name="Normal 3 2 2 2 3 2 2 7" xfId="47601" xr:uid="{00000000-0005-0000-0000-00001C580000}"/>
    <cellStyle name="Normal 3 2 2 2 3 2 3" xfId="5991" xr:uid="{00000000-0005-0000-0000-00001D580000}"/>
    <cellStyle name="Normal 3 2 2 2 3 2 3 2" xfId="5992" xr:uid="{00000000-0005-0000-0000-00001E580000}"/>
    <cellStyle name="Normal 3 2 2 2 3 2 3 2 2" xfId="16995" xr:uid="{00000000-0005-0000-0000-00001F580000}"/>
    <cellStyle name="Normal 3 2 2 2 3 2 3 2 2 2" xfId="29250" xr:uid="{00000000-0005-0000-0000-000020580000}"/>
    <cellStyle name="Normal 3 2 2 2 3 2 3 2 2 3" xfId="41491" xr:uid="{00000000-0005-0000-0000-000021580000}"/>
    <cellStyle name="Normal 3 2 2 2 3 2 3 2 3" xfId="23133" xr:uid="{00000000-0005-0000-0000-000022580000}"/>
    <cellStyle name="Normal 3 2 2 2 3 2 3 2 4" xfId="35377" xr:uid="{00000000-0005-0000-0000-000023580000}"/>
    <cellStyle name="Normal 3 2 2 2 3 2 3 2 5" xfId="47606" xr:uid="{00000000-0005-0000-0000-000024580000}"/>
    <cellStyle name="Normal 3 2 2 2 3 2 3 3" xfId="16994" xr:uid="{00000000-0005-0000-0000-000025580000}"/>
    <cellStyle name="Normal 3 2 2 2 3 2 3 3 2" xfId="29249" xr:uid="{00000000-0005-0000-0000-000026580000}"/>
    <cellStyle name="Normal 3 2 2 2 3 2 3 3 3" xfId="41490" xr:uid="{00000000-0005-0000-0000-000027580000}"/>
    <cellStyle name="Normal 3 2 2 2 3 2 3 4" xfId="23132" xr:uid="{00000000-0005-0000-0000-000028580000}"/>
    <cellStyle name="Normal 3 2 2 2 3 2 3 5" xfId="35376" xr:uid="{00000000-0005-0000-0000-000029580000}"/>
    <cellStyle name="Normal 3 2 2 2 3 2 3 6" xfId="47605" xr:uid="{00000000-0005-0000-0000-00002A580000}"/>
    <cellStyle name="Normal 3 2 2 2 3 2 4" xfId="5993" xr:uid="{00000000-0005-0000-0000-00002B580000}"/>
    <cellStyle name="Normal 3 2 2 2 3 2 4 2" xfId="16996" xr:uid="{00000000-0005-0000-0000-00002C580000}"/>
    <cellStyle name="Normal 3 2 2 2 3 2 4 2 2" xfId="29251" xr:uid="{00000000-0005-0000-0000-00002D580000}"/>
    <cellStyle name="Normal 3 2 2 2 3 2 4 2 3" xfId="41492" xr:uid="{00000000-0005-0000-0000-00002E580000}"/>
    <cellStyle name="Normal 3 2 2 2 3 2 4 3" xfId="23134" xr:uid="{00000000-0005-0000-0000-00002F580000}"/>
    <cellStyle name="Normal 3 2 2 2 3 2 4 4" xfId="35378" xr:uid="{00000000-0005-0000-0000-000030580000}"/>
    <cellStyle name="Normal 3 2 2 2 3 2 4 5" xfId="47607" xr:uid="{00000000-0005-0000-0000-000031580000}"/>
    <cellStyle name="Normal 3 2 2 2 3 2 5" xfId="16989" xr:uid="{00000000-0005-0000-0000-000032580000}"/>
    <cellStyle name="Normal 3 2 2 2 3 2 5 2" xfId="29244" xr:uid="{00000000-0005-0000-0000-000033580000}"/>
    <cellStyle name="Normal 3 2 2 2 3 2 5 3" xfId="41485" xr:uid="{00000000-0005-0000-0000-000034580000}"/>
    <cellStyle name="Normal 3 2 2 2 3 2 6" xfId="23127" xr:uid="{00000000-0005-0000-0000-000035580000}"/>
    <cellStyle name="Normal 3 2 2 2 3 2 7" xfId="35371" xr:uid="{00000000-0005-0000-0000-000036580000}"/>
    <cellStyle name="Normal 3 2 2 2 3 2 8" xfId="47600" xr:uid="{00000000-0005-0000-0000-000037580000}"/>
    <cellStyle name="Normal 3 2 2 2 3 3" xfId="5994" xr:uid="{00000000-0005-0000-0000-000038580000}"/>
    <cellStyle name="Normal 3 2 2 2 3 3 2" xfId="5995" xr:uid="{00000000-0005-0000-0000-000039580000}"/>
    <cellStyle name="Normal 3 2 2 2 3 3 2 2" xfId="5996" xr:uid="{00000000-0005-0000-0000-00003A580000}"/>
    <cellStyle name="Normal 3 2 2 2 3 3 2 2 2" xfId="16999" xr:uid="{00000000-0005-0000-0000-00003B580000}"/>
    <cellStyle name="Normal 3 2 2 2 3 3 2 2 2 2" xfId="29254" xr:uid="{00000000-0005-0000-0000-00003C580000}"/>
    <cellStyle name="Normal 3 2 2 2 3 3 2 2 2 3" xfId="41495" xr:uid="{00000000-0005-0000-0000-00003D580000}"/>
    <cellStyle name="Normal 3 2 2 2 3 3 2 2 3" xfId="23137" xr:uid="{00000000-0005-0000-0000-00003E580000}"/>
    <cellStyle name="Normal 3 2 2 2 3 3 2 2 4" xfId="35381" xr:uid="{00000000-0005-0000-0000-00003F580000}"/>
    <cellStyle name="Normal 3 2 2 2 3 3 2 2 5" xfId="47610" xr:uid="{00000000-0005-0000-0000-000040580000}"/>
    <cellStyle name="Normal 3 2 2 2 3 3 2 3" xfId="16998" xr:uid="{00000000-0005-0000-0000-000041580000}"/>
    <cellStyle name="Normal 3 2 2 2 3 3 2 3 2" xfId="29253" xr:uid="{00000000-0005-0000-0000-000042580000}"/>
    <cellStyle name="Normal 3 2 2 2 3 3 2 3 3" xfId="41494" xr:uid="{00000000-0005-0000-0000-000043580000}"/>
    <cellStyle name="Normal 3 2 2 2 3 3 2 4" xfId="23136" xr:uid="{00000000-0005-0000-0000-000044580000}"/>
    <cellStyle name="Normal 3 2 2 2 3 3 2 5" xfId="35380" xr:uid="{00000000-0005-0000-0000-000045580000}"/>
    <cellStyle name="Normal 3 2 2 2 3 3 2 6" xfId="47609" xr:uid="{00000000-0005-0000-0000-000046580000}"/>
    <cellStyle name="Normal 3 2 2 2 3 3 3" xfId="5997" xr:uid="{00000000-0005-0000-0000-000047580000}"/>
    <cellStyle name="Normal 3 2 2 2 3 3 3 2" xfId="17000" xr:uid="{00000000-0005-0000-0000-000048580000}"/>
    <cellStyle name="Normal 3 2 2 2 3 3 3 2 2" xfId="29255" xr:uid="{00000000-0005-0000-0000-000049580000}"/>
    <cellStyle name="Normal 3 2 2 2 3 3 3 2 3" xfId="41496" xr:uid="{00000000-0005-0000-0000-00004A580000}"/>
    <cellStyle name="Normal 3 2 2 2 3 3 3 3" xfId="23138" xr:uid="{00000000-0005-0000-0000-00004B580000}"/>
    <cellStyle name="Normal 3 2 2 2 3 3 3 4" xfId="35382" xr:uid="{00000000-0005-0000-0000-00004C580000}"/>
    <cellStyle name="Normal 3 2 2 2 3 3 3 5" xfId="47611" xr:uid="{00000000-0005-0000-0000-00004D580000}"/>
    <cellStyle name="Normal 3 2 2 2 3 3 4" xfId="16997" xr:uid="{00000000-0005-0000-0000-00004E580000}"/>
    <cellStyle name="Normal 3 2 2 2 3 3 4 2" xfId="29252" xr:uid="{00000000-0005-0000-0000-00004F580000}"/>
    <cellStyle name="Normal 3 2 2 2 3 3 4 3" xfId="41493" xr:uid="{00000000-0005-0000-0000-000050580000}"/>
    <cellStyle name="Normal 3 2 2 2 3 3 5" xfId="23135" xr:uid="{00000000-0005-0000-0000-000051580000}"/>
    <cellStyle name="Normal 3 2 2 2 3 3 6" xfId="35379" xr:uid="{00000000-0005-0000-0000-000052580000}"/>
    <cellStyle name="Normal 3 2 2 2 3 3 7" xfId="47608" xr:uid="{00000000-0005-0000-0000-000053580000}"/>
    <cellStyle name="Normal 3 2 2 2 3 4" xfId="5998" xr:uid="{00000000-0005-0000-0000-000054580000}"/>
    <cellStyle name="Normal 3 2 2 2 3 4 2" xfId="5999" xr:uid="{00000000-0005-0000-0000-000055580000}"/>
    <cellStyle name="Normal 3 2 2 2 3 4 2 2" xfId="17002" xr:uid="{00000000-0005-0000-0000-000056580000}"/>
    <cellStyle name="Normal 3 2 2 2 3 4 2 2 2" xfId="29257" xr:uid="{00000000-0005-0000-0000-000057580000}"/>
    <cellStyle name="Normal 3 2 2 2 3 4 2 2 3" xfId="41498" xr:uid="{00000000-0005-0000-0000-000058580000}"/>
    <cellStyle name="Normal 3 2 2 2 3 4 2 3" xfId="23140" xr:uid="{00000000-0005-0000-0000-000059580000}"/>
    <cellStyle name="Normal 3 2 2 2 3 4 2 4" xfId="35384" xr:uid="{00000000-0005-0000-0000-00005A580000}"/>
    <cellStyle name="Normal 3 2 2 2 3 4 2 5" xfId="47613" xr:uid="{00000000-0005-0000-0000-00005B580000}"/>
    <cellStyle name="Normal 3 2 2 2 3 4 3" xfId="17001" xr:uid="{00000000-0005-0000-0000-00005C580000}"/>
    <cellStyle name="Normal 3 2 2 2 3 4 3 2" xfId="29256" xr:uid="{00000000-0005-0000-0000-00005D580000}"/>
    <cellStyle name="Normal 3 2 2 2 3 4 3 3" xfId="41497" xr:uid="{00000000-0005-0000-0000-00005E580000}"/>
    <cellStyle name="Normal 3 2 2 2 3 4 4" xfId="23139" xr:uid="{00000000-0005-0000-0000-00005F580000}"/>
    <cellStyle name="Normal 3 2 2 2 3 4 5" xfId="35383" xr:uid="{00000000-0005-0000-0000-000060580000}"/>
    <cellStyle name="Normal 3 2 2 2 3 4 6" xfId="47612" xr:uid="{00000000-0005-0000-0000-000061580000}"/>
    <cellStyle name="Normal 3 2 2 2 3 5" xfId="6000" xr:uid="{00000000-0005-0000-0000-000062580000}"/>
    <cellStyle name="Normal 3 2 2 2 3 5 2" xfId="17003" xr:uid="{00000000-0005-0000-0000-000063580000}"/>
    <cellStyle name="Normal 3 2 2 2 3 5 2 2" xfId="29258" xr:uid="{00000000-0005-0000-0000-000064580000}"/>
    <cellStyle name="Normal 3 2 2 2 3 5 2 3" xfId="41499" xr:uid="{00000000-0005-0000-0000-000065580000}"/>
    <cellStyle name="Normal 3 2 2 2 3 5 3" xfId="23141" xr:uid="{00000000-0005-0000-0000-000066580000}"/>
    <cellStyle name="Normal 3 2 2 2 3 5 4" xfId="35385" xr:uid="{00000000-0005-0000-0000-000067580000}"/>
    <cellStyle name="Normal 3 2 2 2 3 5 5" xfId="47614" xr:uid="{00000000-0005-0000-0000-000068580000}"/>
    <cellStyle name="Normal 3 2 2 2 3 6" xfId="16988" xr:uid="{00000000-0005-0000-0000-000069580000}"/>
    <cellStyle name="Normal 3 2 2 2 3 6 2" xfId="29243" xr:uid="{00000000-0005-0000-0000-00006A580000}"/>
    <cellStyle name="Normal 3 2 2 2 3 6 3" xfId="41484" xr:uid="{00000000-0005-0000-0000-00006B580000}"/>
    <cellStyle name="Normal 3 2 2 2 3 7" xfId="23126" xr:uid="{00000000-0005-0000-0000-00006C580000}"/>
    <cellStyle name="Normal 3 2 2 2 3 8" xfId="35370" xr:uid="{00000000-0005-0000-0000-00006D580000}"/>
    <cellStyle name="Normal 3 2 2 2 3 9" xfId="47599" xr:uid="{00000000-0005-0000-0000-00006E580000}"/>
    <cellStyle name="Normal 3 2 2 2 4" xfId="6001" xr:uid="{00000000-0005-0000-0000-00006F580000}"/>
    <cellStyle name="Normal 3 2 2 2 4 2" xfId="6002" xr:uid="{00000000-0005-0000-0000-000070580000}"/>
    <cellStyle name="Normal 3 2 2 2 4 2 2" xfId="6003" xr:uid="{00000000-0005-0000-0000-000071580000}"/>
    <cellStyle name="Normal 3 2 2 2 4 2 2 2" xfId="6004" xr:uid="{00000000-0005-0000-0000-000072580000}"/>
    <cellStyle name="Normal 3 2 2 2 4 2 2 2 2" xfId="17007" xr:uid="{00000000-0005-0000-0000-000073580000}"/>
    <cellStyle name="Normal 3 2 2 2 4 2 2 2 2 2" xfId="29262" xr:uid="{00000000-0005-0000-0000-000074580000}"/>
    <cellStyle name="Normal 3 2 2 2 4 2 2 2 2 3" xfId="41503" xr:uid="{00000000-0005-0000-0000-000075580000}"/>
    <cellStyle name="Normal 3 2 2 2 4 2 2 2 3" xfId="23145" xr:uid="{00000000-0005-0000-0000-000076580000}"/>
    <cellStyle name="Normal 3 2 2 2 4 2 2 2 4" xfId="35389" xr:uid="{00000000-0005-0000-0000-000077580000}"/>
    <cellStyle name="Normal 3 2 2 2 4 2 2 2 5" xfId="47618" xr:uid="{00000000-0005-0000-0000-000078580000}"/>
    <cellStyle name="Normal 3 2 2 2 4 2 2 3" xfId="17006" xr:uid="{00000000-0005-0000-0000-000079580000}"/>
    <cellStyle name="Normal 3 2 2 2 4 2 2 3 2" xfId="29261" xr:uid="{00000000-0005-0000-0000-00007A580000}"/>
    <cellStyle name="Normal 3 2 2 2 4 2 2 3 3" xfId="41502" xr:uid="{00000000-0005-0000-0000-00007B580000}"/>
    <cellStyle name="Normal 3 2 2 2 4 2 2 4" xfId="23144" xr:uid="{00000000-0005-0000-0000-00007C580000}"/>
    <cellStyle name="Normal 3 2 2 2 4 2 2 5" xfId="35388" xr:uid="{00000000-0005-0000-0000-00007D580000}"/>
    <cellStyle name="Normal 3 2 2 2 4 2 2 6" xfId="47617" xr:uid="{00000000-0005-0000-0000-00007E580000}"/>
    <cellStyle name="Normal 3 2 2 2 4 2 3" xfId="6005" xr:uid="{00000000-0005-0000-0000-00007F580000}"/>
    <cellStyle name="Normal 3 2 2 2 4 2 3 2" xfId="17008" xr:uid="{00000000-0005-0000-0000-000080580000}"/>
    <cellStyle name="Normal 3 2 2 2 4 2 3 2 2" xfId="29263" xr:uid="{00000000-0005-0000-0000-000081580000}"/>
    <cellStyle name="Normal 3 2 2 2 4 2 3 2 3" xfId="41504" xr:uid="{00000000-0005-0000-0000-000082580000}"/>
    <cellStyle name="Normal 3 2 2 2 4 2 3 3" xfId="23146" xr:uid="{00000000-0005-0000-0000-000083580000}"/>
    <cellStyle name="Normal 3 2 2 2 4 2 3 4" xfId="35390" xr:uid="{00000000-0005-0000-0000-000084580000}"/>
    <cellStyle name="Normal 3 2 2 2 4 2 3 5" xfId="47619" xr:uid="{00000000-0005-0000-0000-000085580000}"/>
    <cellStyle name="Normal 3 2 2 2 4 2 4" xfId="17005" xr:uid="{00000000-0005-0000-0000-000086580000}"/>
    <cellStyle name="Normal 3 2 2 2 4 2 4 2" xfId="29260" xr:uid="{00000000-0005-0000-0000-000087580000}"/>
    <cellStyle name="Normal 3 2 2 2 4 2 4 3" xfId="41501" xr:uid="{00000000-0005-0000-0000-000088580000}"/>
    <cellStyle name="Normal 3 2 2 2 4 2 5" xfId="23143" xr:uid="{00000000-0005-0000-0000-000089580000}"/>
    <cellStyle name="Normal 3 2 2 2 4 2 6" xfId="35387" xr:uid="{00000000-0005-0000-0000-00008A580000}"/>
    <cellStyle name="Normal 3 2 2 2 4 2 7" xfId="47616" xr:uid="{00000000-0005-0000-0000-00008B580000}"/>
    <cellStyle name="Normal 3 2 2 2 4 3" xfId="6006" xr:uid="{00000000-0005-0000-0000-00008C580000}"/>
    <cellStyle name="Normal 3 2 2 2 4 3 2" xfId="6007" xr:uid="{00000000-0005-0000-0000-00008D580000}"/>
    <cellStyle name="Normal 3 2 2 2 4 3 2 2" xfId="17010" xr:uid="{00000000-0005-0000-0000-00008E580000}"/>
    <cellStyle name="Normal 3 2 2 2 4 3 2 2 2" xfId="29265" xr:uid="{00000000-0005-0000-0000-00008F580000}"/>
    <cellStyle name="Normal 3 2 2 2 4 3 2 2 3" xfId="41506" xr:uid="{00000000-0005-0000-0000-000090580000}"/>
    <cellStyle name="Normal 3 2 2 2 4 3 2 3" xfId="23148" xr:uid="{00000000-0005-0000-0000-000091580000}"/>
    <cellStyle name="Normal 3 2 2 2 4 3 2 4" xfId="35392" xr:uid="{00000000-0005-0000-0000-000092580000}"/>
    <cellStyle name="Normal 3 2 2 2 4 3 2 5" xfId="47621" xr:uid="{00000000-0005-0000-0000-000093580000}"/>
    <cellStyle name="Normal 3 2 2 2 4 3 3" xfId="17009" xr:uid="{00000000-0005-0000-0000-000094580000}"/>
    <cellStyle name="Normal 3 2 2 2 4 3 3 2" xfId="29264" xr:uid="{00000000-0005-0000-0000-000095580000}"/>
    <cellStyle name="Normal 3 2 2 2 4 3 3 3" xfId="41505" xr:uid="{00000000-0005-0000-0000-000096580000}"/>
    <cellStyle name="Normal 3 2 2 2 4 3 4" xfId="23147" xr:uid="{00000000-0005-0000-0000-000097580000}"/>
    <cellStyle name="Normal 3 2 2 2 4 3 5" xfId="35391" xr:uid="{00000000-0005-0000-0000-000098580000}"/>
    <cellStyle name="Normal 3 2 2 2 4 3 6" xfId="47620" xr:uid="{00000000-0005-0000-0000-000099580000}"/>
    <cellStyle name="Normal 3 2 2 2 4 4" xfId="6008" xr:uid="{00000000-0005-0000-0000-00009A580000}"/>
    <cellStyle name="Normal 3 2 2 2 4 4 2" xfId="17011" xr:uid="{00000000-0005-0000-0000-00009B580000}"/>
    <cellStyle name="Normal 3 2 2 2 4 4 2 2" xfId="29266" xr:uid="{00000000-0005-0000-0000-00009C580000}"/>
    <cellStyle name="Normal 3 2 2 2 4 4 2 3" xfId="41507" xr:uid="{00000000-0005-0000-0000-00009D580000}"/>
    <cellStyle name="Normal 3 2 2 2 4 4 3" xfId="23149" xr:uid="{00000000-0005-0000-0000-00009E580000}"/>
    <cellStyle name="Normal 3 2 2 2 4 4 4" xfId="35393" xr:uid="{00000000-0005-0000-0000-00009F580000}"/>
    <cellStyle name="Normal 3 2 2 2 4 4 5" xfId="47622" xr:uid="{00000000-0005-0000-0000-0000A0580000}"/>
    <cellStyle name="Normal 3 2 2 2 4 5" xfId="17004" xr:uid="{00000000-0005-0000-0000-0000A1580000}"/>
    <cellStyle name="Normal 3 2 2 2 4 5 2" xfId="29259" xr:uid="{00000000-0005-0000-0000-0000A2580000}"/>
    <cellStyle name="Normal 3 2 2 2 4 5 3" xfId="41500" xr:uid="{00000000-0005-0000-0000-0000A3580000}"/>
    <cellStyle name="Normal 3 2 2 2 4 6" xfId="23142" xr:uid="{00000000-0005-0000-0000-0000A4580000}"/>
    <cellStyle name="Normal 3 2 2 2 4 7" xfId="35386" xr:uid="{00000000-0005-0000-0000-0000A5580000}"/>
    <cellStyle name="Normal 3 2 2 2 4 8" xfId="47615" xr:uid="{00000000-0005-0000-0000-0000A6580000}"/>
    <cellStyle name="Normal 3 2 2 2 5" xfId="6009" xr:uid="{00000000-0005-0000-0000-0000A7580000}"/>
    <cellStyle name="Normal 3 2 2 2 5 2" xfId="6010" xr:uid="{00000000-0005-0000-0000-0000A8580000}"/>
    <cellStyle name="Normal 3 2 2 2 5 2 2" xfId="6011" xr:uid="{00000000-0005-0000-0000-0000A9580000}"/>
    <cellStyle name="Normal 3 2 2 2 5 2 2 2" xfId="17014" xr:uid="{00000000-0005-0000-0000-0000AA580000}"/>
    <cellStyle name="Normal 3 2 2 2 5 2 2 2 2" xfId="29269" xr:uid="{00000000-0005-0000-0000-0000AB580000}"/>
    <cellStyle name="Normal 3 2 2 2 5 2 2 2 3" xfId="41510" xr:uid="{00000000-0005-0000-0000-0000AC580000}"/>
    <cellStyle name="Normal 3 2 2 2 5 2 2 3" xfId="23152" xr:uid="{00000000-0005-0000-0000-0000AD580000}"/>
    <cellStyle name="Normal 3 2 2 2 5 2 2 4" xfId="35396" xr:uid="{00000000-0005-0000-0000-0000AE580000}"/>
    <cellStyle name="Normal 3 2 2 2 5 2 2 5" xfId="47625" xr:uid="{00000000-0005-0000-0000-0000AF580000}"/>
    <cellStyle name="Normal 3 2 2 2 5 2 3" xfId="17013" xr:uid="{00000000-0005-0000-0000-0000B0580000}"/>
    <cellStyle name="Normal 3 2 2 2 5 2 3 2" xfId="29268" xr:uid="{00000000-0005-0000-0000-0000B1580000}"/>
    <cellStyle name="Normal 3 2 2 2 5 2 3 3" xfId="41509" xr:uid="{00000000-0005-0000-0000-0000B2580000}"/>
    <cellStyle name="Normal 3 2 2 2 5 2 4" xfId="23151" xr:uid="{00000000-0005-0000-0000-0000B3580000}"/>
    <cellStyle name="Normal 3 2 2 2 5 2 5" xfId="35395" xr:uid="{00000000-0005-0000-0000-0000B4580000}"/>
    <cellStyle name="Normal 3 2 2 2 5 2 6" xfId="47624" xr:uid="{00000000-0005-0000-0000-0000B5580000}"/>
    <cellStyle name="Normal 3 2 2 2 5 3" xfId="6012" xr:uid="{00000000-0005-0000-0000-0000B6580000}"/>
    <cellStyle name="Normal 3 2 2 2 5 3 2" xfId="17015" xr:uid="{00000000-0005-0000-0000-0000B7580000}"/>
    <cellStyle name="Normal 3 2 2 2 5 3 2 2" xfId="29270" xr:uid="{00000000-0005-0000-0000-0000B8580000}"/>
    <cellStyle name="Normal 3 2 2 2 5 3 2 3" xfId="41511" xr:uid="{00000000-0005-0000-0000-0000B9580000}"/>
    <cellStyle name="Normal 3 2 2 2 5 3 3" xfId="23153" xr:uid="{00000000-0005-0000-0000-0000BA580000}"/>
    <cellStyle name="Normal 3 2 2 2 5 3 4" xfId="35397" xr:uid="{00000000-0005-0000-0000-0000BB580000}"/>
    <cellStyle name="Normal 3 2 2 2 5 3 5" xfId="47626" xr:uid="{00000000-0005-0000-0000-0000BC580000}"/>
    <cellStyle name="Normal 3 2 2 2 5 4" xfId="17012" xr:uid="{00000000-0005-0000-0000-0000BD580000}"/>
    <cellStyle name="Normal 3 2 2 2 5 4 2" xfId="29267" xr:uid="{00000000-0005-0000-0000-0000BE580000}"/>
    <cellStyle name="Normal 3 2 2 2 5 4 3" xfId="41508" xr:uid="{00000000-0005-0000-0000-0000BF580000}"/>
    <cellStyle name="Normal 3 2 2 2 5 5" xfId="23150" xr:uid="{00000000-0005-0000-0000-0000C0580000}"/>
    <cellStyle name="Normal 3 2 2 2 5 6" xfId="35394" xr:uid="{00000000-0005-0000-0000-0000C1580000}"/>
    <cellStyle name="Normal 3 2 2 2 5 7" xfId="47623" xr:uid="{00000000-0005-0000-0000-0000C2580000}"/>
    <cellStyle name="Normal 3 2 2 2 6" xfId="6013" xr:uid="{00000000-0005-0000-0000-0000C3580000}"/>
    <cellStyle name="Normal 3 2 2 2 6 2" xfId="6014" xr:uid="{00000000-0005-0000-0000-0000C4580000}"/>
    <cellStyle name="Normal 3 2 2 2 6 2 2" xfId="17017" xr:uid="{00000000-0005-0000-0000-0000C5580000}"/>
    <cellStyle name="Normal 3 2 2 2 6 2 2 2" xfId="29272" xr:uid="{00000000-0005-0000-0000-0000C6580000}"/>
    <cellStyle name="Normal 3 2 2 2 6 2 2 3" xfId="41513" xr:uid="{00000000-0005-0000-0000-0000C7580000}"/>
    <cellStyle name="Normal 3 2 2 2 6 2 3" xfId="23155" xr:uid="{00000000-0005-0000-0000-0000C8580000}"/>
    <cellStyle name="Normal 3 2 2 2 6 2 4" xfId="35399" xr:uid="{00000000-0005-0000-0000-0000C9580000}"/>
    <cellStyle name="Normal 3 2 2 2 6 2 5" xfId="47628" xr:uid="{00000000-0005-0000-0000-0000CA580000}"/>
    <cellStyle name="Normal 3 2 2 2 6 3" xfId="17016" xr:uid="{00000000-0005-0000-0000-0000CB580000}"/>
    <cellStyle name="Normal 3 2 2 2 6 3 2" xfId="29271" xr:uid="{00000000-0005-0000-0000-0000CC580000}"/>
    <cellStyle name="Normal 3 2 2 2 6 3 3" xfId="41512" xr:uid="{00000000-0005-0000-0000-0000CD580000}"/>
    <cellStyle name="Normal 3 2 2 2 6 4" xfId="23154" xr:uid="{00000000-0005-0000-0000-0000CE580000}"/>
    <cellStyle name="Normal 3 2 2 2 6 5" xfId="35398" xr:uid="{00000000-0005-0000-0000-0000CF580000}"/>
    <cellStyle name="Normal 3 2 2 2 6 6" xfId="47627" xr:uid="{00000000-0005-0000-0000-0000D0580000}"/>
    <cellStyle name="Normal 3 2 2 2 7" xfId="6015" xr:uid="{00000000-0005-0000-0000-0000D1580000}"/>
    <cellStyle name="Normal 3 2 2 2 7 2" xfId="17018" xr:uid="{00000000-0005-0000-0000-0000D2580000}"/>
    <cellStyle name="Normal 3 2 2 2 7 2 2" xfId="29273" xr:uid="{00000000-0005-0000-0000-0000D3580000}"/>
    <cellStyle name="Normal 3 2 2 2 7 2 3" xfId="41514" xr:uid="{00000000-0005-0000-0000-0000D4580000}"/>
    <cellStyle name="Normal 3 2 2 2 7 3" xfId="23156" xr:uid="{00000000-0005-0000-0000-0000D5580000}"/>
    <cellStyle name="Normal 3 2 2 2 7 4" xfId="35400" xr:uid="{00000000-0005-0000-0000-0000D6580000}"/>
    <cellStyle name="Normal 3 2 2 2 7 5" xfId="47629" xr:uid="{00000000-0005-0000-0000-0000D7580000}"/>
    <cellStyle name="Normal 3 2 2 2 8" xfId="16955" xr:uid="{00000000-0005-0000-0000-0000D8580000}"/>
    <cellStyle name="Normal 3 2 2 2 8 2" xfId="29210" xr:uid="{00000000-0005-0000-0000-0000D9580000}"/>
    <cellStyle name="Normal 3 2 2 2 8 3" xfId="41451" xr:uid="{00000000-0005-0000-0000-0000DA580000}"/>
    <cellStyle name="Normal 3 2 2 2 9" xfId="23093" xr:uid="{00000000-0005-0000-0000-0000DB580000}"/>
    <cellStyle name="Normal 3 2 2 3" xfId="6016" xr:uid="{00000000-0005-0000-0000-0000DC580000}"/>
    <cellStyle name="Normal 3 2 2 3 10" xfId="47630" xr:uid="{00000000-0005-0000-0000-0000DD580000}"/>
    <cellStyle name="Normal 3 2 2 3 2" xfId="6017" xr:uid="{00000000-0005-0000-0000-0000DE580000}"/>
    <cellStyle name="Normal 3 2 2 3 2 2" xfId="6018" xr:uid="{00000000-0005-0000-0000-0000DF580000}"/>
    <cellStyle name="Normal 3 2 2 3 2 2 2" xfId="6019" xr:uid="{00000000-0005-0000-0000-0000E0580000}"/>
    <cellStyle name="Normal 3 2 2 3 2 2 2 2" xfId="6020" xr:uid="{00000000-0005-0000-0000-0000E1580000}"/>
    <cellStyle name="Normal 3 2 2 3 2 2 2 2 2" xfId="6021" xr:uid="{00000000-0005-0000-0000-0000E2580000}"/>
    <cellStyle name="Normal 3 2 2 3 2 2 2 2 2 2" xfId="17024" xr:uid="{00000000-0005-0000-0000-0000E3580000}"/>
    <cellStyle name="Normal 3 2 2 3 2 2 2 2 2 2 2" xfId="29279" xr:uid="{00000000-0005-0000-0000-0000E4580000}"/>
    <cellStyle name="Normal 3 2 2 3 2 2 2 2 2 2 3" xfId="41520" xr:uid="{00000000-0005-0000-0000-0000E5580000}"/>
    <cellStyle name="Normal 3 2 2 3 2 2 2 2 2 3" xfId="23162" xr:uid="{00000000-0005-0000-0000-0000E6580000}"/>
    <cellStyle name="Normal 3 2 2 3 2 2 2 2 2 4" xfId="35406" xr:uid="{00000000-0005-0000-0000-0000E7580000}"/>
    <cellStyle name="Normal 3 2 2 3 2 2 2 2 2 5" xfId="47635" xr:uid="{00000000-0005-0000-0000-0000E8580000}"/>
    <cellStyle name="Normal 3 2 2 3 2 2 2 2 3" xfId="17023" xr:uid="{00000000-0005-0000-0000-0000E9580000}"/>
    <cellStyle name="Normal 3 2 2 3 2 2 2 2 3 2" xfId="29278" xr:uid="{00000000-0005-0000-0000-0000EA580000}"/>
    <cellStyle name="Normal 3 2 2 3 2 2 2 2 3 3" xfId="41519" xr:uid="{00000000-0005-0000-0000-0000EB580000}"/>
    <cellStyle name="Normal 3 2 2 3 2 2 2 2 4" xfId="23161" xr:uid="{00000000-0005-0000-0000-0000EC580000}"/>
    <cellStyle name="Normal 3 2 2 3 2 2 2 2 5" xfId="35405" xr:uid="{00000000-0005-0000-0000-0000ED580000}"/>
    <cellStyle name="Normal 3 2 2 3 2 2 2 2 6" xfId="47634" xr:uid="{00000000-0005-0000-0000-0000EE580000}"/>
    <cellStyle name="Normal 3 2 2 3 2 2 2 3" xfId="6022" xr:uid="{00000000-0005-0000-0000-0000EF580000}"/>
    <cellStyle name="Normal 3 2 2 3 2 2 2 3 2" xfId="17025" xr:uid="{00000000-0005-0000-0000-0000F0580000}"/>
    <cellStyle name="Normal 3 2 2 3 2 2 2 3 2 2" xfId="29280" xr:uid="{00000000-0005-0000-0000-0000F1580000}"/>
    <cellStyle name="Normal 3 2 2 3 2 2 2 3 2 3" xfId="41521" xr:uid="{00000000-0005-0000-0000-0000F2580000}"/>
    <cellStyle name="Normal 3 2 2 3 2 2 2 3 3" xfId="23163" xr:uid="{00000000-0005-0000-0000-0000F3580000}"/>
    <cellStyle name="Normal 3 2 2 3 2 2 2 3 4" xfId="35407" xr:uid="{00000000-0005-0000-0000-0000F4580000}"/>
    <cellStyle name="Normal 3 2 2 3 2 2 2 3 5" xfId="47636" xr:uid="{00000000-0005-0000-0000-0000F5580000}"/>
    <cellStyle name="Normal 3 2 2 3 2 2 2 4" xfId="17022" xr:uid="{00000000-0005-0000-0000-0000F6580000}"/>
    <cellStyle name="Normal 3 2 2 3 2 2 2 4 2" xfId="29277" xr:uid="{00000000-0005-0000-0000-0000F7580000}"/>
    <cellStyle name="Normal 3 2 2 3 2 2 2 4 3" xfId="41518" xr:uid="{00000000-0005-0000-0000-0000F8580000}"/>
    <cellStyle name="Normal 3 2 2 3 2 2 2 5" xfId="23160" xr:uid="{00000000-0005-0000-0000-0000F9580000}"/>
    <cellStyle name="Normal 3 2 2 3 2 2 2 6" xfId="35404" xr:uid="{00000000-0005-0000-0000-0000FA580000}"/>
    <cellStyle name="Normal 3 2 2 3 2 2 2 7" xfId="47633" xr:uid="{00000000-0005-0000-0000-0000FB580000}"/>
    <cellStyle name="Normal 3 2 2 3 2 2 3" xfId="6023" xr:uid="{00000000-0005-0000-0000-0000FC580000}"/>
    <cellStyle name="Normal 3 2 2 3 2 2 3 2" xfId="6024" xr:uid="{00000000-0005-0000-0000-0000FD580000}"/>
    <cellStyle name="Normal 3 2 2 3 2 2 3 2 2" xfId="17027" xr:uid="{00000000-0005-0000-0000-0000FE580000}"/>
    <cellStyle name="Normal 3 2 2 3 2 2 3 2 2 2" xfId="29282" xr:uid="{00000000-0005-0000-0000-0000FF580000}"/>
    <cellStyle name="Normal 3 2 2 3 2 2 3 2 2 3" xfId="41523" xr:uid="{00000000-0005-0000-0000-000000590000}"/>
    <cellStyle name="Normal 3 2 2 3 2 2 3 2 3" xfId="23165" xr:uid="{00000000-0005-0000-0000-000001590000}"/>
    <cellStyle name="Normal 3 2 2 3 2 2 3 2 4" xfId="35409" xr:uid="{00000000-0005-0000-0000-000002590000}"/>
    <cellStyle name="Normal 3 2 2 3 2 2 3 2 5" xfId="47638" xr:uid="{00000000-0005-0000-0000-000003590000}"/>
    <cellStyle name="Normal 3 2 2 3 2 2 3 3" xfId="17026" xr:uid="{00000000-0005-0000-0000-000004590000}"/>
    <cellStyle name="Normal 3 2 2 3 2 2 3 3 2" xfId="29281" xr:uid="{00000000-0005-0000-0000-000005590000}"/>
    <cellStyle name="Normal 3 2 2 3 2 2 3 3 3" xfId="41522" xr:uid="{00000000-0005-0000-0000-000006590000}"/>
    <cellStyle name="Normal 3 2 2 3 2 2 3 4" xfId="23164" xr:uid="{00000000-0005-0000-0000-000007590000}"/>
    <cellStyle name="Normal 3 2 2 3 2 2 3 5" xfId="35408" xr:uid="{00000000-0005-0000-0000-000008590000}"/>
    <cellStyle name="Normal 3 2 2 3 2 2 3 6" xfId="47637" xr:uid="{00000000-0005-0000-0000-000009590000}"/>
    <cellStyle name="Normal 3 2 2 3 2 2 4" xfId="6025" xr:uid="{00000000-0005-0000-0000-00000A590000}"/>
    <cellStyle name="Normal 3 2 2 3 2 2 4 2" xfId="17028" xr:uid="{00000000-0005-0000-0000-00000B590000}"/>
    <cellStyle name="Normal 3 2 2 3 2 2 4 2 2" xfId="29283" xr:uid="{00000000-0005-0000-0000-00000C590000}"/>
    <cellStyle name="Normal 3 2 2 3 2 2 4 2 3" xfId="41524" xr:uid="{00000000-0005-0000-0000-00000D590000}"/>
    <cellStyle name="Normal 3 2 2 3 2 2 4 3" xfId="23166" xr:uid="{00000000-0005-0000-0000-00000E590000}"/>
    <cellStyle name="Normal 3 2 2 3 2 2 4 4" xfId="35410" xr:uid="{00000000-0005-0000-0000-00000F590000}"/>
    <cellStyle name="Normal 3 2 2 3 2 2 4 5" xfId="47639" xr:uid="{00000000-0005-0000-0000-000010590000}"/>
    <cellStyle name="Normal 3 2 2 3 2 2 5" xfId="17021" xr:uid="{00000000-0005-0000-0000-000011590000}"/>
    <cellStyle name="Normal 3 2 2 3 2 2 5 2" xfId="29276" xr:uid="{00000000-0005-0000-0000-000012590000}"/>
    <cellStyle name="Normal 3 2 2 3 2 2 5 3" xfId="41517" xr:uid="{00000000-0005-0000-0000-000013590000}"/>
    <cellStyle name="Normal 3 2 2 3 2 2 6" xfId="23159" xr:uid="{00000000-0005-0000-0000-000014590000}"/>
    <cellStyle name="Normal 3 2 2 3 2 2 7" xfId="35403" xr:uid="{00000000-0005-0000-0000-000015590000}"/>
    <cellStyle name="Normal 3 2 2 3 2 2 8" xfId="47632" xr:uid="{00000000-0005-0000-0000-000016590000}"/>
    <cellStyle name="Normal 3 2 2 3 2 3" xfId="6026" xr:uid="{00000000-0005-0000-0000-000017590000}"/>
    <cellStyle name="Normal 3 2 2 3 2 3 2" xfId="6027" xr:uid="{00000000-0005-0000-0000-000018590000}"/>
    <cellStyle name="Normal 3 2 2 3 2 3 2 2" xfId="6028" xr:uid="{00000000-0005-0000-0000-000019590000}"/>
    <cellStyle name="Normal 3 2 2 3 2 3 2 2 2" xfId="17031" xr:uid="{00000000-0005-0000-0000-00001A590000}"/>
    <cellStyle name="Normal 3 2 2 3 2 3 2 2 2 2" xfId="29286" xr:uid="{00000000-0005-0000-0000-00001B590000}"/>
    <cellStyle name="Normal 3 2 2 3 2 3 2 2 2 3" xfId="41527" xr:uid="{00000000-0005-0000-0000-00001C590000}"/>
    <cellStyle name="Normal 3 2 2 3 2 3 2 2 3" xfId="23169" xr:uid="{00000000-0005-0000-0000-00001D590000}"/>
    <cellStyle name="Normal 3 2 2 3 2 3 2 2 4" xfId="35413" xr:uid="{00000000-0005-0000-0000-00001E590000}"/>
    <cellStyle name="Normal 3 2 2 3 2 3 2 2 5" xfId="47642" xr:uid="{00000000-0005-0000-0000-00001F590000}"/>
    <cellStyle name="Normal 3 2 2 3 2 3 2 3" xfId="17030" xr:uid="{00000000-0005-0000-0000-000020590000}"/>
    <cellStyle name="Normal 3 2 2 3 2 3 2 3 2" xfId="29285" xr:uid="{00000000-0005-0000-0000-000021590000}"/>
    <cellStyle name="Normal 3 2 2 3 2 3 2 3 3" xfId="41526" xr:uid="{00000000-0005-0000-0000-000022590000}"/>
    <cellStyle name="Normal 3 2 2 3 2 3 2 4" xfId="23168" xr:uid="{00000000-0005-0000-0000-000023590000}"/>
    <cellStyle name="Normal 3 2 2 3 2 3 2 5" xfId="35412" xr:uid="{00000000-0005-0000-0000-000024590000}"/>
    <cellStyle name="Normal 3 2 2 3 2 3 2 6" xfId="47641" xr:uid="{00000000-0005-0000-0000-000025590000}"/>
    <cellStyle name="Normal 3 2 2 3 2 3 3" xfId="6029" xr:uid="{00000000-0005-0000-0000-000026590000}"/>
    <cellStyle name="Normal 3 2 2 3 2 3 3 2" xfId="17032" xr:uid="{00000000-0005-0000-0000-000027590000}"/>
    <cellStyle name="Normal 3 2 2 3 2 3 3 2 2" xfId="29287" xr:uid="{00000000-0005-0000-0000-000028590000}"/>
    <cellStyle name="Normal 3 2 2 3 2 3 3 2 3" xfId="41528" xr:uid="{00000000-0005-0000-0000-000029590000}"/>
    <cellStyle name="Normal 3 2 2 3 2 3 3 3" xfId="23170" xr:uid="{00000000-0005-0000-0000-00002A590000}"/>
    <cellStyle name="Normal 3 2 2 3 2 3 3 4" xfId="35414" xr:uid="{00000000-0005-0000-0000-00002B590000}"/>
    <cellStyle name="Normal 3 2 2 3 2 3 3 5" xfId="47643" xr:uid="{00000000-0005-0000-0000-00002C590000}"/>
    <cellStyle name="Normal 3 2 2 3 2 3 4" xfId="17029" xr:uid="{00000000-0005-0000-0000-00002D590000}"/>
    <cellStyle name="Normal 3 2 2 3 2 3 4 2" xfId="29284" xr:uid="{00000000-0005-0000-0000-00002E590000}"/>
    <cellStyle name="Normal 3 2 2 3 2 3 4 3" xfId="41525" xr:uid="{00000000-0005-0000-0000-00002F590000}"/>
    <cellStyle name="Normal 3 2 2 3 2 3 5" xfId="23167" xr:uid="{00000000-0005-0000-0000-000030590000}"/>
    <cellStyle name="Normal 3 2 2 3 2 3 6" xfId="35411" xr:uid="{00000000-0005-0000-0000-000031590000}"/>
    <cellStyle name="Normal 3 2 2 3 2 3 7" xfId="47640" xr:uid="{00000000-0005-0000-0000-000032590000}"/>
    <cellStyle name="Normal 3 2 2 3 2 4" xfId="6030" xr:uid="{00000000-0005-0000-0000-000033590000}"/>
    <cellStyle name="Normal 3 2 2 3 2 4 2" xfId="6031" xr:uid="{00000000-0005-0000-0000-000034590000}"/>
    <cellStyle name="Normal 3 2 2 3 2 4 2 2" xfId="17034" xr:uid="{00000000-0005-0000-0000-000035590000}"/>
    <cellStyle name="Normal 3 2 2 3 2 4 2 2 2" xfId="29289" xr:uid="{00000000-0005-0000-0000-000036590000}"/>
    <cellStyle name="Normal 3 2 2 3 2 4 2 2 3" xfId="41530" xr:uid="{00000000-0005-0000-0000-000037590000}"/>
    <cellStyle name="Normal 3 2 2 3 2 4 2 3" xfId="23172" xr:uid="{00000000-0005-0000-0000-000038590000}"/>
    <cellStyle name="Normal 3 2 2 3 2 4 2 4" xfId="35416" xr:uid="{00000000-0005-0000-0000-000039590000}"/>
    <cellStyle name="Normal 3 2 2 3 2 4 2 5" xfId="47645" xr:uid="{00000000-0005-0000-0000-00003A590000}"/>
    <cellStyle name="Normal 3 2 2 3 2 4 3" xfId="17033" xr:uid="{00000000-0005-0000-0000-00003B590000}"/>
    <cellStyle name="Normal 3 2 2 3 2 4 3 2" xfId="29288" xr:uid="{00000000-0005-0000-0000-00003C590000}"/>
    <cellStyle name="Normal 3 2 2 3 2 4 3 3" xfId="41529" xr:uid="{00000000-0005-0000-0000-00003D590000}"/>
    <cellStyle name="Normal 3 2 2 3 2 4 4" xfId="23171" xr:uid="{00000000-0005-0000-0000-00003E590000}"/>
    <cellStyle name="Normal 3 2 2 3 2 4 5" xfId="35415" xr:uid="{00000000-0005-0000-0000-00003F590000}"/>
    <cellStyle name="Normal 3 2 2 3 2 4 6" xfId="47644" xr:uid="{00000000-0005-0000-0000-000040590000}"/>
    <cellStyle name="Normal 3 2 2 3 2 5" xfId="6032" xr:uid="{00000000-0005-0000-0000-000041590000}"/>
    <cellStyle name="Normal 3 2 2 3 2 5 2" xfId="17035" xr:uid="{00000000-0005-0000-0000-000042590000}"/>
    <cellStyle name="Normal 3 2 2 3 2 5 2 2" xfId="29290" xr:uid="{00000000-0005-0000-0000-000043590000}"/>
    <cellStyle name="Normal 3 2 2 3 2 5 2 3" xfId="41531" xr:uid="{00000000-0005-0000-0000-000044590000}"/>
    <cellStyle name="Normal 3 2 2 3 2 5 3" xfId="23173" xr:uid="{00000000-0005-0000-0000-000045590000}"/>
    <cellStyle name="Normal 3 2 2 3 2 5 4" xfId="35417" xr:uid="{00000000-0005-0000-0000-000046590000}"/>
    <cellStyle name="Normal 3 2 2 3 2 5 5" xfId="47646" xr:uid="{00000000-0005-0000-0000-000047590000}"/>
    <cellStyle name="Normal 3 2 2 3 2 6" xfId="17020" xr:uid="{00000000-0005-0000-0000-000048590000}"/>
    <cellStyle name="Normal 3 2 2 3 2 6 2" xfId="29275" xr:uid="{00000000-0005-0000-0000-000049590000}"/>
    <cellStyle name="Normal 3 2 2 3 2 6 3" xfId="41516" xr:uid="{00000000-0005-0000-0000-00004A590000}"/>
    <cellStyle name="Normal 3 2 2 3 2 7" xfId="23158" xr:uid="{00000000-0005-0000-0000-00004B590000}"/>
    <cellStyle name="Normal 3 2 2 3 2 8" xfId="35402" xr:uid="{00000000-0005-0000-0000-00004C590000}"/>
    <cellStyle name="Normal 3 2 2 3 2 9" xfId="47631" xr:uid="{00000000-0005-0000-0000-00004D590000}"/>
    <cellStyle name="Normal 3 2 2 3 3" xfId="6033" xr:uid="{00000000-0005-0000-0000-00004E590000}"/>
    <cellStyle name="Normal 3 2 2 3 3 2" xfId="6034" xr:uid="{00000000-0005-0000-0000-00004F590000}"/>
    <cellStyle name="Normal 3 2 2 3 3 2 2" xfId="6035" xr:uid="{00000000-0005-0000-0000-000050590000}"/>
    <cellStyle name="Normal 3 2 2 3 3 2 2 2" xfId="6036" xr:uid="{00000000-0005-0000-0000-000051590000}"/>
    <cellStyle name="Normal 3 2 2 3 3 2 2 2 2" xfId="17039" xr:uid="{00000000-0005-0000-0000-000052590000}"/>
    <cellStyle name="Normal 3 2 2 3 3 2 2 2 2 2" xfId="29294" xr:uid="{00000000-0005-0000-0000-000053590000}"/>
    <cellStyle name="Normal 3 2 2 3 3 2 2 2 2 3" xfId="41535" xr:uid="{00000000-0005-0000-0000-000054590000}"/>
    <cellStyle name="Normal 3 2 2 3 3 2 2 2 3" xfId="23177" xr:uid="{00000000-0005-0000-0000-000055590000}"/>
    <cellStyle name="Normal 3 2 2 3 3 2 2 2 4" xfId="35421" xr:uid="{00000000-0005-0000-0000-000056590000}"/>
    <cellStyle name="Normal 3 2 2 3 3 2 2 2 5" xfId="47650" xr:uid="{00000000-0005-0000-0000-000057590000}"/>
    <cellStyle name="Normal 3 2 2 3 3 2 2 3" xfId="17038" xr:uid="{00000000-0005-0000-0000-000058590000}"/>
    <cellStyle name="Normal 3 2 2 3 3 2 2 3 2" xfId="29293" xr:uid="{00000000-0005-0000-0000-000059590000}"/>
    <cellStyle name="Normal 3 2 2 3 3 2 2 3 3" xfId="41534" xr:uid="{00000000-0005-0000-0000-00005A590000}"/>
    <cellStyle name="Normal 3 2 2 3 3 2 2 4" xfId="23176" xr:uid="{00000000-0005-0000-0000-00005B590000}"/>
    <cellStyle name="Normal 3 2 2 3 3 2 2 5" xfId="35420" xr:uid="{00000000-0005-0000-0000-00005C590000}"/>
    <cellStyle name="Normal 3 2 2 3 3 2 2 6" xfId="47649" xr:uid="{00000000-0005-0000-0000-00005D590000}"/>
    <cellStyle name="Normal 3 2 2 3 3 2 3" xfId="6037" xr:uid="{00000000-0005-0000-0000-00005E590000}"/>
    <cellStyle name="Normal 3 2 2 3 3 2 3 2" xfId="17040" xr:uid="{00000000-0005-0000-0000-00005F590000}"/>
    <cellStyle name="Normal 3 2 2 3 3 2 3 2 2" xfId="29295" xr:uid="{00000000-0005-0000-0000-000060590000}"/>
    <cellStyle name="Normal 3 2 2 3 3 2 3 2 3" xfId="41536" xr:uid="{00000000-0005-0000-0000-000061590000}"/>
    <cellStyle name="Normal 3 2 2 3 3 2 3 3" xfId="23178" xr:uid="{00000000-0005-0000-0000-000062590000}"/>
    <cellStyle name="Normal 3 2 2 3 3 2 3 4" xfId="35422" xr:uid="{00000000-0005-0000-0000-000063590000}"/>
    <cellStyle name="Normal 3 2 2 3 3 2 3 5" xfId="47651" xr:uid="{00000000-0005-0000-0000-000064590000}"/>
    <cellStyle name="Normal 3 2 2 3 3 2 4" xfId="17037" xr:uid="{00000000-0005-0000-0000-000065590000}"/>
    <cellStyle name="Normal 3 2 2 3 3 2 4 2" xfId="29292" xr:uid="{00000000-0005-0000-0000-000066590000}"/>
    <cellStyle name="Normal 3 2 2 3 3 2 4 3" xfId="41533" xr:uid="{00000000-0005-0000-0000-000067590000}"/>
    <cellStyle name="Normal 3 2 2 3 3 2 5" xfId="23175" xr:uid="{00000000-0005-0000-0000-000068590000}"/>
    <cellStyle name="Normal 3 2 2 3 3 2 6" xfId="35419" xr:uid="{00000000-0005-0000-0000-000069590000}"/>
    <cellStyle name="Normal 3 2 2 3 3 2 7" xfId="47648" xr:uid="{00000000-0005-0000-0000-00006A590000}"/>
    <cellStyle name="Normal 3 2 2 3 3 3" xfId="6038" xr:uid="{00000000-0005-0000-0000-00006B590000}"/>
    <cellStyle name="Normal 3 2 2 3 3 3 2" xfId="6039" xr:uid="{00000000-0005-0000-0000-00006C590000}"/>
    <cellStyle name="Normal 3 2 2 3 3 3 2 2" xfId="17042" xr:uid="{00000000-0005-0000-0000-00006D590000}"/>
    <cellStyle name="Normal 3 2 2 3 3 3 2 2 2" xfId="29297" xr:uid="{00000000-0005-0000-0000-00006E590000}"/>
    <cellStyle name="Normal 3 2 2 3 3 3 2 2 3" xfId="41538" xr:uid="{00000000-0005-0000-0000-00006F590000}"/>
    <cellStyle name="Normal 3 2 2 3 3 3 2 3" xfId="23180" xr:uid="{00000000-0005-0000-0000-000070590000}"/>
    <cellStyle name="Normal 3 2 2 3 3 3 2 4" xfId="35424" xr:uid="{00000000-0005-0000-0000-000071590000}"/>
    <cellStyle name="Normal 3 2 2 3 3 3 2 5" xfId="47653" xr:uid="{00000000-0005-0000-0000-000072590000}"/>
    <cellStyle name="Normal 3 2 2 3 3 3 3" xfId="17041" xr:uid="{00000000-0005-0000-0000-000073590000}"/>
    <cellStyle name="Normal 3 2 2 3 3 3 3 2" xfId="29296" xr:uid="{00000000-0005-0000-0000-000074590000}"/>
    <cellStyle name="Normal 3 2 2 3 3 3 3 3" xfId="41537" xr:uid="{00000000-0005-0000-0000-000075590000}"/>
    <cellStyle name="Normal 3 2 2 3 3 3 4" xfId="23179" xr:uid="{00000000-0005-0000-0000-000076590000}"/>
    <cellStyle name="Normal 3 2 2 3 3 3 5" xfId="35423" xr:uid="{00000000-0005-0000-0000-000077590000}"/>
    <cellStyle name="Normal 3 2 2 3 3 3 6" xfId="47652" xr:uid="{00000000-0005-0000-0000-000078590000}"/>
    <cellStyle name="Normal 3 2 2 3 3 4" xfId="6040" xr:uid="{00000000-0005-0000-0000-000079590000}"/>
    <cellStyle name="Normal 3 2 2 3 3 4 2" xfId="17043" xr:uid="{00000000-0005-0000-0000-00007A590000}"/>
    <cellStyle name="Normal 3 2 2 3 3 4 2 2" xfId="29298" xr:uid="{00000000-0005-0000-0000-00007B590000}"/>
    <cellStyle name="Normal 3 2 2 3 3 4 2 3" xfId="41539" xr:uid="{00000000-0005-0000-0000-00007C590000}"/>
    <cellStyle name="Normal 3 2 2 3 3 4 3" xfId="23181" xr:uid="{00000000-0005-0000-0000-00007D590000}"/>
    <cellStyle name="Normal 3 2 2 3 3 4 4" xfId="35425" xr:uid="{00000000-0005-0000-0000-00007E590000}"/>
    <cellStyle name="Normal 3 2 2 3 3 4 5" xfId="47654" xr:uid="{00000000-0005-0000-0000-00007F590000}"/>
    <cellStyle name="Normal 3 2 2 3 3 5" xfId="17036" xr:uid="{00000000-0005-0000-0000-000080590000}"/>
    <cellStyle name="Normal 3 2 2 3 3 5 2" xfId="29291" xr:uid="{00000000-0005-0000-0000-000081590000}"/>
    <cellStyle name="Normal 3 2 2 3 3 5 3" xfId="41532" xr:uid="{00000000-0005-0000-0000-000082590000}"/>
    <cellStyle name="Normal 3 2 2 3 3 6" xfId="23174" xr:uid="{00000000-0005-0000-0000-000083590000}"/>
    <cellStyle name="Normal 3 2 2 3 3 7" xfId="35418" xr:uid="{00000000-0005-0000-0000-000084590000}"/>
    <cellStyle name="Normal 3 2 2 3 3 8" xfId="47647" xr:uid="{00000000-0005-0000-0000-000085590000}"/>
    <cellStyle name="Normal 3 2 2 3 4" xfId="6041" xr:uid="{00000000-0005-0000-0000-000086590000}"/>
    <cellStyle name="Normal 3 2 2 3 4 2" xfId="6042" xr:uid="{00000000-0005-0000-0000-000087590000}"/>
    <cellStyle name="Normal 3 2 2 3 4 2 2" xfId="6043" xr:uid="{00000000-0005-0000-0000-000088590000}"/>
    <cellStyle name="Normal 3 2 2 3 4 2 2 2" xfId="17046" xr:uid="{00000000-0005-0000-0000-000089590000}"/>
    <cellStyle name="Normal 3 2 2 3 4 2 2 2 2" xfId="29301" xr:uid="{00000000-0005-0000-0000-00008A590000}"/>
    <cellStyle name="Normal 3 2 2 3 4 2 2 2 3" xfId="41542" xr:uid="{00000000-0005-0000-0000-00008B590000}"/>
    <cellStyle name="Normal 3 2 2 3 4 2 2 3" xfId="23184" xr:uid="{00000000-0005-0000-0000-00008C590000}"/>
    <cellStyle name="Normal 3 2 2 3 4 2 2 4" xfId="35428" xr:uid="{00000000-0005-0000-0000-00008D590000}"/>
    <cellStyle name="Normal 3 2 2 3 4 2 2 5" xfId="47657" xr:uid="{00000000-0005-0000-0000-00008E590000}"/>
    <cellStyle name="Normal 3 2 2 3 4 2 3" xfId="17045" xr:uid="{00000000-0005-0000-0000-00008F590000}"/>
    <cellStyle name="Normal 3 2 2 3 4 2 3 2" xfId="29300" xr:uid="{00000000-0005-0000-0000-000090590000}"/>
    <cellStyle name="Normal 3 2 2 3 4 2 3 3" xfId="41541" xr:uid="{00000000-0005-0000-0000-000091590000}"/>
    <cellStyle name="Normal 3 2 2 3 4 2 4" xfId="23183" xr:uid="{00000000-0005-0000-0000-000092590000}"/>
    <cellStyle name="Normal 3 2 2 3 4 2 5" xfId="35427" xr:uid="{00000000-0005-0000-0000-000093590000}"/>
    <cellStyle name="Normal 3 2 2 3 4 2 6" xfId="47656" xr:uid="{00000000-0005-0000-0000-000094590000}"/>
    <cellStyle name="Normal 3 2 2 3 4 3" xfId="6044" xr:uid="{00000000-0005-0000-0000-000095590000}"/>
    <cellStyle name="Normal 3 2 2 3 4 3 2" xfId="17047" xr:uid="{00000000-0005-0000-0000-000096590000}"/>
    <cellStyle name="Normal 3 2 2 3 4 3 2 2" xfId="29302" xr:uid="{00000000-0005-0000-0000-000097590000}"/>
    <cellStyle name="Normal 3 2 2 3 4 3 2 3" xfId="41543" xr:uid="{00000000-0005-0000-0000-000098590000}"/>
    <cellStyle name="Normal 3 2 2 3 4 3 3" xfId="23185" xr:uid="{00000000-0005-0000-0000-000099590000}"/>
    <cellStyle name="Normal 3 2 2 3 4 3 4" xfId="35429" xr:uid="{00000000-0005-0000-0000-00009A590000}"/>
    <cellStyle name="Normal 3 2 2 3 4 3 5" xfId="47658" xr:uid="{00000000-0005-0000-0000-00009B590000}"/>
    <cellStyle name="Normal 3 2 2 3 4 4" xfId="17044" xr:uid="{00000000-0005-0000-0000-00009C590000}"/>
    <cellStyle name="Normal 3 2 2 3 4 4 2" xfId="29299" xr:uid="{00000000-0005-0000-0000-00009D590000}"/>
    <cellStyle name="Normal 3 2 2 3 4 4 3" xfId="41540" xr:uid="{00000000-0005-0000-0000-00009E590000}"/>
    <cellStyle name="Normal 3 2 2 3 4 5" xfId="23182" xr:uid="{00000000-0005-0000-0000-00009F590000}"/>
    <cellStyle name="Normal 3 2 2 3 4 6" xfId="35426" xr:uid="{00000000-0005-0000-0000-0000A0590000}"/>
    <cellStyle name="Normal 3 2 2 3 4 7" xfId="47655" xr:uid="{00000000-0005-0000-0000-0000A1590000}"/>
    <cellStyle name="Normal 3 2 2 3 5" xfId="6045" xr:uid="{00000000-0005-0000-0000-0000A2590000}"/>
    <cellStyle name="Normal 3 2 2 3 5 2" xfId="6046" xr:uid="{00000000-0005-0000-0000-0000A3590000}"/>
    <cellStyle name="Normal 3 2 2 3 5 2 2" xfId="17049" xr:uid="{00000000-0005-0000-0000-0000A4590000}"/>
    <cellStyle name="Normal 3 2 2 3 5 2 2 2" xfId="29304" xr:uid="{00000000-0005-0000-0000-0000A5590000}"/>
    <cellStyle name="Normal 3 2 2 3 5 2 2 3" xfId="41545" xr:uid="{00000000-0005-0000-0000-0000A6590000}"/>
    <cellStyle name="Normal 3 2 2 3 5 2 3" xfId="23187" xr:uid="{00000000-0005-0000-0000-0000A7590000}"/>
    <cellStyle name="Normal 3 2 2 3 5 2 4" xfId="35431" xr:uid="{00000000-0005-0000-0000-0000A8590000}"/>
    <cellStyle name="Normal 3 2 2 3 5 2 5" xfId="47660" xr:uid="{00000000-0005-0000-0000-0000A9590000}"/>
    <cellStyle name="Normal 3 2 2 3 5 3" xfId="17048" xr:uid="{00000000-0005-0000-0000-0000AA590000}"/>
    <cellStyle name="Normal 3 2 2 3 5 3 2" xfId="29303" xr:uid="{00000000-0005-0000-0000-0000AB590000}"/>
    <cellStyle name="Normal 3 2 2 3 5 3 3" xfId="41544" xr:uid="{00000000-0005-0000-0000-0000AC590000}"/>
    <cellStyle name="Normal 3 2 2 3 5 4" xfId="23186" xr:uid="{00000000-0005-0000-0000-0000AD590000}"/>
    <cellStyle name="Normal 3 2 2 3 5 5" xfId="35430" xr:uid="{00000000-0005-0000-0000-0000AE590000}"/>
    <cellStyle name="Normal 3 2 2 3 5 6" xfId="47659" xr:uid="{00000000-0005-0000-0000-0000AF590000}"/>
    <cellStyle name="Normal 3 2 2 3 6" xfId="6047" xr:uid="{00000000-0005-0000-0000-0000B0590000}"/>
    <cellStyle name="Normal 3 2 2 3 6 2" xfId="17050" xr:uid="{00000000-0005-0000-0000-0000B1590000}"/>
    <cellStyle name="Normal 3 2 2 3 6 2 2" xfId="29305" xr:uid="{00000000-0005-0000-0000-0000B2590000}"/>
    <cellStyle name="Normal 3 2 2 3 6 2 3" xfId="41546" xr:uid="{00000000-0005-0000-0000-0000B3590000}"/>
    <cellStyle name="Normal 3 2 2 3 6 3" xfId="23188" xr:uid="{00000000-0005-0000-0000-0000B4590000}"/>
    <cellStyle name="Normal 3 2 2 3 6 4" xfId="35432" xr:uid="{00000000-0005-0000-0000-0000B5590000}"/>
    <cellStyle name="Normal 3 2 2 3 6 5" xfId="47661" xr:uid="{00000000-0005-0000-0000-0000B6590000}"/>
    <cellStyle name="Normal 3 2 2 3 7" xfId="17019" xr:uid="{00000000-0005-0000-0000-0000B7590000}"/>
    <cellStyle name="Normal 3 2 2 3 7 2" xfId="29274" xr:uid="{00000000-0005-0000-0000-0000B8590000}"/>
    <cellStyle name="Normal 3 2 2 3 7 3" xfId="41515" xr:uid="{00000000-0005-0000-0000-0000B9590000}"/>
    <cellStyle name="Normal 3 2 2 3 8" xfId="23157" xr:uid="{00000000-0005-0000-0000-0000BA590000}"/>
    <cellStyle name="Normal 3 2 2 3 9" xfId="35401" xr:uid="{00000000-0005-0000-0000-0000BB590000}"/>
    <cellStyle name="Normal 3 2 2 4" xfId="6048" xr:uid="{00000000-0005-0000-0000-0000BC590000}"/>
    <cellStyle name="Normal 3 2 2 4 2" xfId="6049" xr:uid="{00000000-0005-0000-0000-0000BD590000}"/>
    <cellStyle name="Normal 3 2 2 4 2 2" xfId="6050" xr:uid="{00000000-0005-0000-0000-0000BE590000}"/>
    <cellStyle name="Normal 3 2 2 4 2 2 2" xfId="6051" xr:uid="{00000000-0005-0000-0000-0000BF590000}"/>
    <cellStyle name="Normal 3 2 2 4 2 2 2 2" xfId="6052" xr:uid="{00000000-0005-0000-0000-0000C0590000}"/>
    <cellStyle name="Normal 3 2 2 4 2 2 2 2 2" xfId="17055" xr:uid="{00000000-0005-0000-0000-0000C1590000}"/>
    <cellStyle name="Normal 3 2 2 4 2 2 2 2 2 2" xfId="29310" xr:uid="{00000000-0005-0000-0000-0000C2590000}"/>
    <cellStyle name="Normal 3 2 2 4 2 2 2 2 2 3" xfId="41551" xr:uid="{00000000-0005-0000-0000-0000C3590000}"/>
    <cellStyle name="Normal 3 2 2 4 2 2 2 2 3" xfId="23193" xr:uid="{00000000-0005-0000-0000-0000C4590000}"/>
    <cellStyle name="Normal 3 2 2 4 2 2 2 2 4" xfId="35437" xr:uid="{00000000-0005-0000-0000-0000C5590000}"/>
    <cellStyle name="Normal 3 2 2 4 2 2 2 2 5" xfId="47666" xr:uid="{00000000-0005-0000-0000-0000C6590000}"/>
    <cellStyle name="Normal 3 2 2 4 2 2 2 3" xfId="17054" xr:uid="{00000000-0005-0000-0000-0000C7590000}"/>
    <cellStyle name="Normal 3 2 2 4 2 2 2 3 2" xfId="29309" xr:uid="{00000000-0005-0000-0000-0000C8590000}"/>
    <cellStyle name="Normal 3 2 2 4 2 2 2 3 3" xfId="41550" xr:uid="{00000000-0005-0000-0000-0000C9590000}"/>
    <cellStyle name="Normal 3 2 2 4 2 2 2 4" xfId="23192" xr:uid="{00000000-0005-0000-0000-0000CA590000}"/>
    <cellStyle name="Normal 3 2 2 4 2 2 2 5" xfId="35436" xr:uid="{00000000-0005-0000-0000-0000CB590000}"/>
    <cellStyle name="Normal 3 2 2 4 2 2 2 6" xfId="47665" xr:uid="{00000000-0005-0000-0000-0000CC590000}"/>
    <cellStyle name="Normal 3 2 2 4 2 2 3" xfId="6053" xr:uid="{00000000-0005-0000-0000-0000CD590000}"/>
    <cellStyle name="Normal 3 2 2 4 2 2 3 2" xfId="17056" xr:uid="{00000000-0005-0000-0000-0000CE590000}"/>
    <cellStyle name="Normal 3 2 2 4 2 2 3 2 2" xfId="29311" xr:uid="{00000000-0005-0000-0000-0000CF590000}"/>
    <cellStyle name="Normal 3 2 2 4 2 2 3 2 3" xfId="41552" xr:uid="{00000000-0005-0000-0000-0000D0590000}"/>
    <cellStyle name="Normal 3 2 2 4 2 2 3 3" xfId="23194" xr:uid="{00000000-0005-0000-0000-0000D1590000}"/>
    <cellStyle name="Normal 3 2 2 4 2 2 3 4" xfId="35438" xr:uid="{00000000-0005-0000-0000-0000D2590000}"/>
    <cellStyle name="Normal 3 2 2 4 2 2 3 5" xfId="47667" xr:uid="{00000000-0005-0000-0000-0000D3590000}"/>
    <cellStyle name="Normal 3 2 2 4 2 2 4" xfId="17053" xr:uid="{00000000-0005-0000-0000-0000D4590000}"/>
    <cellStyle name="Normal 3 2 2 4 2 2 4 2" xfId="29308" xr:uid="{00000000-0005-0000-0000-0000D5590000}"/>
    <cellStyle name="Normal 3 2 2 4 2 2 4 3" xfId="41549" xr:uid="{00000000-0005-0000-0000-0000D6590000}"/>
    <cellStyle name="Normal 3 2 2 4 2 2 5" xfId="23191" xr:uid="{00000000-0005-0000-0000-0000D7590000}"/>
    <cellStyle name="Normal 3 2 2 4 2 2 6" xfId="35435" xr:uid="{00000000-0005-0000-0000-0000D8590000}"/>
    <cellStyle name="Normal 3 2 2 4 2 2 7" xfId="47664" xr:uid="{00000000-0005-0000-0000-0000D9590000}"/>
    <cellStyle name="Normal 3 2 2 4 2 3" xfId="6054" xr:uid="{00000000-0005-0000-0000-0000DA590000}"/>
    <cellStyle name="Normal 3 2 2 4 2 3 2" xfId="6055" xr:uid="{00000000-0005-0000-0000-0000DB590000}"/>
    <cellStyle name="Normal 3 2 2 4 2 3 2 2" xfId="17058" xr:uid="{00000000-0005-0000-0000-0000DC590000}"/>
    <cellStyle name="Normal 3 2 2 4 2 3 2 2 2" xfId="29313" xr:uid="{00000000-0005-0000-0000-0000DD590000}"/>
    <cellStyle name="Normal 3 2 2 4 2 3 2 2 3" xfId="41554" xr:uid="{00000000-0005-0000-0000-0000DE590000}"/>
    <cellStyle name="Normal 3 2 2 4 2 3 2 3" xfId="23196" xr:uid="{00000000-0005-0000-0000-0000DF590000}"/>
    <cellStyle name="Normal 3 2 2 4 2 3 2 4" xfId="35440" xr:uid="{00000000-0005-0000-0000-0000E0590000}"/>
    <cellStyle name="Normal 3 2 2 4 2 3 2 5" xfId="47669" xr:uid="{00000000-0005-0000-0000-0000E1590000}"/>
    <cellStyle name="Normal 3 2 2 4 2 3 3" xfId="17057" xr:uid="{00000000-0005-0000-0000-0000E2590000}"/>
    <cellStyle name="Normal 3 2 2 4 2 3 3 2" xfId="29312" xr:uid="{00000000-0005-0000-0000-0000E3590000}"/>
    <cellStyle name="Normal 3 2 2 4 2 3 3 3" xfId="41553" xr:uid="{00000000-0005-0000-0000-0000E4590000}"/>
    <cellStyle name="Normal 3 2 2 4 2 3 4" xfId="23195" xr:uid="{00000000-0005-0000-0000-0000E5590000}"/>
    <cellStyle name="Normal 3 2 2 4 2 3 5" xfId="35439" xr:uid="{00000000-0005-0000-0000-0000E6590000}"/>
    <cellStyle name="Normal 3 2 2 4 2 3 6" xfId="47668" xr:uid="{00000000-0005-0000-0000-0000E7590000}"/>
    <cellStyle name="Normal 3 2 2 4 2 4" xfId="6056" xr:uid="{00000000-0005-0000-0000-0000E8590000}"/>
    <cellStyle name="Normal 3 2 2 4 2 4 2" xfId="17059" xr:uid="{00000000-0005-0000-0000-0000E9590000}"/>
    <cellStyle name="Normal 3 2 2 4 2 4 2 2" xfId="29314" xr:uid="{00000000-0005-0000-0000-0000EA590000}"/>
    <cellStyle name="Normal 3 2 2 4 2 4 2 3" xfId="41555" xr:uid="{00000000-0005-0000-0000-0000EB590000}"/>
    <cellStyle name="Normal 3 2 2 4 2 4 3" xfId="23197" xr:uid="{00000000-0005-0000-0000-0000EC590000}"/>
    <cellStyle name="Normal 3 2 2 4 2 4 4" xfId="35441" xr:uid="{00000000-0005-0000-0000-0000ED590000}"/>
    <cellStyle name="Normal 3 2 2 4 2 4 5" xfId="47670" xr:uid="{00000000-0005-0000-0000-0000EE590000}"/>
    <cellStyle name="Normal 3 2 2 4 2 5" xfId="17052" xr:uid="{00000000-0005-0000-0000-0000EF590000}"/>
    <cellStyle name="Normal 3 2 2 4 2 5 2" xfId="29307" xr:uid="{00000000-0005-0000-0000-0000F0590000}"/>
    <cellStyle name="Normal 3 2 2 4 2 5 3" xfId="41548" xr:uid="{00000000-0005-0000-0000-0000F1590000}"/>
    <cellStyle name="Normal 3 2 2 4 2 6" xfId="23190" xr:uid="{00000000-0005-0000-0000-0000F2590000}"/>
    <cellStyle name="Normal 3 2 2 4 2 7" xfId="35434" xr:uid="{00000000-0005-0000-0000-0000F3590000}"/>
    <cellStyle name="Normal 3 2 2 4 2 8" xfId="47663" xr:uid="{00000000-0005-0000-0000-0000F4590000}"/>
    <cellStyle name="Normal 3 2 2 4 3" xfId="6057" xr:uid="{00000000-0005-0000-0000-0000F5590000}"/>
    <cellStyle name="Normal 3 2 2 4 3 2" xfId="6058" xr:uid="{00000000-0005-0000-0000-0000F6590000}"/>
    <cellStyle name="Normal 3 2 2 4 3 2 2" xfId="6059" xr:uid="{00000000-0005-0000-0000-0000F7590000}"/>
    <cellStyle name="Normal 3 2 2 4 3 2 2 2" xfId="17062" xr:uid="{00000000-0005-0000-0000-0000F8590000}"/>
    <cellStyle name="Normal 3 2 2 4 3 2 2 2 2" xfId="29317" xr:uid="{00000000-0005-0000-0000-0000F9590000}"/>
    <cellStyle name="Normal 3 2 2 4 3 2 2 2 3" xfId="41558" xr:uid="{00000000-0005-0000-0000-0000FA590000}"/>
    <cellStyle name="Normal 3 2 2 4 3 2 2 3" xfId="23200" xr:uid="{00000000-0005-0000-0000-0000FB590000}"/>
    <cellStyle name="Normal 3 2 2 4 3 2 2 4" xfId="35444" xr:uid="{00000000-0005-0000-0000-0000FC590000}"/>
    <cellStyle name="Normal 3 2 2 4 3 2 2 5" xfId="47673" xr:uid="{00000000-0005-0000-0000-0000FD590000}"/>
    <cellStyle name="Normal 3 2 2 4 3 2 3" xfId="17061" xr:uid="{00000000-0005-0000-0000-0000FE590000}"/>
    <cellStyle name="Normal 3 2 2 4 3 2 3 2" xfId="29316" xr:uid="{00000000-0005-0000-0000-0000FF590000}"/>
    <cellStyle name="Normal 3 2 2 4 3 2 3 3" xfId="41557" xr:uid="{00000000-0005-0000-0000-0000005A0000}"/>
    <cellStyle name="Normal 3 2 2 4 3 2 4" xfId="23199" xr:uid="{00000000-0005-0000-0000-0000015A0000}"/>
    <cellStyle name="Normal 3 2 2 4 3 2 5" xfId="35443" xr:uid="{00000000-0005-0000-0000-0000025A0000}"/>
    <cellStyle name="Normal 3 2 2 4 3 2 6" xfId="47672" xr:uid="{00000000-0005-0000-0000-0000035A0000}"/>
    <cellStyle name="Normal 3 2 2 4 3 3" xfId="6060" xr:uid="{00000000-0005-0000-0000-0000045A0000}"/>
    <cellStyle name="Normal 3 2 2 4 3 3 2" xfId="17063" xr:uid="{00000000-0005-0000-0000-0000055A0000}"/>
    <cellStyle name="Normal 3 2 2 4 3 3 2 2" xfId="29318" xr:uid="{00000000-0005-0000-0000-0000065A0000}"/>
    <cellStyle name="Normal 3 2 2 4 3 3 2 3" xfId="41559" xr:uid="{00000000-0005-0000-0000-0000075A0000}"/>
    <cellStyle name="Normal 3 2 2 4 3 3 3" xfId="23201" xr:uid="{00000000-0005-0000-0000-0000085A0000}"/>
    <cellStyle name="Normal 3 2 2 4 3 3 4" xfId="35445" xr:uid="{00000000-0005-0000-0000-0000095A0000}"/>
    <cellStyle name="Normal 3 2 2 4 3 3 5" xfId="47674" xr:uid="{00000000-0005-0000-0000-00000A5A0000}"/>
    <cellStyle name="Normal 3 2 2 4 3 4" xfId="17060" xr:uid="{00000000-0005-0000-0000-00000B5A0000}"/>
    <cellStyle name="Normal 3 2 2 4 3 4 2" xfId="29315" xr:uid="{00000000-0005-0000-0000-00000C5A0000}"/>
    <cellStyle name="Normal 3 2 2 4 3 4 3" xfId="41556" xr:uid="{00000000-0005-0000-0000-00000D5A0000}"/>
    <cellStyle name="Normal 3 2 2 4 3 5" xfId="23198" xr:uid="{00000000-0005-0000-0000-00000E5A0000}"/>
    <cellStyle name="Normal 3 2 2 4 3 6" xfId="35442" xr:uid="{00000000-0005-0000-0000-00000F5A0000}"/>
    <cellStyle name="Normal 3 2 2 4 3 7" xfId="47671" xr:uid="{00000000-0005-0000-0000-0000105A0000}"/>
    <cellStyle name="Normal 3 2 2 4 4" xfId="6061" xr:uid="{00000000-0005-0000-0000-0000115A0000}"/>
    <cellStyle name="Normal 3 2 2 4 4 2" xfId="6062" xr:uid="{00000000-0005-0000-0000-0000125A0000}"/>
    <cellStyle name="Normal 3 2 2 4 4 2 2" xfId="17065" xr:uid="{00000000-0005-0000-0000-0000135A0000}"/>
    <cellStyle name="Normal 3 2 2 4 4 2 2 2" xfId="29320" xr:uid="{00000000-0005-0000-0000-0000145A0000}"/>
    <cellStyle name="Normal 3 2 2 4 4 2 2 3" xfId="41561" xr:uid="{00000000-0005-0000-0000-0000155A0000}"/>
    <cellStyle name="Normal 3 2 2 4 4 2 3" xfId="23203" xr:uid="{00000000-0005-0000-0000-0000165A0000}"/>
    <cellStyle name="Normal 3 2 2 4 4 2 4" xfId="35447" xr:uid="{00000000-0005-0000-0000-0000175A0000}"/>
    <cellStyle name="Normal 3 2 2 4 4 2 5" xfId="47676" xr:uid="{00000000-0005-0000-0000-0000185A0000}"/>
    <cellStyle name="Normal 3 2 2 4 4 3" xfId="17064" xr:uid="{00000000-0005-0000-0000-0000195A0000}"/>
    <cellStyle name="Normal 3 2 2 4 4 3 2" xfId="29319" xr:uid="{00000000-0005-0000-0000-00001A5A0000}"/>
    <cellStyle name="Normal 3 2 2 4 4 3 3" xfId="41560" xr:uid="{00000000-0005-0000-0000-00001B5A0000}"/>
    <cellStyle name="Normal 3 2 2 4 4 4" xfId="23202" xr:uid="{00000000-0005-0000-0000-00001C5A0000}"/>
    <cellStyle name="Normal 3 2 2 4 4 5" xfId="35446" xr:uid="{00000000-0005-0000-0000-00001D5A0000}"/>
    <cellStyle name="Normal 3 2 2 4 4 6" xfId="47675" xr:uid="{00000000-0005-0000-0000-00001E5A0000}"/>
    <cellStyle name="Normal 3 2 2 4 5" xfId="6063" xr:uid="{00000000-0005-0000-0000-00001F5A0000}"/>
    <cellStyle name="Normal 3 2 2 4 5 2" xfId="17066" xr:uid="{00000000-0005-0000-0000-0000205A0000}"/>
    <cellStyle name="Normal 3 2 2 4 5 2 2" xfId="29321" xr:uid="{00000000-0005-0000-0000-0000215A0000}"/>
    <cellStyle name="Normal 3 2 2 4 5 2 3" xfId="41562" xr:uid="{00000000-0005-0000-0000-0000225A0000}"/>
    <cellStyle name="Normal 3 2 2 4 5 3" xfId="23204" xr:uid="{00000000-0005-0000-0000-0000235A0000}"/>
    <cellStyle name="Normal 3 2 2 4 5 4" xfId="35448" xr:uid="{00000000-0005-0000-0000-0000245A0000}"/>
    <cellStyle name="Normal 3 2 2 4 5 5" xfId="47677" xr:uid="{00000000-0005-0000-0000-0000255A0000}"/>
    <cellStyle name="Normal 3 2 2 4 6" xfId="17051" xr:uid="{00000000-0005-0000-0000-0000265A0000}"/>
    <cellStyle name="Normal 3 2 2 4 6 2" xfId="29306" xr:uid="{00000000-0005-0000-0000-0000275A0000}"/>
    <cellStyle name="Normal 3 2 2 4 6 3" xfId="41547" xr:uid="{00000000-0005-0000-0000-0000285A0000}"/>
    <cellStyle name="Normal 3 2 2 4 7" xfId="23189" xr:uid="{00000000-0005-0000-0000-0000295A0000}"/>
    <cellStyle name="Normal 3 2 2 4 8" xfId="35433" xr:uid="{00000000-0005-0000-0000-00002A5A0000}"/>
    <cellStyle name="Normal 3 2 2 4 9" xfId="47662" xr:uid="{00000000-0005-0000-0000-00002B5A0000}"/>
    <cellStyle name="Normal 3 2 2 5" xfId="6064" xr:uid="{00000000-0005-0000-0000-00002C5A0000}"/>
    <cellStyle name="Normal 3 2 2 5 2" xfId="6065" xr:uid="{00000000-0005-0000-0000-00002D5A0000}"/>
    <cellStyle name="Normal 3 2 2 5 2 2" xfId="6066" xr:uid="{00000000-0005-0000-0000-00002E5A0000}"/>
    <cellStyle name="Normal 3 2 2 5 2 2 2" xfId="6067" xr:uid="{00000000-0005-0000-0000-00002F5A0000}"/>
    <cellStyle name="Normal 3 2 2 5 2 2 2 2" xfId="17070" xr:uid="{00000000-0005-0000-0000-0000305A0000}"/>
    <cellStyle name="Normal 3 2 2 5 2 2 2 2 2" xfId="29325" xr:uid="{00000000-0005-0000-0000-0000315A0000}"/>
    <cellStyle name="Normal 3 2 2 5 2 2 2 2 3" xfId="41566" xr:uid="{00000000-0005-0000-0000-0000325A0000}"/>
    <cellStyle name="Normal 3 2 2 5 2 2 2 3" xfId="23208" xr:uid="{00000000-0005-0000-0000-0000335A0000}"/>
    <cellStyle name="Normal 3 2 2 5 2 2 2 4" xfId="35452" xr:uid="{00000000-0005-0000-0000-0000345A0000}"/>
    <cellStyle name="Normal 3 2 2 5 2 2 2 5" xfId="47681" xr:uid="{00000000-0005-0000-0000-0000355A0000}"/>
    <cellStyle name="Normal 3 2 2 5 2 2 3" xfId="17069" xr:uid="{00000000-0005-0000-0000-0000365A0000}"/>
    <cellStyle name="Normal 3 2 2 5 2 2 3 2" xfId="29324" xr:uid="{00000000-0005-0000-0000-0000375A0000}"/>
    <cellStyle name="Normal 3 2 2 5 2 2 3 3" xfId="41565" xr:uid="{00000000-0005-0000-0000-0000385A0000}"/>
    <cellStyle name="Normal 3 2 2 5 2 2 4" xfId="23207" xr:uid="{00000000-0005-0000-0000-0000395A0000}"/>
    <cellStyle name="Normal 3 2 2 5 2 2 5" xfId="35451" xr:uid="{00000000-0005-0000-0000-00003A5A0000}"/>
    <cellStyle name="Normal 3 2 2 5 2 2 6" xfId="47680" xr:uid="{00000000-0005-0000-0000-00003B5A0000}"/>
    <cellStyle name="Normal 3 2 2 5 2 3" xfId="6068" xr:uid="{00000000-0005-0000-0000-00003C5A0000}"/>
    <cellStyle name="Normal 3 2 2 5 2 3 2" xfId="17071" xr:uid="{00000000-0005-0000-0000-00003D5A0000}"/>
    <cellStyle name="Normal 3 2 2 5 2 3 2 2" xfId="29326" xr:uid="{00000000-0005-0000-0000-00003E5A0000}"/>
    <cellStyle name="Normal 3 2 2 5 2 3 2 3" xfId="41567" xr:uid="{00000000-0005-0000-0000-00003F5A0000}"/>
    <cellStyle name="Normal 3 2 2 5 2 3 3" xfId="23209" xr:uid="{00000000-0005-0000-0000-0000405A0000}"/>
    <cellStyle name="Normal 3 2 2 5 2 3 4" xfId="35453" xr:uid="{00000000-0005-0000-0000-0000415A0000}"/>
    <cellStyle name="Normal 3 2 2 5 2 3 5" xfId="47682" xr:uid="{00000000-0005-0000-0000-0000425A0000}"/>
    <cellStyle name="Normal 3 2 2 5 2 4" xfId="17068" xr:uid="{00000000-0005-0000-0000-0000435A0000}"/>
    <cellStyle name="Normal 3 2 2 5 2 4 2" xfId="29323" xr:uid="{00000000-0005-0000-0000-0000445A0000}"/>
    <cellStyle name="Normal 3 2 2 5 2 4 3" xfId="41564" xr:uid="{00000000-0005-0000-0000-0000455A0000}"/>
    <cellStyle name="Normal 3 2 2 5 2 5" xfId="23206" xr:uid="{00000000-0005-0000-0000-0000465A0000}"/>
    <cellStyle name="Normal 3 2 2 5 2 6" xfId="35450" xr:uid="{00000000-0005-0000-0000-0000475A0000}"/>
    <cellStyle name="Normal 3 2 2 5 2 7" xfId="47679" xr:uid="{00000000-0005-0000-0000-0000485A0000}"/>
    <cellStyle name="Normal 3 2 2 5 3" xfId="6069" xr:uid="{00000000-0005-0000-0000-0000495A0000}"/>
    <cellStyle name="Normal 3 2 2 5 3 2" xfId="6070" xr:uid="{00000000-0005-0000-0000-00004A5A0000}"/>
    <cellStyle name="Normal 3 2 2 5 3 2 2" xfId="17073" xr:uid="{00000000-0005-0000-0000-00004B5A0000}"/>
    <cellStyle name="Normal 3 2 2 5 3 2 2 2" xfId="29328" xr:uid="{00000000-0005-0000-0000-00004C5A0000}"/>
    <cellStyle name="Normal 3 2 2 5 3 2 2 3" xfId="41569" xr:uid="{00000000-0005-0000-0000-00004D5A0000}"/>
    <cellStyle name="Normal 3 2 2 5 3 2 3" xfId="23211" xr:uid="{00000000-0005-0000-0000-00004E5A0000}"/>
    <cellStyle name="Normal 3 2 2 5 3 2 4" xfId="35455" xr:uid="{00000000-0005-0000-0000-00004F5A0000}"/>
    <cellStyle name="Normal 3 2 2 5 3 2 5" xfId="47684" xr:uid="{00000000-0005-0000-0000-0000505A0000}"/>
    <cellStyle name="Normal 3 2 2 5 3 3" xfId="17072" xr:uid="{00000000-0005-0000-0000-0000515A0000}"/>
    <cellStyle name="Normal 3 2 2 5 3 3 2" xfId="29327" xr:uid="{00000000-0005-0000-0000-0000525A0000}"/>
    <cellStyle name="Normal 3 2 2 5 3 3 3" xfId="41568" xr:uid="{00000000-0005-0000-0000-0000535A0000}"/>
    <cellStyle name="Normal 3 2 2 5 3 4" xfId="23210" xr:uid="{00000000-0005-0000-0000-0000545A0000}"/>
    <cellStyle name="Normal 3 2 2 5 3 5" xfId="35454" xr:uid="{00000000-0005-0000-0000-0000555A0000}"/>
    <cellStyle name="Normal 3 2 2 5 3 6" xfId="47683" xr:uid="{00000000-0005-0000-0000-0000565A0000}"/>
    <cellStyle name="Normal 3 2 2 5 4" xfId="6071" xr:uid="{00000000-0005-0000-0000-0000575A0000}"/>
    <cellStyle name="Normal 3 2 2 5 4 2" xfId="17074" xr:uid="{00000000-0005-0000-0000-0000585A0000}"/>
    <cellStyle name="Normal 3 2 2 5 4 2 2" xfId="29329" xr:uid="{00000000-0005-0000-0000-0000595A0000}"/>
    <cellStyle name="Normal 3 2 2 5 4 2 3" xfId="41570" xr:uid="{00000000-0005-0000-0000-00005A5A0000}"/>
    <cellStyle name="Normal 3 2 2 5 4 3" xfId="23212" xr:uid="{00000000-0005-0000-0000-00005B5A0000}"/>
    <cellStyle name="Normal 3 2 2 5 4 4" xfId="35456" xr:uid="{00000000-0005-0000-0000-00005C5A0000}"/>
    <cellStyle name="Normal 3 2 2 5 4 5" xfId="47685" xr:uid="{00000000-0005-0000-0000-00005D5A0000}"/>
    <cellStyle name="Normal 3 2 2 5 5" xfId="17067" xr:uid="{00000000-0005-0000-0000-00005E5A0000}"/>
    <cellStyle name="Normal 3 2 2 5 5 2" xfId="29322" xr:uid="{00000000-0005-0000-0000-00005F5A0000}"/>
    <cellStyle name="Normal 3 2 2 5 5 3" xfId="41563" xr:uid="{00000000-0005-0000-0000-0000605A0000}"/>
    <cellStyle name="Normal 3 2 2 5 6" xfId="23205" xr:uid="{00000000-0005-0000-0000-0000615A0000}"/>
    <cellStyle name="Normal 3 2 2 5 7" xfId="35449" xr:uid="{00000000-0005-0000-0000-0000625A0000}"/>
    <cellStyle name="Normal 3 2 2 5 8" xfId="47678" xr:uid="{00000000-0005-0000-0000-0000635A0000}"/>
    <cellStyle name="Normal 3 2 2 6" xfId="6072" xr:uid="{00000000-0005-0000-0000-0000645A0000}"/>
    <cellStyle name="Normal 3 2 2 6 2" xfId="6073" xr:uid="{00000000-0005-0000-0000-0000655A0000}"/>
    <cellStyle name="Normal 3 2 2 6 2 2" xfId="6074" xr:uid="{00000000-0005-0000-0000-0000665A0000}"/>
    <cellStyle name="Normal 3 2 2 6 2 2 2" xfId="17077" xr:uid="{00000000-0005-0000-0000-0000675A0000}"/>
    <cellStyle name="Normal 3 2 2 6 2 2 2 2" xfId="29332" xr:uid="{00000000-0005-0000-0000-0000685A0000}"/>
    <cellStyle name="Normal 3 2 2 6 2 2 2 3" xfId="41573" xr:uid="{00000000-0005-0000-0000-0000695A0000}"/>
    <cellStyle name="Normal 3 2 2 6 2 2 3" xfId="23215" xr:uid="{00000000-0005-0000-0000-00006A5A0000}"/>
    <cellStyle name="Normal 3 2 2 6 2 2 4" xfId="35459" xr:uid="{00000000-0005-0000-0000-00006B5A0000}"/>
    <cellStyle name="Normal 3 2 2 6 2 2 5" xfId="47688" xr:uid="{00000000-0005-0000-0000-00006C5A0000}"/>
    <cellStyle name="Normal 3 2 2 6 2 3" xfId="17076" xr:uid="{00000000-0005-0000-0000-00006D5A0000}"/>
    <cellStyle name="Normal 3 2 2 6 2 3 2" xfId="29331" xr:uid="{00000000-0005-0000-0000-00006E5A0000}"/>
    <cellStyle name="Normal 3 2 2 6 2 3 3" xfId="41572" xr:uid="{00000000-0005-0000-0000-00006F5A0000}"/>
    <cellStyle name="Normal 3 2 2 6 2 4" xfId="23214" xr:uid="{00000000-0005-0000-0000-0000705A0000}"/>
    <cellStyle name="Normal 3 2 2 6 2 5" xfId="35458" xr:uid="{00000000-0005-0000-0000-0000715A0000}"/>
    <cellStyle name="Normal 3 2 2 6 2 6" xfId="47687" xr:uid="{00000000-0005-0000-0000-0000725A0000}"/>
    <cellStyle name="Normal 3 2 2 6 3" xfId="6075" xr:uid="{00000000-0005-0000-0000-0000735A0000}"/>
    <cellStyle name="Normal 3 2 2 6 3 2" xfId="17078" xr:uid="{00000000-0005-0000-0000-0000745A0000}"/>
    <cellStyle name="Normal 3 2 2 6 3 2 2" xfId="29333" xr:uid="{00000000-0005-0000-0000-0000755A0000}"/>
    <cellStyle name="Normal 3 2 2 6 3 2 3" xfId="41574" xr:uid="{00000000-0005-0000-0000-0000765A0000}"/>
    <cellStyle name="Normal 3 2 2 6 3 3" xfId="23216" xr:uid="{00000000-0005-0000-0000-0000775A0000}"/>
    <cellStyle name="Normal 3 2 2 6 3 4" xfId="35460" xr:uid="{00000000-0005-0000-0000-0000785A0000}"/>
    <cellStyle name="Normal 3 2 2 6 3 5" xfId="47689" xr:uid="{00000000-0005-0000-0000-0000795A0000}"/>
    <cellStyle name="Normal 3 2 2 6 4" xfId="17075" xr:uid="{00000000-0005-0000-0000-00007A5A0000}"/>
    <cellStyle name="Normal 3 2 2 6 4 2" xfId="29330" xr:uid="{00000000-0005-0000-0000-00007B5A0000}"/>
    <cellStyle name="Normal 3 2 2 6 4 3" xfId="41571" xr:uid="{00000000-0005-0000-0000-00007C5A0000}"/>
    <cellStyle name="Normal 3 2 2 6 5" xfId="23213" xr:uid="{00000000-0005-0000-0000-00007D5A0000}"/>
    <cellStyle name="Normal 3 2 2 6 6" xfId="35457" xr:uid="{00000000-0005-0000-0000-00007E5A0000}"/>
    <cellStyle name="Normal 3 2 2 6 7" xfId="47686" xr:uid="{00000000-0005-0000-0000-00007F5A0000}"/>
    <cellStyle name="Normal 3 2 2 7" xfId="6076" xr:uid="{00000000-0005-0000-0000-0000805A0000}"/>
    <cellStyle name="Normal 3 2 2 7 2" xfId="6077" xr:uid="{00000000-0005-0000-0000-0000815A0000}"/>
    <cellStyle name="Normal 3 2 2 7 2 2" xfId="17080" xr:uid="{00000000-0005-0000-0000-0000825A0000}"/>
    <cellStyle name="Normal 3 2 2 7 2 2 2" xfId="29335" xr:uid="{00000000-0005-0000-0000-0000835A0000}"/>
    <cellStyle name="Normal 3 2 2 7 2 2 3" xfId="41576" xr:uid="{00000000-0005-0000-0000-0000845A0000}"/>
    <cellStyle name="Normal 3 2 2 7 2 3" xfId="23218" xr:uid="{00000000-0005-0000-0000-0000855A0000}"/>
    <cellStyle name="Normal 3 2 2 7 2 4" xfId="35462" xr:uid="{00000000-0005-0000-0000-0000865A0000}"/>
    <cellStyle name="Normal 3 2 2 7 2 5" xfId="47691" xr:uid="{00000000-0005-0000-0000-0000875A0000}"/>
    <cellStyle name="Normal 3 2 2 7 3" xfId="17079" xr:uid="{00000000-0005-0000-0000-0000885A0000}"/>
    <cellStyle name="Normal 3 2 2 7 3 2" xfId="29334" xr:uid="{00000000-0005-0000-0000-0000895A0000}"/>
    <cellStyle name="Normal 3 2 2 7 3 3" xfId="41575" xr:uid="{00000000-0005-0000-0000-00008A5A0000}"/>
    <cellStyle name="Normal 3 2 2 7 4" xfId="23217" xr:uid="{00000000-0005-0000-0000-00008B5A0000}"/>
    <cellStyle name="Normal 3 2 2 7 5" xfId="35461" xr:uid="{00000000-0005-0000-0000-00008C5A0000}"/>
    <cellStyle name="Normal 3 2 2 7 6" xfId="47690" xr:uid="{00000000-0005-0000-0000-00008D5A0000}"/>
    <cellStyle name="Normal 3 2 2 8" xfId="6078" xr:uid="{00000000-0005-0000-0000-00008E5A0000}"/>
    <cellStyle name="Normal 3 2 2 8 2" xfId="17081" xr:uid="{00000000-0005-0000-0000-00008F5A0000}"/>
    <cellStyle name="Normal 3 2 2 8 2 2" xfId="29336" xr:uid="{00000000-0005-0000-0000-0000905A0000}"/>
    <cellStyle name="Normal 3 2 2 8 2 3" xfId="41577" xr:uid="{00000000-0005-0000-0000-0000915A0000}"/>
    <cellStyle name="Normal 3 2 2 8 3" xfId="23219" xr:uid="{00000000-0005-0000-0000-0000925A0000}"/>
    <cellStyle name="Normal 3 2 2 8 4" xfId="35463" xr:uid="{00000000-0005-0000-0000-0000935A0000}"/>
    <cellStyle name="Normal 3 2 2 8 5" xfId="47692" xr:uid="{00000000-0005-0000-0000-0000945A0000}"/>
    <cellStyle name="Normal 3 2 2 9" xfId="16954" xr:uid="{00000000-0005-0000-0000-0000955A0000}"/>
    <cellStyle name="Normal 3 2 2 9 2" xfId="29209" xr:uid="{00000000-0005-0000-0000-0000965A0000}"/>
    <cellStyle name="Normal 3 2 2 9 3" xfId="41450" xr:uid="{00000000-0005-0000-0000-0000975A0000}"/>
    <cellStyle name="Normal 3 2 3" xfId="6079" xr:uid="{00000000-0005-0000-0000-0000985A0000}"/>
    <cellStyle name="Normal 3 2 3 10" xfId="35464" xr:uid="{00000000-0005-0000-0000-0000995A0000}"/>
    <cellStyle name="Normal 3 2 3 11" xfId="47693" xr:uid="{00000000-0005-0000-0000-00009A5A0000}"/>
    <cellStyle name="Normal 3 2 3 2" xfId="6080" xr:uid="{00000000-0005-0000-0000-00009B5A0000}"/>
    <cellStyle name="Normal 3 2 3 2 10" xfId="47694" xr:uid="{00000000-0005-0000-0000-00009C5A0000}"/>
    <cellStyle name="Normal 3 2 3 2 2" xfId="6081" xr:uid="{00000000-0005-0000-0000-00009D5A0000}"/>
    <cellStyle name="Normal 3 2 3 2 2 2" xfId="6082" xr:uid="{00000000-0005-0000-0000-00009E5A0000}"/>
    <cellStyle name="Normal 3 2 3 2 2 2 2" xfId="6083" xr:uid="{00000000-0005-0000-0000-00009F5A0000}"/>
    <cellStyle name="Normal 3 2 3 2 2 2 2 2" xfId="6084" xr:uid="{00000000-0005-0000-0000-0000A05A0000}"/>
    <cellStyle name="Normal 3 2 3 2 2 2 2 2 2" xfId="6085" xr:uid="{00000000-0005-0000-0000-0000A15A0000}"/>
    <cellStyle name="Normal 3 2 3 2 2 2 2 2 2 2" xfId="17088" xr:uid="{00000000-0005-0000-0000-0000A25A0000}"/>
    <cellStyle name="Normal 3 2 3 2 2 2 2 2 2 2 2" xfId="29343" xr:uid="{00000000-0005-0000-0000-0000A35A0000}"/>
    <cellStyle name="Normal 3 2 3 2 2 2 2 2 2 2 3" xfId="41584" xr:uid="{00000000-0005-0000-0000-0000A45A0000}"/>
    <cellStyle name="Normal 3 2 3 2 2 2 2 2 2 3" xfId="23226" xr:uid="{00000000-0005-0000-0000-0000A55A0000}"/>
    <cellStyle name="Normal 3 2 3 2 2 2 2 2 2 4" xfId="35470" xr:uid="{00000000-0005-0000-0000-0000A65A0000}"/>
    <cellStyle name="Normal 3 2 3 2 2 2 2 2 2 5" xfId="47699" xr:uid="{00000000-0005-0000-0000-0000A75A0000}"/>
    <cellStyle name="Normal 3 2 3 2 2 2 2 2 3" xfId="17087" xr:uid="{00000000-0005-0000-0000-0000A85A0000}"/>
    <cellStyle name="Normal 3 2 3 2 2 2 2 2 3 2" xfId="29342" xr:uid="{00000000-0005-0000-0000-0000A95A0000}"/>
    <cellStyle name="Normal 3 2 3 2 2 2 2 2 3 3" xfId="41583" xr:uid="{00000000-0005-0000-0000-0000AA5A0000}"/>
    <cellStyle name="Normal 3 2 3 2 2 2 2 2 4" xfId="23225" xr:uid="{00000000-0005-0000-0000-0000AB5A0000}"/>
    <cellStyle name="Normal 3 2 3 2 2 2 2 2 5" xfId="35469" xr:uid="{00000000-0005-0000-0000-0000AC5A0000}"/>
    <cellStyle name="Normal 3 2 3 2 2 2 2 2 6" xfId="47698" xr:uid="{00000000-0005-0000-0000-0000AD5A0000}"/>
    <cellStyle name="Normal 3 2 3 2 2 2 2 3" xfId="6086" xr:uid="{00000000-0005-0000-0000-0000AE5A0000}"/>
    <cellStyle name="Normal 3 2 3 2 2 2 2 3 2" xfId="17089" xr:uid="{00000000-0005-0000-0000-0000AF5A0000}"/>
    <cellStyle name="Normal 3 2 3 2 2 2 2 3 2 2" xfId="29344" xr:uid="{00000000-0005-0000-0000-0000B05A0000}"/>
    <cellStyle name="Normal 3 2 3 2 2 2 2 3 2 3" xfId="41585" xr:uid="{00000000-0005-0000-0000-0000B15A0000}"/>
    <cellStyle name="Normal 3 2 3 2 2 2 2 3 3" xfId="23227" xr:uid="{00000000-0005-0000-0000-0000B25A0000}"/>
    <cellStyle name="Normal 3 2 3 2 2 2 2 3 4" xfId="35471" xr:uid="{00000000-0005-0000-0000-0000B35A0000}"/>
    <cellStyle name="Normal 3 2 3 2 2 2 2 3 5" xfId="47700" xr:uid="{00000000-0005-0000-0000-0000B45A0000}"/>
    <cellStyle name="Normal 3 2 3 2 2 2 2 4" xfId="17086" xr:uid="{00000000-0005-0000-0000-0000B55A0000}"/>
    <cellStyle name="Normal 3 2 3 2 2 2 2 4 2" xfId="29341" xr:uid="{00000000-0005-0000-0000-0000B65A0000}"/>
    <cellStyle name="Normal 3 2 3 2 2 2 2 4 3" xfId="41582" xr:uid="{00000000-0005-0000-0000-0000B75A0000}"/>
    <cellStyle name="Normal 3 2 3 2 2 2 2 5" xfId="23224" xr:uid="{00000000-0005-0000-0000-0000B85A0000}"/>
    <cellStyle name="Normal 3 2 3 2 2 2 2 6" xfId="35468" xr:uid="{00000000-0005-0000-0000-0000B95A0000}"/>
    <cellStyle name="Normal 3 2 3 2 2 2 2 7" xfId="47697" xr:uid="{00000000-0005-0000-0000-0000BA5A0000}"/>
    <cellStyle name="Normal 3 2 3 2 2 2 3" xfId="6087" xr:uid="{00000000-0005-0000-0000-0000BB5A0000}"/>
    <cellStyle name="Normal 3 2 3 2 2 2 3 2" xfId="6088" xr:uid="{00000000-0005-0000-0000-0000BC5A0000}"/>
    <cellStyle name="Normal 3 2 3 2 2 2 3 2 2" xfId="17091" xr:uid="{00000000-0005-0000-0000-0000BD5A0000}"/>
    <cellStyle name="Normal 3 2 3 2 2 2 3 2 2 2" xfId="29346" xr:uid="{00000000-0005-0000-0000-0000BE5A0000}"/>
    <cellStyle name="Normal 3 2 3 2 2 2 3 2 2 3" xfId="41587" xr:uid="{00000000-0005-0000-0000-0000BF5A0000}"/>
    <cellStyle name="Normal 3 2 3 2 2 2 3 2 3" xfId="23229" xr:uid="{00000000-0005-0000-0000-0000C05A0000}"/>
    <cellStyle name="Normal 3 2 3 2 2 2 3 2 4" xfId="35473" xr:uid="{00000000-0005-0000-0000-0000C15A0000}"/>
    <cellStyle name="Normal 3 2 3 2 2 2 3 2 5" xfId="47702" xr:uid="{00000000-0005-0000-0000-0000C25A0000}"/>
    <cellStyle name="Normal 3 2 3 2 2 2 3 3" xfId="17090" xr:uid="{00000000-0005-0000-0000-0000C35A0000}"/>
    <cellStyle name="Normal 3 2 3 2 2 2 3 3 2" xfId="29345" xr:uid="{00000000-0005-0000-0000-0000C45A0000}"/>
    <cellStyle name="Normal 3 2 3 2 2 2 3 3 3" xfId="41586" xr:uid="{00000000-0005-0000-0000-0000C55A0000}"/>
    <cellStyle name="Normal 3 2 3 2 2 2 3 4" xfId="23228" xr:uid="{00000000-0005-0000-0000-0000C65A0000}"/>
    <cellStyle name="Normal 3 2 3 2 2 2 3 5" xfId="35472" xr:uid="{00000000-0005-0000-0000-0000C75A0000}"/>
    <cellStyle name="Normal 3 2 3 2 2 2 3 6" xfId="47701" xr:uid="{00000000-0005-0000-0000-0000C85A0000}"/>
    <cellStyle name="Normal 3 2 3 2 2 2 4" xfId="6089" xr:uid="{00000000-0005-0000-0000-0000C95A0000}"/>
    <cellStyle name="Normal 3 2 3 2 2 2 4 2" xfId="17092" xr:uid="{00000000-0005-0000-0000-0000CA5A0000}"/>
    <cellStyle name="Normal 3 2 3 2 2 2 4 2 2" xfId="29347" xr:uid="{00000000-0005-0000-0000-0000CB5A0000}"/>
    <cellStyle name="Normal 3 2 3 2 2 2 4 2 3" xfId="41588" xr:uid="{00000000-0005-0000-0000-0000CC5A0000}"/>
    <cellStyle name="Normal 3 2 3 2 2 2 4 3" xfId="23230" xr:uid="{00000000-0005-0000-0000-0000CD5A0000}"/>
    <cellStyle name="Normal 3 2 3 2 2 2 4 4" xfId="35474" xr:uid="{00000000-0005-0000-0000-0000CE5A0000}"/>
    <cellStyle name="Normal 3 2 3 2 2 2 4 5" xfId="47703" xr:uid="{00000000-0005-0000-0000-0000CF5A0000}"/>
    <cellStyle name="Normal 3 2 3 2 2 2 5" xfId="17085" xr:uid="{00000000-0005-0000-0000-0000D05A0000}"/>
    <cellStyle name="Normal 3 2 3 2 2 2 5 2" xfId="29340" xr:uid="{00000000-0005-0000-0000-0000D15A0000}"/>
    <cellStyle name="Normal 3 2 3 2 2 2 5 3" xfId="41581" xr:uid="{00000000-0005-0000-0000-0000D25A0000}"/>
    <cellStyle name="Normal 3 2 3 2 2 2 6" xfId="23223" xr:uid="{00000000-0005-0000-0000-0000D35A0000}"/>
    <cellStyle name="Normal 3 2 3 2 2 2 7" xfId="35467" xr:uid="{00000000-0005-0000-0000-0000D45A0000}"/>
    <cellStyle name="Normal 3 2 3 2 2 2 8" xfId="47696" xr:uid="{00000000-0005-0000-0000-0000D55A0000}"/>
    <cellStyle name="Normal 3 2 3 2 2 3" xfId="6090" xr:uid="{00000000-0005-0000-0000-0000D65A0000}"/>
    <cellStyle name="Normal 3 2 3 2 2 3 2" xfId="6091" xr:uid="{00000000-0005-0000-0000-0000D75A0000}"/>
    <cellStyle name="Normal 3 2 3 2 2 3 2 2" xfId="6092" xr:uid="{00000000-0005-0000-0000-0000D85A0000}"/>
    <cellStyle name="Normal 3 2 3 2 2 3 2 2 2" xfId="17095" xr:uid="{00000000-0005-0000-0000-0000D95A0000}"/>
    <cellStyle name="Normal 3 2 3 2 2 3 2 2 2 2" xfId="29350" xr:uid="{00000000-0005-0000-0000-0000DA5A0000}"/>
    <cellStyle name="Normal 3 2 3 2 2 3 2 2 2 3" xfId="41591" xr:uid="{00000000-0005-0000-0000-0000DB5A0000}"/>
    <cellStyle name="Normal 3 2 3 2 2 3 2 2 3" xfId="23233" xr:uid="{00000000-0005-0000-0000-0000DC5A0000}"/>
    <cellStyle name="Normal 3 2 3 2 2 3 2 2 4" xfId="35477" xr:uid="{00000000-0005-0000-0000-0000DD5A0000}"/>
    <cellStyle name="Normal 3 2 3 2 2 3 2 2 5" xfId="47706" xr:uid="{00000000-0005-0000-0000-0000DE5A0000}"/>
    <cellStyle name="Normal 3 2 3 2 2 3 2 3" xfId="17094" xr:uid="{00000000-0005-0000-0000-0000DF5A0000}"/>
    <cellStyle name="Normal 3 2 3 2 2 3 2 3 2" xfId="29349" xr:uid="{00000000-0005-0000-0000-0000E05A0000}"/>
    <cellStyle name="Normal 3 2 3 2 2 3 2 3 3" xfId="41590" xr:uid="{00000000-0005-0000-0000-0000E15A0000}"/>
    <cellStyle name="Normal 3 2 3 2 2 3 2 4" xfId="23232" xr:uid="{00000000-0005-0000-0000-0000E25A0000}"/>
    <cellStyle name="Normal 3 2 3 2 2 3 2 5" xfId="35476" xr:uid="{00000000-0005-0000-0000-0000E35A0000}"/>
    <cellStyle name="Normal 3 2 3 2 2 3 2 6" xfId="47705" xr:uid="{00000000-0005-0000-0000-0000E45A0000}"/>
    <cellStyle name="Normal 3 2 3 2 2 3 3" xfId="6093" xr:uid="{00000000-0005-0000-0000-0000E55A0000}"/>
    <cellStyle name="Normal 3 2 3 2 2 3 3 2" xfId="17096" xr:uid="{00000000-0005-0000-0000-0000E65A0000}"/>
    <cellStyle name="Normal 3 2 3 2 2 3 3 2 2" xfId="29351" xr:uid="{00000000-0005-0000-0000-0000E75A0000}"/>
    <cellStyle name="Normal 3 2 3 2 2 3 3 2 3" xfId="41592" xr:uid="{00000000-0005-0000-0000-0000E85A0000}"/>
    <cellStyle name="Normal 3 2 3 2 2 3 3 3" xfId="23234" xr:uid="{00000000-0005-0000-0000-0000E95A0000}"/>
    <cellStyle name="Normal 3 2 3 2 2 3 3 4" xfId="35478" xr:uid="{00000000-0005-0000-0000-0000EA5A0000}"/>
    <cellStyle name="Normal 3 2 3 2 2 3 3 5" xfId="47707" xr:uid="{00000000-0005-0000-0000-0000EB5A0000}"/>
    <cellStyle name="Normal 3 2 3 2 2 3 4" xfId="17093" xr:uid="{00000000-0005-0000-0000-0000EC5A0000}"/>
    <cellStyle name="Normal 3 2 3 2 2 3 4 2" xfId="29348" xr:uid="{00000000-0005-0000-0000-0000ED5A0000}"/>
    <cellStyle name="Normal 3 2 3 2 2 3 4 3" xfId="41589" xr:uid="{00000000-0005-0000-0000-0000EE5A0000}"/>
    <cellStyle name="Normal 3 2 3 2 2 3 5" xfId="23231" xr:uid="{00000000-0005-0000-0000-0000EF5A0000}"/>
    <cellStyle name="Normal 3 2 3 2 2 3 6" xfId="35475" xr:uid="{00000000-0005-0000-0000-0000F05A0000}"/>
    <cellStyle name="Normal 3 2 3 2 2 3 7" xfId="47704" xr:uid="{00000000-0005-0000-0000-0000F15A0000}"/>
    <cellStyle name="Normal 3 2 3 2 2 4" xfId="6094" xr:uid="{00000000-0005-0000-0000-0000F25A0000}"/>
    <cellStyle name="Normal 3 2 3 2 2 4 2" xfId="6095" xr:uid="{00000000-0005-0000-0000-0000F35A0000}"/>
    <cellStyle name="Normal 3 2 3 2 2 4 2 2" xfId="17098" xr:uid="{00000000-0005-0000-0000-0000F45A0000}"/>
    <cellStyle name="Normal 3 2 3 2 2 4 2 2 2" xfId="29353" xr:uid="{00000000-0005-0000-0000-0000F55A0000}"/>
    <cellStyle name="Normal 3 2 3 2 2 4 2 2 3" xfId="41594" xr:uid="{00000000-0005-0000-0000-0000F65A0000}"/>
    <cellStyle name="Normal 3 2 3 2 2 4 2 3" xfId="23236" xr:uid="{00000000-0005-0000-0000-0000F75A0000}"/>
    <cellStyle name="Normal 3 2 3 2 2 4 2 4" xfId="35480" xr:uid="{00000000-0005-0000-0000-0000F85A0000}"/>
    <cellStyle name="Normal 3 2 3 2 2 4 2 5" xfId="47709" xr:uid="{00000000-0005-0000-0000-0000F95A0000}"/>
    <cellStyle name="Normal 3 2 3 2 2 4 3" xfId="17097" xr:uid="{00000000-0005-0000-0000-0000FA5A0000}"/>
    <cellStyle name="Normal 3 2 3 2 2 4 3 2" xfId="29352" xr:uid="{00000000-0005-0000-0000-0000FB5A0000}"/>
    <cellStyle name="Normal 3 2 3 2 2 4 3 3" xfId="41593" xr:uid="{00000000-0005-0000-0000-0000FC5A0000}"/>
    <cellStyle name="Normal 3 2 3 2 2 4 4" xfId="23235" xr:uid="{00000000-0005-0000-0000-0000FD5A0000}"/>
    <cellStyle name="Normal 3 2 3 2 2 4 5" xfId="35479" xr:uid="{00000000-0005-0000-0000-0000FE5A0000}"/>
    <cellStyle name="Normal 3 2 3 2 2 4 6" xfId="47708" xr:uid="{00000000-0005-0000-0000-0000FF5A0000}"/>
    <cellStyle name="Normal 3 2 3 2 2 5" xfId="6096" xr:uid="{00000000-0005-0000-0000-0000005B0000}"/>
    <cellStyle name="Normal 3 2 3 2 2 5 2" xfId="17099" xr:uid="{00000000-0005-0000-0000-0000015B0000}"/>
    <cellStyle name="Normal 3 2 3 2 2 5 2 2" xfId="29354" xr:uid="{00000000-0005-0000-0000-0000025B0000}"/>
    <cellStyle name="Normal 3 2 3 2 2 5 2 3" xfId="41595" xr:uid="{00000000-0005-0000-0000-0000035B0000}"/>
    <cellStyle name="Normal 3 2 3 2 2 5 3" xfId="23237" xr:uid="{00000000-0005-0000-0000-0000045B0000}"/>
    <cellStyle name="Normal 3 2 3 2 2 5 4" xfId="35481" xr:uid="{00000000-0005-0000-0000-0000055B0000}"/>
    <cellStyle name="Normal 3 2 3 2 2 5 5" xfId="47710" xr:uid="{00000000-0005-0000-0000-0000065B0000}"/>
    <cellStyle name="Normal 3 2 3 2 2 6" xfId="17084" xr:uid="{00000000-0005-0000-0000-0000075B0000}"/>
    <cellStyle name="Normal 3 2 3 2 2 6 2" xfId="29339" xr:uid="{00000000-0005-0000-0000-0000085B0000}"/>
    <cellStyle name="Normal 3 2 3 2 2 6 3" xfId="41580" xr:uid="{00000000-0005-0000-0000-0000095B0000}"/>
    <cellStyle name="Normal 3 2 3 2 2 7" xfId="23222" xr:uid="{00000000-0005-0000-0000-00000A5B0000}"/>
    <cellStyle name="Normal 3 2 3 2 2 8" xfId="35466" xr:uid="{00000000-0005-0000-0000-00000B5B0000}"/>
    <cellStyle name="Normal 3 2 3 2 2 9" xfId="47695" xr:uid="{00000000-0005-0000-0000-00000C5B0000}"/>
    <cellStyle name="Normal 3 2 3 2 3" xfId="6097" xr:uid="{00000000-0005-0000-0000-00000D5B0000}"/>
    <cellStyle name="Normal 3 2 3 2 3 2" xfId="6098" xr:uid="{00000000-0005-0000-0000-00000E5B0000}"/>
    <cellStyle name="Normal 3 2 3 2 3 2 2" xfId="6099" xr:uid="{00000000-0005-0000-0000-00000F5B0000}"/>
    <cellStyle name="Normal 3 2 3 2 3 2 2 2" xfId="6100" xr:uid="{00000000-0005-0000-0000-0000105B0000}"/>
    <cellStyle name="Normal 3 2 3 2 3 2 2 2 2" xfId="17103" xr:uid="{00000000-0005-0000-0000-0000115B0000}"/>
    <cellStyle name="Normal 3 2 3 2 3 2 2 2 2 2" xfId="29358" xr:uid="{00000000-0005-0000-0000-0000125B0000}"/>
    <cellStyle name="Normal 3 2 3 2 3 2 2 2 2 3" xfId="41599" xr:uid="{00000000-0005-0000-0000-0000135B0000}"/>
    <cellStyle name="Normal 3 2 3 2 3 2 2 2 3" xfId="23241" xr:uid="{00000000-0005-0000-0000-0000145B0000}"/>
    <cellStyle name="Normal 3 2 3 2 3 2 2 2 4" xfId="35485" xr:uid="{00000000-0005-0000-0000-0000155B0000}"/>
    <cellStyle name="Normal 3 2 3 2 3 2 2 2 5" xfId="47714" xr:uid="{00000000-0005-0000-0000-0000165B0000}"/>
    <cellStyle name="Normal 3 2 3 2 3 2 2 3" xfId="17102" xr:uid="{00000000-0005-0000-0000-0000175B0000}"/>
    <cellStyle name="Normal 3 2 3 2 3 2 2 3 2" xfId="29357" xr:uid="{00000000-0005-0000-0000-0000185B0000}"/>
    <cellStyle name="Normal 3 2 3 2 3 2 2 3 3" xfId="41598" xr:uid="{00000000-0005-0000-0000-0000195B0000}"/>
    <cellStyle name="Normal 3 2 3 2 3 2 2 4" xfId="23240" xr:uid="{00000000-0005-0000-0000-00001A5B0000}"/>
    <cellStyle name="Normal 3 2 3 2 3 2 2 5" xfId="35484" xr:uid="{00000000-0005-0000-0000-00001B5B0000}"/>
    <cellStyle name="Normal 3 2 3 2 3 2 2 6" xfId="47713" xr:uid="{00000000-0005-0000-0000-00001C5B0000}"/>
    <cellStyle name="Normal 3 2 3 2 3 2 3" xfId="6101" xr:uid="{00000000-0005-0000-0000-00001D5B0000}"/>
    <cellStyle name="Normal 3 2 3 2 3 2 3 2" xfId="17104" xr:uid="{00000000-0005-0000-0000-00001E5B0000}"/>
    <cellStyle name="Normal 3 2 3 2 3 2 3 2 2" xfId="29359" xr:uid="{00000000-0005-0000-0000-00001F5B0000}"/>
    <cellStyle name="Normal 3 2 3 2 3 2 3 2 3" xfId="41600" xr:uid="{00000000-0005-0000-0000-0000205B0000}"/>
    <cellStyle name="Normal 3 2 3 2 3 2 3 3" xfId="23242" xr:uid="{00000000-0005-0000-0000-0000215B0000}"/>
    <cellStyle name="Normal 3 2 3 2 3 2 3 4" xfId="35486" xr:uid="{00000000-0005-0000-0000-0000225B0000}"/>
    <cellStyle name="Normal 3 2 3 2 3 2 3 5" xfId="47715" xr:uid="{00000000-0005-0000-0000-0000235B0000}"/>
    <cellStyle name="Normal 3 2 3 2 3 2 4" xfId="17101" xr:uid="{00000000-0005-0000-0000-0000245B0000}"/>
    <cellStyle name="Normal 3 2 3 2 3 2 4 2" xfId="29356" xr:uid="{00000000-0005-0000-0000-0000255B0000}"/>
    <cellStyle name="Normal 3 2 3 2 3 2 4 3" xfId="41597" xr:uid="{00000000-0005-0000-0000-0000265B0000}"/>
    <cellStyle name="Normal 3 2 3 2 3 2 5" xfId="23239" xr:uid="{00000000-0005-0000-0000-0000275B0000}"/>
    <cellStyle name="Normal 3 2 3 2 3 2 6" xfId="35483" xr:uid="{00000000-0005-0000-0000-0000285B0000}"/>
    <cellStyle name="Normal 3 2 3 2 3 2 7" xfId="47712" xr:uid="{00000000-0005-0000-0000-0000295B0000}"/>
    <cellStyle name="Normal 3 2 3 2 3 3" xfId="6102" xr:uid="{00000000-0005-0000-0000-00002A5B0000}"/>
    <cellStyle name="Normal 3 2 3 2 3 3 2" xfId="6103" xr:uid="{00000000-0005-0000-0000-00002B5B0000}"/>
    <cellStyle name="Normal 3 2 3 2 3 3 2 2" xfId="17106" xr:uid="{00000000-0005-0000-0000-00002C5B0000}"/>
    <cellStyle name="Normal 3 2 3 2 3 3 2 2 2" xfId="29361" xr:uid="{00000000-0005-0000-0000-00002D5B0000}"/>
    <cellStyle name="Normal 3 2 3 2 3 3 2 2 3" xfId="41602" xr:uid="{00000000-0005-0000-0000-00002E5B0000}"/>
    <cellStyle name="Normal 3 2 3 2 3 3 2 3" xfId="23244" xr:uid="{00000000-0005-0000-0000-00002F5B0000}"/>
    <cellStyle name="Normal 3 2 3 2 3 3 2 4" xfId="35488" xr:uid="{00000000-0005-0000-0000-0000305B0000}"/>
    <cellStyle name="Normal 3 2 3 2 3 3 2 5" xfId="47717" xr:uid="{00000000-0005-0000-0000-0000315B0000}"/>
    <cellStyle name="Normal 3 2 3 2 3 3 3" xfId="17105" xr:uid="{00000000-0005-0000-0000-0000325B0000}"/>
    <cellStyle name="Normal 3 2 3 2 3 3 3 2" xfId="29360" xr:uid="{00000000-0005-0000-0000-0000335B0000}"/>
    <cellStyle name="Normal 3 2 3 2 3 3 3 3" xfId="41601" xr:uid="{00000000-0005-0000-0000-0000345B0000}"/>
    <cellStyle name="Normal 3 2 3 2 3 3 4" xfId="23243" xr:uid="{00000000-0005-0000-0000-0000355B0000}"/>
    <cellStyle name="Normal 3 2 3 2 3 3 5" xfId="35487" xr:uid="{00000000-0005-0000-0000-0000365B0000}"/>
    <cellStyle name="Normal 3 2 3 2 3 3 6" xfId="47716" xr:uid="{00000000-0005-0000-0000-0000375B0000}"/>
    <cellStyle name="Normal 3 2 3 2 3 4" xfId="6104" xr:uid="{00000000-0005-0000-0000-0000385B0000}"/>
    <cellStyle name="Normal 3 2 3 2 3 4 2" xfId="17107" xr:uid="{00000000-0005-0000-0000-0000395B0000}"/>
    <cellStyle name="Normal 3 2 3 2 3 4 2 2" xfId="29362" xr:uid="{00000000-0005-0000-0000-00003A5B0000}"/>
    <cellStyle name="Normal 3 2 3 2 3 4 2 3" xfId="41603" xr:uid="{00000000-0005-0000-0000-00003B5B0000}"/>
    <cellStyle name="Normal 3 2 3 2 3 4 3" xfId="23245" xr:uid="{00000000-0005-0000-0000-00003C5B0000}"/>
    <cellStyle name="Normal 3 2 3 2 3 4 4" xfId="35489" xr:uid="{00000000-0005-0000-0000-00003D5B0000}"/>
    <cellStyle name="Normal 3 2 3 2 3 4 5" xfId="47718" xr:uid="{00000000-0005-0000-0000-00003E5B0000}"/>
    <cellStyle name="Normal 3 2 3 2 3 5" xfId="17100" xr:uid="{00000000-0005-0000-0000-00003F5B0000}"/>
    <cellStyle name="Normal 3 2 3 2 3 5 2" xfId="29355" xr:uid="{00000000-0005-0000-0000-0000405B0000}"/>
    <cellStyle name="Normal 3 2 3 2 3 5 3" xfId="41596" xr:uid="{00000000-0005-0000-0000-0000415B0000}"/>
    <cellStyle name="Normal 3 2 3 2 3 6" xfId="23238" xr:uid="{00000000-0005-0000-0000-0000425B0000}"/>
    <cellStyle name="Normal 3 2 3 2 3 7" xfId="35482" xr:uid="{00000000-0005-0000-0000-0000435B0000}"/>
    <cellStyle name="Normal 3 2 3 2 3 8" xfId="47711" xr:uid="{00000000-0005-0000-0000-0000445B0000}"/>
    <cellStyle name="Normal 3 2 3 2 4" xfId="6105" xr:uid="{00000000-0005-0000-0000-0000455B0000}"/>
    <cellStyle name="Normal 3 2 3 2 4 2" xfId="6106" xr:uid="{00000000-0005-0000-0000-0000465B0000}"/>
    <cellStyle name="Normal 3 2 3 2 4 2 2" xfId="6107" xr:uid="{00000000-0005-0000-0000-0000475B0000}"/>
    <cellStyle name="Normal 3 2 3 2 4 2 2 2" xfId="17110" xr:uid="{00000000-0005-0000-0000-0000485B0000}"/>
    <cellStyle name="Normal 3 2 3 2 4 2 2 2 2" xfId="29365" xr:uid="{00000000-0005-0000-0000-0000495B0000}"/>
    <cellStyle name="Normal 3 2 3 2 4 2 2 2 3" xfId="41606" xr:uid="{00000000-0005-0000-0000-00004A5B0000}"/>
    <cellStyle name="Normal 3 2 3 2 4 2 2 3" xfId="23248" xr:uid="{00000000-0005-0000-0000-00004B5B0000}"/>
    <cellStyle name="Normal 3 2 3 2 4 2 2 4" xfId="35492" xr:uid="{00000000-0005-0000-0000-00004C5B0000}"/>
    <cellStyle name="Normal 3 2 3 2 4 2 2 5" xfId="47721" xr:uid="{00000000-0005-0000-0000-00004D5B0000}"/>
    <cellStyle name="Normal 3 2 3 2 4 2 3" xfId="17109" xr:uid="{00000000-0005-0000-0000-00004E5B0000}"/>
    <cellStyle name="Normal 3 2 3 2 4 2 3 2" xfId="29364" xr:uid="{00000000-0005-0000-0000-00004F5B0000}"/>
    <cellStyle name="Normal 3 2 3 2 4 2 3 3" xfId="41605" xr:uid="{00000000-0005-0000-0000-0000505B0000}"/>
    <cellStyle name="Normal 3 2 3 2 4 2 4" xfId="23247" xr:uid="{00000000-0005-0000-0000-0000515B0000}"/>
    <cellStyle name="Normal 3 2 3 2 4 2 5" xfId="35491" xr:uid="{00000000-0005-0000-0000-0000525B0000}"/>
    <cellStyle name="Normal 3 2 3 2 4 2 6" xfId="47720" xr:uid="{00000000-0005-0000-0000-0000535B0000}"/>
    <cellStyle name="Normal 3 2 3 2 4 3" xfId="6108" xr:uid="{00000000-0005-0000-0000-0000545B0000}"/>
    <cellStyle name="Normal 3 2 3 2 4 3 2" xfId="17111" xr:uid="{00000000-0005-0000-0000-0000555B0000}"/>
    <cellStyle name="Normal 3 2 3 2 4 3 2 2" xfId="29366" xr:uid="{00000000-0005-0000-0000-0000565B0000}"/>
    <cellStyle name="Normal 3 2 3 2 4 3 2 3" xfId="41607" xr:uid="{00000000-0005-0000-0000-0000575B0000}"/>
    <cellStyle name="Normal 3 2 3 2 4 3 3" xfId="23249" xr:uid="{00000000-0005-0000-0000-0000585B0000}"/>
    <cellStyle name="Normal 3 2 3 2 4 3 4" xfId="35493" xr:uid="{00000000-0005-0000-0000-0000595B0000}"/>
    <cellStyle name="Normal 3 2 3 2 4 3 5" xfId="47722" xr:uid="{00000000-0005-0000-0000-00005A5B0000}"/>
    <cellStyle name="Normal 3 2 3 2 4 4" xfId="17108" xr:uid="{00000000-0005-0000-0000-00005B5B0000}"/>
    <cellStyle name="Normal 3 2 3 2 4 4 2" xfId="29363" xr:uid="{00000000-0005-0000-0000-00005C5B0000}"/>
    <cellStyle name="Normal 3 2 3 2 4 4 3" xfId="41604" xr:uid="{00000000-0005-0000-0000-00005D5B0000}"/>
    <cellStyle name="Normal 3 2 3 2 4 5" xfId="23246" xr:uid="{00000000-0005-0000-0000-00005E5B0000}"/>
    <cellStyle name="Normal 3 2 3 2 4 6" xfId="35490" xr:uid="{00000000-0005-0000-0000-00005F5B0000}"/>
    <cellStyle name="Normal 3 2 3 2 4 7" xfId="47719" xr:uid="{00000000-0005-0000-0000-0000605B0000}"/>
    <cellStyle name="Normal 3 2 3 2 5" xfId="6109" xr:uid="{00000000-0005-0000-0000-0000615B0000}"/>
    <cellStyle name="Normal 3 2 3 2 5 2" xfId="6110" xr:uid="{00000000-0005-0000-0000-0000625B0000}"/>
    <cellStyle name="Normal 3 2 3 2 5 2 2" xfId="17113" xr:uid="{00000000-0005-0000-0000-0000635B0000}"/>
    <cellStyle name="Normal 3 2 3 2 5 2 2 2" xfId="29368" xr:uid="{00000000-0005-0000-0000-0000645B0000}"/>
    <cellStyle name="Normal 3 2 3 2 5 2 2 3" xfId="41609" xr:uid="{00000000-0005-0000-0000-0000655B0000}"/>
    <cellStyle name="Normal 3 2 3 2 5 2 3" xfId="23251" xr:uid="{00000000-0005-0000-0000-0000665B0000}"/>
    <cellStyle name="Normal 3 2 3 2 5 2 4" xfId="35495" xr:uid="{00000000-0005-0000-0000-0000675B0000}"/>
    <cellStyle name="Normal 3 2 3 2 5 2 5" xfId="47724" xr:uid="{00000000-0005-0000-0000-0000685B0000}"/>
    <cellStyle name="Normal 3 2 3 2 5 3" xfId="17112" xr:uid="{00000000-0005-0000-0000-0000695B0000}"/>
    <cellStyle name="Normal 3 2 3 2 5 3 2" xfId="29367" xr:uid="{00000000-0005-0000-0000-00006A5B0000}"/>
    <cellStyle name="Normal 3 2 3 2 5 3 3" xfId="41608" xr:uid="{00000000-0005-0000-0000-00006B5B0000}"/>
    <cellStyle name="Normal 3 2 3 2 5 4" xfId="23250" xr:uid="{00000000-0005-0000-0000-00006C5B0000}"/>
    <cellStyle name="Normal 3 2 3 2 5 5" xfId="35494" xr:uid="{00000000-0005-0000-0000-00006D5B0000}"/>
    <cellStyle name="Normal 3 2 3 2 5 6" xfId="47723" xr:uid="{00000000-0005-0000-0000-00006E5B0000}"/>
    <cellStyle name="Normal 3 2 3 2 6" xfId="6111" xr:uid="{00000000-0005-0000-0000-00006F5B0000}"/>
    <cellStyle name="Normal 3 2 3 2 6 2" xfId="17114" xr:uid="{00000000-0005-0000-0000-0000705B0000}"/>
    <cellStyle name="Normal 3 2 3 2 6 2 2" xfId="29369" xr:uid="{00000000-0005-0000-0000-0000715B0000}"/>
    <cellStyle name="Normal 3 2 3 2 6 2 3" xfId="41610" xr:uid="{00000000-0005-0000-0000-0000725B0000}"/>
    <cellStyle name="Normal 3 2 3 2 6 3" xfId="23252" xr:uid="{00000000-0005-0000-0000-0000735B0000}"/>
    <cellStyle name="Normal 3 2 3 2 6 4" xfId="35496" xr:uid="{00000000-0005-0000-0000-0000745B0000}"/>
    <cellStyle name="Normal 3 2 3 2 6 5" xfId="47725" xr:uid="{00000000-0005-0000-0000-0000755B0000}"/>
    <cellStyle name="Normal 3 2 3 2 7" xfId="17083" xr:uid="{00000000-0005-0000-0000-0000765B0000}"/>
    <cellStyle name="Normal 3 2 3 2 7 2" xfId="29338" xr:uid="{00000000-0005-0000-0000-0000775B0000}"/>
    <cellStyle name="Normal 3 2 3 2 7 3" xfId="41579" xr:uid="{00000000-0005-0000-0000-0000785B0000}"/>
    <cellStyle name="Normal 3 2 3 2 8" xfId="23221" xr:uid="{00000000-0005-0000-0000-0000795B0000}"/>
    <cellStyle name="Normal 3 2 3 2 9" xfId="35465" xr:uid="{00000000-0005-0000-0000-00007A5B0000}"/>
    <cellStyle name="Normal 3 2 3 3" xfId="6112" xr:uid="{00000000-0005-0000-0000-00007B5B0000}"/>
    <cellStyle name="Normal 3 2 3 3 2" xfId="6113" xr:uid="{00000000-0005-0000-0000-00007C5B0000}"/>
    <cellStyle name="Normal 3 2 3 3 2 2" xfId="6114" xr:uid="{00000000-0005-0000-0000-00007D5B0000}"/>
    <cellStyle name="Normal 3 2 3 3 2 2 2" xfId="6115" xr:uid="{00000000-0005-0000-0000-00007E5B0000}"/>
    <cellStyle name="Normal 3 2 3 3 2 2 2 2" xfId="6116" xr:uid="{00000000-0005-0000-0000-00007F5B0000}"/>
    <cellStyle name="Normal 3 2 3 3 2 2 2 2 2" xfId="17119" xr:uid="{00000000-0005-0000-0000-0000805B0000}"/>
    <cellStyle name="Normal 3 2 3 3 2 2 2 2 2 2" xfId="29374" xr:uid="{00000000-0005-0000-0000-0000815B0000}"/>
    <cellStyle name="Normal 3 2 3 3 2 2 2 2 2 3" xfId="41615" xr:uid="{00000000-0005-0000-0000-0000825B0000}"/>
    <cellStyle name="Normal 3 2 3 3 2 2 2 2 3" xfId="23257" xr:uid="{00000000-0005-0000-0000-0000835B0000}"/>
    <cellStyle name="Normal 3 2 3 3 2 2 2 2 4" xfId="35501" xr:uid="{00000000-0005-0000-0000-0000845B0000}"/>
    <cellStyle name="Normal 3 2 3 3 2 2 2 2 5" xfId="47730" xr:uid="{00000000-0005-0000-0000-0000855B0000}"/>
    <cellStyle name="Normal 3 2 3 3 2 2 2 3" xfId="17118" xr:uid="{00000000-0005-0000-0000-0000865B0000}"/>
    <cellStyle name="Normal 3 2 3 3 2 2 2 3 2" xfId="29373" xr:uid="{00000000-0005-0000-0000-0000875B0000}"/>
    <cellStyle name="Normal 3 2 3 3 2 2 2 3 3" xfId="41614" xr:uid="{00000000-0005-0000-0000-0000885B0000}"/>
    <cellStyle name="Normal 3 2 3 3 2 2 2 4" xfId="23256" xr:uid="{00000000-0005-0000-0000-0000895B0000}"/>
    <cellStyle name="Normal 3 2 3 3 2 2 2 5" xfId="35500" xr:uid="{00000000-0005-0000-0000-00008A5B0000}"/>
    <cellStyle name="Normal 3 2 3 3 2 2 2 6" xfId="47729" xr:uid="{00000000-0005-0000-0000-00008B5B0000}"/>
    <cellStyle name="Normal 3 2 3 3 2 2 3" xfId="6117" xr:uid="{00000000-0005-0000-0000-00008C5B0000}"/>
    <cellStyle name="Normal 3 2 3 3 2 2 3 2" xfId="17120" xr:uid="{00000000-0005-0000-0000-00008D5B0000}"/>
    <cellStyle name="Normal 3 2 3 3 2 2 3 2 2" xfId="29375" xr:uid="{00000000-0005-0000-0000-00008E5B0000}"/>
    <cellStyle name="Normal 3 2 3 3 2 2 3 2 3" xfId="41616" xr:uid="{00000000-0005-0000-0000-00008F5B0000}"/>
    <cellStyle name="Normal 3 2 3 3 2 2 3 3" xfId="23258" xr:uid="{00000000-0005-0000-0000-0000905B0000}"/>
    <cellStyle name="Normal 3 2 3 3 2 2 3 4" xfId="35502" xr:uid="{00000000-0005-0000-0000-0000915B0000}"/>
    <cellStyle name="Normal 3 2 3 3 2 2 3 5" xfId="47731" xr:uid="{00000000-0005-0000-0000-0000925B0000}"/>
    <cellStyle name="Normal 3 2 3 3 2 2 4" xfId="17117" xr:uid="{00000000-0005-0000-0000-0000935B0000}"/>
    <cellStyle name="Normal 3 2 3 3 2 2 4 2" xfId="29372" xr:uid="{00000000-0005-0000-0000-0000945B0000}"/>
    <cellStyle name="Normal 3 2 3 3 2 2 4 3" xfId="41613" xr:uid="{00000000-0005-0000-0000-0000955B0000}"/>
    <cellStyle name="Normal 3 2 3 3 2 2 5" xfId="23255" xr:uid="{00000000-0005-0000-0000-0000965B0000}"/>
    <cellStyle name="Normal 3 2 3 3 2 2 6" xfId="35499" xr:uid="{00000000-0005-0000-0000-0000975B0000}"/>
    <cellStyle name="Normal 3 2 3 3 2 2 7" xfId="47728" xr:uid="{00000000-0005-0000-0000-0000985B0000}"/>
    <cellStyle name="Normal 3 2 3 3 2 3" xfId="6118" xr:uid="{00000000-0005-0000-0000-0000995B0000}"/>
    <cellStyle name="Normal 3 2 3 3 2 3 2" xfId="6119" xr:uid="{00000000-0005-0000-0000-00009A5B0000}"/>
    <cellStyle name="Normal 3 2 3 3 2 3 2 2" xfId="17122" xr:uid="{00000000-0005-0000-0000-00009B5B0000}"/>
    <cellStyle name="Normal 3 2 3 3 2 3 2 2 2" xfId="29377" xr:uid="{00000000-0005-0000-0000-00009C5B0000}"/>
    <cellStyle name="Normal 3 2 3 3 2 3 2 2 3" xfId="41618" xr:uid="{00000000-0005-0000-0000-00009D5B0000}"/>
    <cellStyle name="Normal 3 2 3 3 2 3 2 3" xfId="23260" xr:uid="{00000000-0005-0000-0000-00009E5B0000}"/>
    <cellStyle name="Normal 3 2 3 3 2 3 2 4" xfId="35504" xr:uid="{00000000-0005-0000-0000-00009F5B0000}"/>
    <cellStyle name="Normal 3 2 3 3 2 3 2 5" xfId="47733" xr:uid="{00000000-0005-0000-0000-0000A05B0000}"/>
    <cellStyle name="Normal 3 2 3 3 2 3 3" xfId="17121" xr:uid="{00000000-0005-0000-0000-0000A15B0000}"/>
    <cellStyle name="Normal 3 2 3 3 2 3 3 2" xfId="29376" xr:uid="{00000000-0005-0000-0000-0000A25B0000}"/>
    <cellStyle name="Normal 3 2 3 3 2 3 3 3" xfId="41617" xr:uid="{00000000-0005-0000-0000-0000A35B0000}"/>
    <cellStyle name="Normal 3 2 3 3 2 3 4" xfId="23259" xr:uid="{00000000-0005-0000-0000-0000A45B0000}"/>
    <cellStyle name="Normal 3 2 3 3 2 3 5" xfId="35503" xr:uid="{00000000-0005-0000-0000-0000A55B0000}"/>
    <cellStyle name="Normal 3 2 3 3 2 3 6" xfId="47732" xr:uid="{00000000-0005-0000-0000-0000A65B0000}"/>
    <cellStyle name="Normal 3 2 3 3 2 4" xfId="6120" xr:uid="{00000000-0005-0000-0000-0000A75B0000}"/>
    <cellStyle name="Normal 3 2 3 3 2 4 2" xfId="17123" xr:uid="{00000000-0005-0000-0000-0000A85B0000}"/>
    <cellStyle name="Normal 3 2 3 3 2 4 2 2" xfId="29378" xr:uid="{00000000-0005-0000-0000-0000A95B0000}"/>
    <cellStyle name="Normal 3 2 3 3 2 4 2 3" xfId="41619" xr:uid="{00000000-0005-0000-0000-0000AA5B0000}"/>
    <cellStyle name="Normal 3 2 3 3 2 4 3" xfId="23261" xr:uid="{00000000-0005-0000-0000-0000AB5B0000}"/>
    <cellStyle name="Normal 3 2 3 3 2 4 4" xfId="35505" xr:uid="{00000000-0005-0000-0000-0000AC5B0000}"/>
    <cellStyle name="Normal 3 2 3 3 2 4 5" xfId="47734" xr:uid="{00000000-0005-0000-0000-0000AD5B0000}"/>
    <cellStyle name="Normal 3 2 3 3 2 5" xfId="17116" xr:uid="{00000000-0005-0000-0000-0000AE5B0000}"/>
    <cellStyle name="Normal 3 2 3 3 2 5 2" xfId="29371" xr:uid="{00000000-0005-0000-0000-0000AF5B0000}"/>
    <cellStyle name="Normal 3 2 3 3 2 5 3" xfId="41612" xr:uid="{00000000-0005-0000-0000-0000B05B0000}"/>
    <cellStyle name="Normal 3 2 3 3 2 6" xfId="23254" xr:uid="{00000000-0005-0000-0000-0000B15B0000}"/>
    <cellStyle name="Normal 3 2 3 3 2 7" xfId="35498" xr:uid="{00000000-0005-0000-0000-0000B25B0000}"/>
    <cellStyle name="Normal 3 2 3 3 2 8" xfId="47727" xr:uid="{00000000-0005-0000-0000-0000B35B0000}"/>
    <cellStyle name="Normal 3 2 3 3 3" xfId="6121" xr:uid="{00000000-0005-0000-0000-0000B45B0000}"/>
    <cellStyle name="Normal 3 2 3 3 3 2" xfId="6122" xr:uid="{00000000-0005-0000-0000-0000B55B0000}"/>
    <cellStyle name="Normal 3 2 3 3 3 2 2" xfId="6123" xr:uid="{00000000-0005-0000-0000-0000B65B0000}"/>
    <cellStyle name="Normal 3 2 3 3 3 2 2 2" xfId="17126" xr:uid="{00000000-0005-0000-0000-0000B75B0000}"/>
    <cellStyle name="Normal 3 2 3 3 3 2 2 2 2" xfId="29381" xr:uid="{00000000-0005-0000-0000-0000B85B0000}"/>
    <cellStyle name="Normal 3 2 3 3 3 2 2 2 3" xfId="41622" xr:uid="{00000000-0005-0000-0000-0000B95B0000}"/>
    <cellStyle name="Normal 3 2 3 3 3 2 2 3" xfId="23264" xr:uid="{00000000-0005-0000-0000-0000BA5B0000}"/>
    <cellStyle name="Normal 3 2 3 3 3 2 2 4" xfId="35508" xr:uid="{00000000-0005-0000-0000-0000BB5B0000}"/>
    <cellStyle name="Normal 3 2 3 3 3 2 2 5" xfId="47737" xr:uid="{00000000-0005-0000-0000-0000BC5B0000}"/>
    <cellStyle name="Normal 3 2 3 3 3 2 3" xfId="17125" xr:uid="{00000000-0005-0000-0000-0000BD5B0000}"/>
    <cellStyle name="Normal 3 2 3 3 3 2 3 2" xfId="29380" xr:uid="{00000000-0005-0000-0000-0000BE5B0000}"/>
    <cellStyle name="Normal 3 2 3 3 3 2 3 3" xfId="41621" xr:uid="{00000000-0005-0000-0000-0000BF5B0000}"/>
    <cellStyle name="Normal 3 2 3 3 3 2 4" xfId="23263" xr:uid="{00000000-0005-0000-0000-0000C05B0000}"/>
    <cellStyle name="Normal 3 2 3 3 3 2 5" xfId="35507" xr:uid="{00000000-0005-0000-0000-0000C15B0000}"/>
    <cellStyle name="Normal 3 2 3 3 3 2 6" xfId="47736" xr:uid="{00000000-0005-0000-0000-0000C25B0000}"/>
    <cellStyle name="Normal 3 2 3 3 3 3" xfId="6124" xr:uid="{00000000-0005-0000-0000-0000C35B0000}"/>
    <cellStyle name="Normal 3 2 3 3 3 3 2" xfId="17127" xr:uid="{00000000-0005-0000-0000-0000C45B0000}"/>
    <cellStyle name="Normal 3 2 3 3 3 3 2 2" xfId="29382" xr:uid="{00000000-0005-0000-0000-0000C55B0000}"/>
    <cellStyle name="Normal 3 2 3 3 3 3 2 3" xfId="41623" xr:uid="{00000000-0005-0000-0000-0000C65B0000}"/>
    <cellStyle name="Normal 3 2 3 3 3 3 3" xfId="23265" xr:uid="{00000000-0005-0000-0000-0000C75B0000}"/>
    <cellStyle name="Normal 3 2 3 3 3 3 4" xfId="35509" xr:uid="{00000000-0005-0000-0000-0000C85B0000}"/>
    <cellStyle name="Normal 3 2 3 3 3 3 5" xfId="47738" xr:uid="{00000000-0005-0000-0000-0000C95B0000}"/>
    <cellStyle name="Normal 3 2 3 3 3 4" xfId="17124" xr:uid="{00000000-0005-0000-0000-0000CA5B0000}"/>
    <cellStyle name="Normal 3 2 3 3 3 4 2" xfId="29379" xr:uid="{00000000-0005-0000-0000-0000CB5B0000}"/>
    <cellStyle name="Normal 3 2 3 3 3 4 3" xfId="41620" xr:uid="{00000000-0005-0000-0000-0000CC5B0000}"/>
    <cellStyle name="Normal 3 2 3 3 3 5" xfId="23262" xr:uid="{00000000-0005-0000-0000-0000CD5B0000}"/>
    <cellStyle name="Normal 3 2 3 3 3 6" xfId="35506" xr:uid="{00000000-0005-0000-0000-0000CE5B0000}"/>
    <cellStyle name="Normal 3 2 3 3 3 7" xfId="47735" xr:uid="{00000000-0005-0000-0000-0000CF5B0000}"/>
    <cellStyle name="Normal 3 2 3 3 4" xfId="6125" xr:uid="{00000000-0005-0000-0000-0000D05B0000}"/>
    <cellStyle name="Normal 3 2 3 3 4 2" xfId="6126" xr:uid="{00000000-0005-0000-0000-0000D15B0000}"/>
    <cellStyle name="Normal 3 2 3 3 4 2 2" xfId="17129" xr:uid="{00000000-0005-0000-0000-0000D25B0000}"/>
    <cellStyle name="Normal 3 2 3 3 4 2 2 2" xfId="29384" xr:uid="{00000000-0005-0000-0000-0000D35B0000}"/>
    <cellStyle name="Normal 3 2 3 3 4 2 2 3" xfId="41625" xr:uid="{00000000-0005-0000-0000-0000D45B0000}"/>
    <cellStyle name="Normal 3 2 3 3 4 2 3" xfId="23267" xr:uid="{00000000-0005-0000-0000-0000D55B0000}"/>
    <cellStyle name="Normal 3 2 3 3 4 2 4" xfId="35511" xr:uid="{00000000-0005-0000-0000-0000D65B0000}"/>
    <cellStyle name="Normal 3 2 3 3 4 2 5" xfId="47740" xr:uid="{00000000-0005-0000-0000-0000D75B0000}"/>
    <cellStyle name="Normal 3 2 3 3 4 3" xfId="17128" xr:uid="{00000000-0005-0000-0000-0000D85B0000}"/>
    <cellStyle name="Normal 3 2 3 3 4 3 2" xfId="29383" xr:uid="{00000000-0005-0000-0000-0000D95B0000}"/>
    <cellStyle name="Normal 3 2 3 3 4 3 3" xfId="41624" xr:uid="{00000000-0005-0000-0000-0000DA5B0000}"/>
    <cellStyle name="Normal 3 2 3 3 4 4" xfId="23266" xr:uid="{00000000-0005-0000-0000-0000DB5B0000}"/>
    <cellStyle name="Normal 3 2 3 3 4 5" xfId="35510" xr:uid="{00000000-0005-0000-0000-0000DC5B0000}"/>
    <cellStyle name="Normal 3 2 3 3 4 6" xfId="47739" xr:uid="{00000000-0005-0000-0000-0000DD5B0000}"/>
    <cellStyle name="Normal 3 2 3 3 5" xfId="6127" xr:uid="{00000000-0005-0000-0000-0000DE5B0000}"/>
    <cellStyle name="Normal 3 2 3 3 5 2" xfId="17130" xr:uid="{00000000-0005-0000-0000-0000DF5B0000}"/>
    <cellStyle name="Normal 3 2 3 3 5 2 2" xfId="29385" xr:uid="{00000000-0005-0000-0000-0000E05B0000}"/>
    <cellStyle name="Normal 3 2 3 3 5 2 3" xfId="41626" xr:uid="{00000000-0005-0000-0000-0000E15B0000}"/>
    <cellStyle name="Normal 3 2 3 3 5 3" xfId="23268" xr:uid="{00000000-0005-0000-0000-0000E25B0000}"/>
    <cellStyle name="Normal 3 2 3 3 5 4" xfId="35512" xr:uid="{00000000-0005-0000-0000-0000E35B0000}"/>
    <cellStyle name="Normal 3 2 3 3 5 5" xfId="47741" xr:uid="{00000000-0005-0000-0000-0000E45B0000}"/>
    <cellStyle name="Normal 3 2 3 3 6" xfId="17115" xr:uid="{00000000-0005-0000-0000-0000E55B0000}"/>
    <cellStyle name="Normal 3 2 3 3 6 2" xfId="29370" xr:uid="{00000000-0005-0000-0000-0000E65B0000}"/>
    <cellStyle name="Normal 3 2 3 3 6 3" xfId="41611" xr:uid="{00000000-0005-0000-0000-0000E75B0000}"/>
    <cellStyle name="Normal 3 2 3 3 7" xfId="23253" xr:uid="{00000000-0005-0000-0000-0000E85B0000}"/>
    <cellStyle name="Normal 3 2 3 3 8" xfId="35497" xr:uid="{00000000-0005-0000-0000-0000E95B0000}"/>
    <cellStyle name="Normal 3 2 3 3 9" xfId="47726" xr:uid="{00000000-0005-0000-0000-0000EA5B0000}"/>
    <cellStyle name="Normal 3 2 3 4" xfId="6128" xr:uid="{00000000-0005-0000-0000-0000EB5B0000}"/>
    <cellStyle name="Normal 3 2 3 4 2" xfId="6129" xr:uid="{00000000-0005-0000-0000-0000EC5B0000}"/>
    <cellStyle name="Normal 3 2 3 4 2 2" xfId="6130" xr:uid="{00000000-0005-0000-0000-0000ED5B0000}"/>
    <cellStyle name="Normal 3 2 3 4 2 2 2" xfId="6131" xr:uid="{00000000-0005-0000-0000-0000EE5B0000}"/>
    <cellStyle name="Normal 3 2 3 4 2 2 2 2" xfId="17134" xr:uid="{00000000-0005-0000-0000-0000EF5B0000}"/>
    <cellStyle name="Normal 3 2 3 4 2 2 2 2 2" xfId="29389" xr:uid="{00000000-0005-0000-0000-0000F05B0000}"/>
    <cellStyle name="Normal 3 2 3 4 2 2 2 2 3" xfId="41630" xr:uid="{00000000-0005-0000-0000-0000F15B0000}"/>
    <cellStyle name="Normal 3 2 3 4 2 2 2 3" xfId="23272" xr:uid="{00000000-0005-0000-0000-0000F25B0000}"/>
    <cellStyle name="Normal 3 2 3 4 2 2 2 4" xfId="35516" xr:uid="{00000000-0005-0000-0000-0000F35B0000}"/>
    <cellStyle name="Normal 3 2 3 4 2 2 2 5" xfId="47745" xr:uid="{00000000-0005-0000-0000-0000F45B0000}"/>
    <cellStyle name="Normal 3 2 3 4 2 2 3" xfId="17133" xr:uid="{00000000-0005-0000-0000-0000F55B0000}"/>
    <cellStyle name="Normal 3 2 3 4 2 2 3 2" xfId="29388" xr:uid="{00000000-0005-0000-0000-0000F65B0000}"/>
    <cellStyle name="Normal 3 2 3 4 2 2 3 3" xfId="41629" xr:uid="{00000000-0005-0000-0000-0000F75B0000}"/>
    <cellStyle name="Normal 3 2 3 4 2 2 4" xfId="23271" xr:uid="{00000000-0005-0000-0000-0000F85B0000}"/>
    <cellStyle name="Normal 3 2 3 4 2 2 5" xfId="35515" xr:uid="{00000000-0005-0000-0000-0000F95B0000}"/>
    <cellStyle name="Normal 3 2 3 4 2 2 6" xfId="47744" xr:uid="{00000000-0005-0000-0000-0000FA5B0000}"/>
    <cellStyle name="Normal 3 2 3 4 2 3" xfId="6132" xr:uid="{00000000-0005-0000-0000-0000FB5B0000}"/>
    <cellStyle name="Normal 3 2 3 4 2 3 2" xfId="17135" xr:uid="{00000000-0005-0000-0000-0000FC5B0000}"/>
    <cellStyle name="Normal 3 2 3 4 2 3 2 2" xfId="29390" xr:uid="{00000000-0005-0000-0000-0000FD5B0000}"/>
    <cellStyle name="Normal 3 2 3 4 2 3 2 3" xfId="41631" xr:uid="{00000000-0005-0000-0000-0000FE5B0000}"/>
    <cellStyle name="Normal 3 2 3 4 2 3 3" xfId="23273" xr:uid="{00000000-0005-0000-0000-0000FF5B0000}"/>
    <cellStyle name="Normal 3 2 3 4 2 3 4" xfId="35517" xr:uid="{00000000-0005-0000-0000-0000005C0000}"/>
    <cellStyle name="Normal 3 2 3 4 2 3 5" xfId="47746" xr:uid="{00000000-0005-0000-0000-0000015C0000}"/>
    <cellStyle name="Normal 3 2 3 4 2 4" xfId="17132" xr:uid="{00000000-0005-0000-0000-0000025C0000}"/>
    <cellStyle name="Normal 3 2 3 4 2 4 2" xfId="29387" xr:uid="{00000000-0005-0000-0000-0000035C0000}"/>
    <cellStyle name="Normal 3 2 3 4 2 4 3" xfId="41628" xr:uid="{00000000-0005-0000-0000-0000045C0000}"/>
    <cellStyle name="Normal 3 2 3 4 2 5" xfId="23270" xr:uid="{00000000-0005-0000-0000-0000055C0000}"/>
    <cellStyle name="Normal 3 2 3 4 2 6" xfId="35514" xr:uid="{00000000-0005-0000-0000-0000065C0000}"/>
    <cellStyle name="Normal 3 2 3 4 2 7" xfId="47743" xr:uid="{00000000-0005-0000-0000-0000075C0000}"/>
    <cellStyle name="Normal 3 2 3 4 3" xfId="6133" xr:uid="{00000000-0005-0000-0000-0000085C0000}"/>
    <cellStyle name="Normal 3 2 3 4 3 2" xfId="6134" xr:uid="{00000000-0005-0000-0000-0000095C0000}"/>
    <cellStyle name="Normal 3 2 3 4 3 2 2" xfId="17137" xr:uid="{00000000-0005-0000-0000-00000A5C0000}"/>
    <cellStyle name="Normal 3 2 3 4 3 2 2 2" xfId="29392" xr:uid="{00000000-0005-0000-0000-00000B5C0000}"/>
    <cellStyle name="Normal 3 2 3 4 3 2 2 3" xfId="41633" xr:uid="{00000000-0005-0000-0000-00000C5C0000}"/>
    <cellStyle name="Normal 3 2 3 4 3 2 3" xfId="23275" xr:uid="{00000000-0005-0000-0000-00000D5C0000}"/>
    <cellStyle name="Normal 3 2 3 4 3 2 4" xfId="35519" xr:uid="{00000000-0005-0000-0000-00000E5C0000}"/>
    <cellStyle name="Normal 3 2 3 4 3 2 5" xfId="47748" xr:uid="{00000000-0005-0000-0000-00000F5C0000}"/>
    <cellStyle name="Normal 3 2 3 4 3 3" xfId="17136" xr:uid="{00000000-0005-0000-0000-0000105C0000}"/>
    <cellStyle name="Normal 3 2 3 4 3 3 2" xfId="29391" xr:uid="{00000000-0005-0000-0000-0000115C0000}"/>
    <cellStyle name="Normal 3 2 3 4 3 3 3" xfId="41632" xr:uid="{00000000-0005-0000-0000-0000125C0000}"/>
    <cellStyle name="Normal 3 2 3 4 3 4" xfId="23274" xr:uid="{00000000-0005-0000-0000-0000135C0000}"/>
    <cellStyle name="Normal 3 2 3 4 3 5" xfId="35518" xr:uid="{00000000-0005-0000-0000-0000145C0000}"/>
    <cellStyle name="Normal 3 2 3 4 3 6" xfId="47747" xr:uid="{00000000-0005-0000-0000-0000155C0000}"/>
    <cellStyle name="Normal 3 2 3 4 4" xfId="6135" xr:uid="{00000000-0005-0000-0000-0000165C0000}"/>
    <cellStyle name="Normal 3 2 3 4 4 2" xfId="17138" xr:uid="{00000000-0005-0000-0000-0000175C0000}"/>
    <cellStyle name="Normal 3 2 3 4 4 2 2" xfId="29393" xr:uid="{00000000-0005-0000-0000-0000185C0000}"/>
    <cellStyle name="Normal 3 2 3 4 4 2 3" xfId="41634" xr:uid="{00000000-0005-0000-0000-0000195C0000}"/>
    <cellStyle name="Normal 3 2 3 4 4 3" xfId="23276" xr:uid="{00000000-0005-0000-0000-00001A5C0000}"/>
    <cellStyle name="Normal 3 2 3 4 4 4" xfId="35520" xr:uid="{00000000-0005-0000-0000-00001B5C0000}"/>
    <cellStyle name="Normal 3 2 3 4 4 5" xfId="47749" xr:uid="{00000000-0005-0000-0000-00001C5C0000}"/>
    <cellStyle name="Normal 3 2 3 4 5" xfId="17131" xr:uid="{00000000-0005-0000-0000-00001D5C0000}"/>
    <cellStyle name="Normal 3 2 3 4 5 2" xfId="29386" xr:uid="{00000000-0005-0000-0000-00001E5C0000}"/>
    <cellStyle name="Normal 3 2 3 4 5 3" xfId="41627" xr:uid="{00000000-0005-0000-0000-00001F5C0000}"/>
    <cellStyle name="Normal 3 2 3 4 6" xfId="23269" xr:uid="{00000000-0005-0000-0000-0000205C0000}"/>
    <cellStyle name="Normal 3 2 3 4 7" xfId="35513" xr:uid="{00000000-0005-0000-0000-0000215C0000}"/>
    <cellStyle name="Normal 3 2 3 4 8" xfId="47742" xr:uid="{00000000-0005-0000-0000-0000225C0000}"/>
    <cellStyle name="Normal 3 2 3 5" xfId="6136" xr:uid="{00000000-0005-0000-0000-0000235C0000}"/>
    <cellStyle name="Normal 3 2 3 5 2" xfId="6137" xr:uid="{00000000-0005-0000-0000-0000245C0000}"/>
    <cellStyle name="Normal 3 2 3 5 2 2" xfId="6138" xr:uid="{00000000-0005-0000-0000-0000255C0000}"/>
    <cellStyle name="Normal 3 2 3 5 2 2 2" xfId="17141" xr:uid="{00000000-0005-0000-0000-0000265C0000}"/>
    <cellStyle name="Normal 3 2 3 5 2 2 2 2" xfId="29396" xr:uid="{00000000-0005-0000-0000-0000275C0000}"/>
    <cellStyle name="Normal 3 2 3 5 2 2 2 3" xfId="41637" xr:uid="{00000000-0005-0000-0000-0000285C0000}"/>
    <cellStyle name="Normal 3 2 3 5 2 2 3" xfId="23279" xr:uid="{00000000-0005-0000-0000-0000295C0000}"/>
    <cellStyle name="Normal 3 2 3 5 2 2 4" xfId="35523" xr:uid="{00000000-0005-0000-0000-00002A5C0000}"/>
    <cellStyle name="Normal 3 2 3 5 2 2 5" xfId="47752" xr:uid="{00000000-0005-0000-0000-00002B5C0000}"/>
    <cellStyle name="Normal 3 2 3 5 2 3" xfId="17140" xr:uid="{00000000-0005-0000-0000-00002C5C0000}"/>
    <cellStyle name="Normal 3 2 3 5 2 3 2" xfId="29395" xr:uid="{00000000-0005-0000-0000-00002D5C0000}"/>
    <cellStyle name="Normal 3 2 3 5 2 3 3" xfId="41636" xr:uid="{00000000-0005-0000-0000-00002E5C0000}"/>
    <cellStyle name="Normal 3 2 3 5 2 4" xfId="23278" xr:uid="{00000000-0005-0000-0000-00002F5C0000}"/>
    <cellStyle name="Normal 3 2 3 5 2 5" xfId="35522" xr:uid="{00000000-0005-0000-0000-0000305C0000}"/>
    <cellStyle name="Normal 3 2 3 5 2 6" xfId="47751" xr:uid="{00000000-0005-0000-0000-0000315C0000}"/>
    <cellStyle name="Normal 3 2 3 5 3" xfId="6139" xr:uid="{00000000-0005-0000-0000-0000325C0000}"/>
    <cellStyle name="Normal 3 2 3 5 3 2" xfId="17142" xr:uid="{00000000-0005-0000-0000-0000335C0000}"/>
    <cellStyle name="Normal 3 2 3 5 3 2 2" xfId="29397" xr:uid="{00000000-0005-0000-0000-0000345C0000}"/>
    <cellStyle name="Normal 3 2 3 5 3 2 3" xfId="41638" xr:uid="{00000000-0005-0000-0000-0000355C0000}"/>
    <cellStyle name="Normal 3 2 3 5 3 3" xfId="23280" xr:uid="{00000000-0005-0000-0000-0000365C0000}"/>
    <cellStyle name="Normal 3 2 3 5 3 4" xfId="35524" xr:uid="{00000000-0005-0000-0000-0000375C0000}"/>
    <cellStyle name="Normal 3 2 3 5 3 5" xfId="47753" xr:uid="{00000000-0005-0000-0000-0000385C0000}"/>
    <cellStyle name="Normal 3 2 3 5 4" xfId="17139" xr:uid="{00000000-0005-0000-0000-0000395C0000}"/>
    <cellStyle name="Normal 3 2 3 5 4 2" xfId="29394" xr:uid="{00000000-0005-0000-0000-00003A5C0000}"/>
    <cellStyle name="Normal 3 2 3 5 4 3" xfId="41635" xr:uid="{00000000-0005-0000-0000-00003B5C0000}"/>
    <cellStyle name="Normal 3 2 3 5 5" xfId="23277" xr:uid="{00000000-0005-0000-0000-00003C5C0000}"/>
    <cellStyle name="Normal 3 2 3 5 6" xfId="35521" xr:uid="{00000000-0005-0000-0000-00003D5C0000}"/>
    <cellStyle name="Normal 3 2 3 5 7" xfId="47750" xr:uid="{00000000-0005-0000-0000-00003E5C0000}"/>
    <cellStyle name="Normal 3 2 3 6" xfId="6140" xr:uid="{00000000-0005-0000-0000-00003F5C0000}"/>
    <cellStyle name="Normal 3 2 3 6 2" xfId="6141" xr:uid="{00000000-0005-0000-0000-0000405C0000}"/>
    <cellStyle name="Normal 3 2 3 6 2 2" xfId="17144" xr:uid="{00000000-0005-0000-0000-0000415C0000}"/>
    <cellStyle name="Normal 3 2 3 6 2 2 2" xfId="29399" xr:uid="{00000000-0005-0000-0000-0000425C0000}"/>
    <cellStyle name="Normal 3 2 3 6 2 2 3" xfId="41640" xr:uid="{00000000-0005-0000-0000-0000435C0000}"/>
    <cellStyle name="Normal 3 2 3 6 2 3" xfId="23282" xr:uid="{00000000-0005-0000-0000-0000445C0000}"/>
    <cellStyle name="Normal 3 2 3 6 2 4" xfId="35526" xr:uid="{00000000-0005-0000-0000-0000455C0000}"/>
    <cellStyle name="Normal 3 2 3 6 2 5" xfId="47755" xr:uid="{00000000-0005-0000-0000-0000465C0000}"/>
    <cellStyle name="Normal 3 2 3 6 3" xfId="17143" xr:uid="{00000000-0005-0000-0000-0000475C0000}"/>
    <cellStyle name="Normal 3 2 3 6 3 2" xfId="29398" xr:uid="{00000000-0005-0000-0000-0000485C0000}"/>
    <cellStyle name="Normal 3 2 3 6 3 3" xfId="41639" xr:uid="{00000000-0005-0000-0000-0000495C0000}"/>
    <cellStyle name="Normal 3 2 3 6 4" xfId="23281" xr:uid="{00000000-0005-0000-0000-00004A5C0000}"/>
    <cellStyle name="Normal 3 2 3 6 5" xfId="35525" xr:uid="{00000000-0005-0000-0000-00004B5C0000}"/>
    <cellStyle name="Normal 3 2 3 6 6" xfId="47754" xr:uid="{00000000-0005-0000-0000-00004C5C0000}"/>
    <cellStyle name="Normal 3 2 3 7" xfId="6142" xr:uid="{00000000-0005-0000-0000-00004D5C0000}"/>
    <cellStyle name="Normal 3 2 3 7 2" xfId="17145" xr:uid="{00000000-0005-0000-0000-00004E5C0000}"/>
    <cellStyle name="Normal 3 2 3 7 2 2" xfId="29400" xr:uid="{00000000-0005-0000-0000-00004F5C0000}"/>
    <cellStyle name="Normal 3 2 3 7 2 3" xfId="41641" xr:uid="{00000000-0005-0000-0000-0000505C0000}"/>
    <cellStyle name="Normal 3 2 3 7 3" xfId="23283" xr:uid="{00000000-0005-0000-0000-0000515C0000}"/>
    <cellStyle name="Normal 3 2 3 7 4" xfId="35527" xr:uid="{00000000-0005-0000-0000-0000525C0000}"/>
    <cellStyle name="Normal 3 2 3 7 5" xfId="47756" xr:uid="{00000000-0005-0000-0000-0000535C0000}"/>
    <cellStyle name="Normal 3 2 3 8" xfId="17082" xr:uid="{00000000-0005-0000-0000-0000545C0000}"/>
    <cellStyle name="Normal 3 2 3 8 2" xfId="29337" xr:uid="{00000000-0005-0000-0000-0000555C0000}"/>
    <cellStyle name="Normal 3 2 3 8 3" xfId="41578" xr:uid="{00000000-0005-0000-0000-0000565C0000}"/>
    <cellStyle name="Normal 3 2 3 9" xfId="23220" xr:uid="{00000000-0005-0000-0000-0000575C0000}"/>
    <cellStyle name="Normal 3 2 4" xfId="6143" xr:uid="{00000000-0005-0000-0000-0000585C0000}"/>
    <cellStyle name="Normal 3 2 4 10" xfId="47757" xr:uid="{00000000-0005-0000-0000-0000595C0000}"/>
    <cellStyle name="Normal 3 2 4 2" xfId="6144" xr:uid="{00000000-0005-0000-0000-00005A5C0000}"/>
    <cellStyle name="Normal 3 2 4 2 2" xfId="6145" xr:uid="{00000000-0005-0000-0000-00005B5C0000}"/>
    <cellStyle name="Normal 3 2 4 2 2 2" xfId="6146" xr:uid="{00000000-0005-0000-0000-00005C5C0000}"/>
    <cellStyle name="Normal 3 2 4 2 2 2 2" xfId="6147" xr:uid="{00000000-0005-0000-0000-00005D5C0000}"/>
    <cellStyle name="Normal 3 2 4 2 2 2 2 2" xfId="6148" xr:uid="{00000000-0005-0000-0000-00005E5C0000}"/>
    <cellStyle name="Normal 3 2 4 2 2 2 2 2 2" xfId="17151" xr:uid="{00000000-0005-0000-0000-00005F5C0000}"/>
    <cellStyle name="Normal 3 2 4 2 2 2 2 2 2 2" xfId="29406" xr:uid="{00000000-0005-0000-0000-0000605C0000}"/>
    <cellStyle name="Normal 3 2 4 2 2 2 2 2 2 3" xfId="41647" xr:uid="{00000000-0005-0000-0000-0000615C0000}"/>
    <cellStyle name="Normal 3 2 4 2 2 2 2 2 3" xfId="23289" xr:uid="{00000000-0005-0000-0000-0000625C0000}"/>
    <cellStyle name="Normal 3 2 4 2 2 2 2 2 4" xfId="35533" xr:uid="{00000000-0005-0000-0000-0000635C0000}"/>
    <cellStyle name="Normal 3 2 4 2 2 2 2 2 5" xfId="47762" xr:uid="{00000000-0005-0000-0000-0000645C0000}"/>
    <cellStyle name="Normal 3 2 4 2 2 2 2 3" xfId="17150" xr:uid="{00000000-0005-0000-0000-0000655C0000}"/>
    <cellStyle name="Normal 3 2 4 2 2 2 2 3 2" xfId="29405" xr:uid="{00000000-0005-0000-0000-0000665C0000}"/>
    <cellStyle name="Normal 3 2 4 2 2 2 2 3 3" xfId="41646" xr:uid="{00000000-0005-0000-0000-0000675C0000}"/>
    <cellStyle name="Normal 3 2 4 2 2 2 2 4" xfId="23288" xr:uid="{00000000-0005-0000-0000-0000685C0000}"/>
    <cellStyle name="Normal 3 2 4 2 2 2 2 5" xfId="35532" xr:uid="{00000000-0005-0000-0000-0000695C0000}"/>
    <cellStyle name="Normal 3 2 4 2 2 2 2 6" xfId="47761" xr:uid="{00000000-0005-0000-0000-00006A5C0000}"/>
    <cellStyle name="Normal 3 2 4 2 2 2 3" xfId="6149" xr:uid="{00000000-0005-0000-0000-00006B5C0000}"/>
    <cellStyle name="Normal 3 2 4 2 2 2 3 2" xfId="17152" xr:uid="{00000000-0005-0000-0000-00006C5C0000}"/>
    <cellStyle name="Normal 3 2 4 2 2 2 3 2 2" xfId="29407" xr:uid="{00000000-0005-0000-0000-00006D5C0000}"/>
    <cellStyle name="Normal 3 2 4 2 2 2 3 2 3" xfId="41648" xr:uid="{00000000-0005-0000-0000-00006E5C0000}"/>
    <cellStyle name="Normal 3 2 4 2 2 2 3 3" xfId="23290" xr:uid="{00000000-0005-0000-0000-00006F5C0000}"/>
    <cellStyle name="Normal 3 2 4 2 2 2 3 4" xfId="35534" xr:uid="{00000000-0005-0000-0000-0000705C0000}"/>
    <cellStyle name="Normal 3 2 4 2 2 2 3 5" xfId="47763" xr:uid="{00000000-0005-0000-0000-0000715C0000}"/>
    <cellStyle name="Normal 3 2 4 2 2 2 4" xfId="17149" xr:uid="{00000000-0005-0000-0000-0000725C0000}"/>
    <cellStyle name="Normal 3 2 4 2 2 2 4 2" xfId="29404" xr:uid="{00000000-0005-0000-0000-0000735C0000}"/>
    <cellStyle name="Normal 3 2 4 2 2 2 4 3" xfId="41645" xr:uid="{00000000-0005-0000-0000-0000745C0000}"/>
    <cellStyle name="Normal 3 2 4 2 2 2 5" xfId="23287" xr:uid="{00000000-0005-0000-0000-0000755C0000}"/>
    <cellStyle name="Normal 3 2 4 2 2 2 6" xfId="35531" xr:uid="{00000000-0005-0000-0000-0000765C0000}"/>
    <cellStyle name="Normal 3 2 4 2 2 2 7" xfId="47760" xr:uid="{00000000-0005-0000-0000-0000775C0000}"/>
    <cellStyle name="Normal 3 2 4 2 2 3" xfId="6150" xr:uid="{00000000-0005-0000-0000-0000785C0000}"/>
    <cellStyle name="Normal 3 2 4 2 2 3 2" xfId="6151" xr:uid="{00000000-0005-0000-0000-0000795C0000}"/>
    <cellStyle name="Normal 3 2 4 2 2 3 2 2" xfId="17154" xr:uid="{00000000-0005-0000-0000-00007A5C0000}"/>
    <cellStyle name="Normal 3 2 4 2 2 3 2 2 2" xfId="29409" xr:uid="{00000000-0005-0000-0000-00007B5C0000}"/>
    <cellStyle name="Normal 3 2 4 2 2 3 2 2 3" xfId="41650" xr:uid="{00000000-0005-0000-0000-00007C5C0000}"/>
    <cellStyle name="Normal 3 2 4 2 2 3 2 3" xfId="23292" xr:uid="{00000000-0005-0000-0000-00007D5C0000}"/>
    <cellStyle name="Normal 3 2 4 2 2 3 2 4" xfId="35536" xr:uid="{00000000-0005-0000-0000-00007E5C0000}"/>
    <cellStyle name="Normal 3 2 4 2 2 3 2 5" xfId="47765" xr:uid="{00000000-0005-0000-0000-00007F5C0000}"/>
    <cellStyle name="Normal 3 2 4 2 2 3 3" xfId="17153" xr:uid="{00000000-0005-0000-0000-0000805C0000}"/>
    <cellStyle name="Normal 3 2 4 2 2 3 3 2" xfId="29408" xr:uid="{00000000-0005-0000-0000-0000815C0000}"/>
    <cellStyle name="Normal 3 2 4 2 2 3 3 3" xfId="41649" xr:uid="{00000000-0005-0000-0000-0000825C0000}"/>
    <cellStyle name="Normal 3 2 4 2 2 3 4" xfId="23291" xr:uid="{00000000-0005-0000-0000-0000835C0000}"/>
    <cellStyle name="Normal 3 2 4 2 2 3 5" xfId="35535" xr:uid="{00000000-0005-0000-0000-0000845C0000}"/>
    <cellStyle name="Normal 3 2 4 2 2 3 6" xfId="47764" xr:uid="{00000000-0005-0000-0000-0000855C0000}"/>
    <cellStyle name="Normal 3 2 4 2 2 4" xfId="6152" xr:uid="{00000000-0005-0000-0000-0000865C0000}"/>
    <cellStyle name="Normal 3 2 4 2 2 4 2" xfId="17155" xr:uid="{00000000-0005-0000-0000-0000875C0000}"/>
    <cellStyle name="Normal 3 2 4 2 2 4 2 2" xfId="29410" xr:uid="{00000000-0005-0000-0000-0000885C0000}"/>
    <cellStyle name="Normal 3 2 4 2 2 4 2 3" xfId="41651" xr:uid="{00000000-0005-0000-0000-0000895C0000}"/>
    <cellStyle name="Normal 3 2 4 2 2 4 3" xfId="23293" xr:uid="{00000000-0005-0000-0000-00008A5C0000}"/>
    <cellStyle name="Normal 3 2 4 2 2 4 4" xfId="35537" xr:uid="{00000000-0005-0000-0000-00008B5C0000}"/>
    <cellStyle name="Normal 3 2 4 2 2 4 5" xfId="47766" xr:uid="{00000000-0005-0000-0000-00008C5C0000}"/>
    <cellStyle name="Normal 3 2 4 2 2 5" xfId="17148" xr:uid="{00000000-0005-0000-0000-00008D5C0000}"/>
    <cellStyle name="Normal 3 2 4 2 2 5 2" xfId="29403" xr:uid="{00000000-0005-0000-0000-00008E5C0000}"/>
    <cellStyle name="Normal 3 2 4 2 2 5 3" xfId="41644" xr:uid="{00000000-0005-0000-0000-00008F5C0000}"/>
    <cellStyle name="Normal 3 2 4 2 2 6" xfId="23286" xr:uid="{00000000-0005-0000-0000-0000905C0000}"/>
    <cellStyle name="Normal 3 2 4 2 2 7" xfId="35530" xr:uid="{00000000-0005-0000-0000-0000915C0000}"/>
    <cellStyle name="Normal 3 2 4 2 2 8" xfId="47759" xr:uid="{00000000-0005-0000-0000-0000925C0000}"/>
    <cellStyle name="Normal 3 2 4 2 3" xfId="6153" xr:uid="{00000000-0005-0000-0000-0000935C0000}"/>
    <cellStyle name="Normal 3 2 4 2 3 2" xfId="6154" xr:uid="{00000000-0005-0000-0000-0000945C0000}"/>
    <cellStyle name="Normal 3 2 4 2 3 2 2" xfId="6155" xr:uid="{00000000-0005-0000-0000-0000955C0000}"/>
    <cellStyle name="Normal 3 2 4 2 3 2 2 2" xfId="17158" xr:uid="{00000000-0005-0000-0000-0000965C0000}"/>
    <cellStyle name="Normal 3 2 4 2 3 2 2 2 2" xfId="29413" xr:uid="{00000000-0005-0000-0000-0000975C0000}"/>
    <cellStyle name="Normal 3 2 4 2 3 2 2 2 3" xfId="41654" xr:uid="{00000000-0005-0000-0000-0000985C0000}"/>
    <cellStyle name="Normal 3 2 4 2 3 2 2 3" xfId="23296" xr:uid="{00000000-0005-0000-0000-0000995C0000}"/>
    <cellStyle name="Normal 3 2 4 2 3 2 2 4" xfId="35540" xr:uid="{00000000-0005-0000-0000-00009A5C0000}"/>
    <cellStyle name="Normal 3 2 4 2 3 2 2 5" xfId="47769" xr:uid="{00000000-0005-0000-0000-00009B5C0000}"/>
    <cellStyle name="Normal 3 2 4 2 3 2 3" xfId="17157" xr:uid="{00000000-0005-0000-0000-00009C5C0000}"/>
    <cellStyle name="Normal 3 2 4 2 3 2 3 2" xfId="29412" xr:uid="{00000000-0005-0000-0000-00009D5C0000}"/>
    <cellStyle name="Normal 3 2 4 2 3 2 3 3" xfId="41653" xr:uid="{00000000-0005-0000-0000-00009E5C0000}"/>
    <cellStyle name="Normal 3 2 4 2 3 2 4" xfId="23295" xr:uid="{00000000-0005-0000-0000-00009F5C0000}"/>
    <cellStyle name="Normal 3 2 4 2 3 2 5" xfId="35539" xr:uid="{00000000-0005-0000-0000-0000A05C0000}"/>
    <cellStyle name="Normal 3 2 4 2 3 2 6" xfId="47768" xr:uid="{00000000-0005-0000-0000-0000A15C0000}"/>
    <cellStyle name="Normal 3 2 4 2 3 3" xfId="6156" xr:uid="{00000000-0005-0000-0000-0000A25C0000}"/>
    <cellStyle name="Normal 3 2 4 2 3 3 2" xfId="17159" xr:uid="{00000000-0005-0000-0000-0000A35C0000}"/>
    <cellStyle name="Normal 3 2 4 2 3 3 2 2" xfId="29414" xr:uid="{00000000-0005-0000-0000-0000A45C0000}"/>
    <cellStyle name="Normal 3 2 4 2 3 3 2 3" xfId="41655" xr:uid="{00000000-0005-0000-0000-0000A55C0000}"/>
    <cellStyle name="Normal 3 2 4 2 3 3 3" xfId="23297" xr:uid="{00000000-0005-0000-0000-0000A65C0000}"/>
    <cellStyle name="Normal 3 2 4 2 3 3 4" xfId="35541" xr:uid="{00000000-0005-0000-0000-0000A75C0000}"/>
    <cellStyle name="Normal 3 2 4 2 3 3 5" xfId="47770" xr:uid="{00000000-0005-0000-0000-0000A85C0000}"/>
    <cellStyle name="Normal 3 2 4 2 3 4" xfId="17156" xr:uid="{00000000-0005-0000-0000-0000A95C0000}"/>
    <cellStyle name="Normal 3 2 4 2 3 4 2" xfId="29411" xr:uid="{00000000-0005-0000-0000-0000AA5C0000}"/>
    <cellStyle name="Normal 3 2 4 2 3 4 3" xfId="41652" xr:uid="{00000000-0005-0000-0000-0000AB5C0000}"/>
    <cellStyle name="Normal 3 2 4 2 3 5" xfId="23294" xr:uid="{00000000-0005-0000-0000-0000AC5C0000}"/>
    <cellStyle name="Normal 3 2 4 2 3 6" xfId="35538" xr:uid="{00000000-0005-0000-0000-0000AD5C0000}"/>
    <cellStyle name="Normal 3 2 4 2 3 7" xfId="47767" xr:uid="{00000000-0005-0000-0000-0000AE5C0000}"/>
    <cellStyle name="Normal 3 2 4 2 4" xfId="6157" xr:uid="{00000000-0005-0000-0000-0000AF5C0000}"/>
    <cellStyle name="Normal 3 2 4 2 4 2" xfId="6158" xr:uid="{00000000-0005-0000-0000-0000B05C0000}"/>
    <cellStyle name="Normal 3 2 4 2 4 2 2" xfId="17161" xr:uid="{00000000-0005-0000-0000-0000B15C0000}"/>
    <cellStyle name="Normal 3 2 4 2 4 2 2 2" xfId="29416" xr:uid="{00000000-0005-0000-0000-0000B25C0000}"/>
    <cellStyle name="Normal 3 2 4 2 4 2 2 3" xfId="41657" xr:uid="{00000000-0005-0000-0000-0000B35C0000}"/>
    <cellStyle name="Normal 3 2 4 2 4 2 3" xfId="23299" xr:uid="{00000000-0005-0000-0000-0000B45C0000}"/>
    <cellStyle name="Normal 3 2 4 2 4 2 4" xfId="35543" xr:uid="{00000000-0005-0000-0000-0000B55C0000}"/>
    <cellStyle name="Normal 3 2 4 2 4 2 5" xfId="47772" xr:uid="{00000000-0005-0000-0000-0000B65C0000}"/>
    <cellStyle name="Normal 3 2 4 2 4 3" xfId="17160" xr:uid="{00000000-0005-0000-0000-0000B75C0000}"/>
    <cellStyle name="Normal 3 2 4 2 4 3 2" xfId="29415" xr:uid="{00000000-0005-0000-0000-0000B85C0000}"/>
    <cellStyle name="Normal 3 2 4 2 4 3 3" xfId="41656" xr:uid="{00000000-0005-0000-0000-0000B95C0000}"/>
    <cellStyle name="Normal 3 2 4 2 4 4" xfId="23298" xr:uid="{00000000-0005-0000-0000-0000BA5C0000}"/>
    <cellStyle name="Normal 3 2 4 2 4 5" xfId="35542" xr:uid="{00000000-0005-0000-0000-0000BB5C0000}"/>
    <cellStyle name="Normal 3 2 4 2 4 6" xfId="47771" xr:uid="{00000000-0005-0000-0000-0000BC5C0000}"/>
    <cellStyle name="Normal 3 2 4 2 5" xfId="6159" xr:uid="{00000000-0005-0000-0000-0000BD5C0000}"/>
    <cellStyle name="Normal 3 2 4 2 5 2" xfId="17162" xr:uid="{00000000-0005-0000-0000-0000BE5C0000}"/>
    <cellStyle name="Normal 3 2 4 2 5 2 2" xfId="29417" xr:uid="{00000000-0005-0000-0000-0000BF5C0000}"/>
    <cellStyle name="Normal 3 2 4 2 5 2 3" xfId="41658" xr:uid="{00000000-0005-0000-0000-0000C05C0000}"/>
    <cellStyle name="Normal 3 2 4 2 5 3" xfId="23300" xr:uid="{00000000-0005-0000-0000-0000C15C0000}"/>
    <cellStyle name="Normal 3 2 4 2 5 4" xfId="35544" xr:uid="{00000000-0005-0000-0000-0000C25C0000}"/>
    <cellStyle name="Normal 3 2 4 2 5 5" xfId="47773" xr:uid="{00000000-0005-0000-0000-0000C35C0000}"/>
    <cellStyle name="Normal 3 2 4 2 6" xfId="17147" xr:uid="{00000000-0005-0000-0000-0000C45C0000}"/>
    <cellStyle name="Normal 3 2 4 2 6 2" xfId="29402" xr:uid="{00000000-0005-0000-0000-0000C55C0000}"/>
    <cellStyle name="Normal 3 2 4 2 6 3" xfId="41643" xr:uid="{00000000-0005-0000-0000-0000C65C0000}"/>
    <cellStyle name="Normal 3 2 4 2 7" xfId="23285" xr:uid="{00000000-0005-0000-0000-0000C75C0000}"/>
    <cellStyle name="Normal 3 2 4 2 8" xfId="35529" xr:uid="{00000000-0005-0000-0000-0000C85C0000}"/>
    <cellStyle name="Normal 3 2 4 2 9" xfId="47758" xr:uid="{00000000-0005-0000-0000-0000C95C0000}"/>
    <cellStyle name="Normal 3 2 4 3" xfId="6160" xr:uid="{00000000-0005-0000-0000-0000CA5C0000}"/>
    <cellStyle name="Normal 3 2 4 3 2" xfId="6161" xr:uid="{00000000-0005-0000-0000-0000CB5C0000}"/>
    <cellStyle name="Normal 3 2 4 3 2 2" xfId="6162" xr:uid="{00000000-0005-0000-0000-0000CC5C0000}"/>
    <cellStyle name="Normal 3 2 4 3 2 2 2" xfId="6163" xr:uid="{00000000-0005-0000-0000-0000CD5C0000}"/>
    <cellStyle name="Normal 3 2 4 3 2 2 2 2" xfId="17166" xr:uid="{00000000-0005-0000-0000-0000CE5C0000}"/>
    <cellStyle name="Normal 3 2 4 3 2 2 2 2 2" xfId="29421" xr:uid="{00000000-0005-0000-0000-0000CF5C0000}"/>
    <cellStyle name="Normal 3 2 4 3 2 2 2 2 3" xfId="41662" xr:uid="{00000000-0005-0000-0000-0000D05C0000}"/>
    <cellStyle name="Normal 3 2 4 3 2 2 2 3" xfId="23304" xr:uid="{00000000-0005-0000-0000-0000D15C0000}"/>
    <cellStyle name="Normal 3 2 4 3 2 2 2 4" xfId="35548" xr:uid="{00000000-0005-0000-0000-0000D25C0000}"/>
    <cellStyle name="Normal 3 2 4 3 2 2 2 5" xfId="47777" xr:uid="{00000000-0005-0000-0000-0000D35C0000}"/>
    <cellStyle name="Normal 3 2 4 3 2 2 3" xfId="17165" xr:uid="{00000000-0005-0000-0000-0000D45C0000}"/>
    <cellStyle name="Normal 3 2 4 3 2 2 3 2" xfId="29420" xr:uid="{00000000-0005-0000-0000-0000D55C0000}"/>
    <cellStyle name="Normal 3 2 4 3 2 2 3 3" xfId="41661" xr:uid="{00000000-0005-0000-0000-0000D65C0000}"/>
    <cellStyle name="Normal 3 2 4 3 2 2 4" xfId="23303" xr:uid="{00000000-0005-0000-0000-0000D75C0000}"/>
    <cellStyle name="Normal 3 2 4 3 2 2 5" xfId="35547" xr:uid="{00000000-0005-0000-0000-0000D85C0000}"/>
    <cellStyle name="Normal 3 2 4 3 2 2 6" xfId="47776" xr:uid="{00000000-0005-0000-0000-0000D95C0000}"/>
    <cellStyle name="Normal 3 2 4 3 2 3" xfId="6164" xr:uid="{00000000-0005-0000-0000-0000DA5C0000}"/>
    <cellStyle name="Normal 3 2 4 3 2 3 2" xfId="17167" xr:uid="{00000000-0005-0000-0000-0000DB5C0000}"/>
    <cellStyle name="Normal 3 2 4 3 2 3 2 2" xfId="29422" xr:uid="{00000000-0005-0000-0000-0000DC5C0000}"/>
    <cellStyle name="Normal 3 2 4 3 2 3 2 3" xfId="41663" xr:uid="{00000000-0005-0000-0000-0000DD5C0000}"/>
    <cellStyle name="Normal 3 2 4 3 2 3 3" xfId="23305" xr:uid="{00000000-0005-0000-0000-0000DE5C0000}"/>
    <cellStyle name="Normal 3 2 4 3 2 3 4" xfId="35549" xr:uid="{00000000-0005-0000-0000-0000DF5C0000}"/>
    <cellStyle name="Normal 3 2 4 3 2 3 5" xfId="47778" xr:uid="{00000000-0005-0000-0000-0000E05C0000}"/>
    <cellStyle name="Normal 3 2 4 3 2 4" xfId="17164" xr:uid="{00000000-0005-0000-0000-0000E15C0000}"/>
    <cellStyle name="Normal 3 2 4 3 2 4 2" xfId="29419" xr:uid="{00000000-0005-0000-0000-0000E25C0000}"/>
    <cellStyle name="Normal 3 2 4 3 2 4 3" xfId="41660" xr:uid="{00000000-0005-0000-0000-0000E35C0000}"/>
    <cellStyle name="Normal 3 2 4 3 2 5" xfId="23302" xr:uid="{00000000-0005-0000-0000-0000E45C0000}"/>
    <cellStyle name="Normal 3 2 4 3 2 6" xfId="35546" xr:uid="{00000000-0005-0000-0000-0000E55C0000}"/>
    <cellStyle name="Normal 3 2 4 3 2 7" xfId="47775" xr:uid="{00000000-0005-0000-0000-0000E65C0000}"/>
    <cellStyle name="Normal 3 2 4 3 3" xfId="6165" xr:uid="{00000000-0005-0000-0000-0000E75C0000}"/>
    <cellStyle name="Normal 3 2 4 3 3 2" xfId="6166" xr:uid="{00000000-0005-0000-0000-0000E85C0000}"/>
    <cellStyle name="Normal 3 2 4 3 3 2 2" xfId="17169" xr:uid="{00000000-0005-0000-0000-0000E95C0000}"/>
    <cellStyle name="Normal 3 2 4 3 3 2 2 2" xfId="29424" xr:uid="{00000000-0005-0000-0000-0000EA5C0000}"/>
    <cellStyle name="Normal 3 2 4 3 3 2 2 3" xfId="41665" xr:uid="{00000000-0005-0000-0000-0000EB5C0000}"/>
    <cellStyle name="Normal 3 2 4 3 3 2 3" xfId="23307" xr:uid="{00000000-0005-0000-0000-0000EC5C0000}"/>
    <cellStyle name="Normal 3 2 4 3 3 2 4" xfId="35551" xr:uid="{00000000-0005-0000-0000-0000ED5C0000}"/>
    <cellStyle name="Normal 3 2 4 3 3 2 5" xfId="47780" xr:uid="{00000000-0005-0000-0000-0000EE5C0000}"/>
    <cellStyle name="Normal 3 2 4 3 3 3" xfId="17168" xr:uid="{00000000-0005-0000-0000-0000EF5C0000}"/>
    <cellStyle name="Normal 3 2 4 3 3 3 2" xfId="29423" xr:uid="{00000000-0005-0000-0000-0000F05C0000}"/>
    <cellStyle name="Normal 3 2 4 3 3 3 3" xfId="41664" xr:uid="{00000000-0005-0000-0000-0000F15C0000}"/>
    <cellStyle name="Normal 3 2 4 3 3 4" xfId="23306" xr:uid="{00000000-0005-0000-0000-0000F25C0000}"/>
    <cellStyle name="Normal 3 2 4 3 3 5" xfId="35550" xr:uid="{00000000-0005-0000-0000-0000F35C0000}"/>
    <cellStyle name="Normal 3 2 4 3 3 6" xfId="47779" xr:uid="{00000000-0005-0000-0000-0000F45C0000}"/>
    <cellStyle name="Normal 3 2 4 3 4" xfId="6167" xr:uid="{00000000-0005-0000-0000-0000F55C0000}"/>
    <cellStyle name="Normal 3 2 4 3 4 2" xfId="17170" xr:uid="{00000000-0005-0000-0000-0000F65C0000}"/>
    <cellStyle name="Normal 3 2 4 3 4 2 2" xfId="29425" xr:uid="{00000000-0005-0000-0000-0000F75C0000}"/>
    <cellStyle name="Normal 3 2 4 3 4 2 3" xfId="41666" xr:uid="{00000000-0005-0000-0000-0000F85C0000}"/>
    <cellStyle name="Normal 3 2 4 3 4 3" xfId="23308" xr:uid="{00000000-0005-0000-0000-0000F95C0000}"/>
    <cellStyle name="Normal 3 2 4 3 4 4" xfId="35552" xr:uid="{00000000-0005-0000-0000-0000FA5C0000}"/>
    <cellStyle name="Normal 3 2 4 3 4 5" xfId="47781" xr:uid="{00000000-0005-0000-0000-0000FB5C0000}"/>
    <cellStyle name="Normal 3 2 4 3 5" xfId="17163" xr:uid="{00000000-0005-0000-0000-0000FC5C0000}"/>
    <cellStyle name="Normal 3 2 4 3 5 2" xfId="29418" xr:uid="{00000000-0005-0000-0000-0000FD5C0000}"/>
    <cellStyle name="Normal 3 2 4 3 5 3" xfId="41659" xr:uid="{00000000-0005-0000-0000-0000FE5C0000}"/>
    <cellStyle name="Normal 3 2 4 3 6" xfId="23301" xr:uid="{00000000-0005-0000-0000-0000FF5C0000}"/>
    <cellStyle name="Normal 3 2 4 3 7" xfId="35545" xr:uid="{00000000-0005-0000-0000-0000005D0000}"/>
    <cellStyle name="Normal 3 2 4 3 8" xfId="47774" xr:uid="{00000000-0005-0000-0000-0000015D0000}"/>
    <cellStyle name="Normal 3 2 4 4" xfId="6168" xr:uid="{00000000-0005-0000-0000-0000025D0000}"/>
    <cellStyle name="Normal 3 2 4 4 2" xfId="6169" xr:uid="{00000000-0005-0000-0000-0000035D0000}"/>
    <cellStyle name="Normal 3 2 4 4 2 2" xfId="6170" xr:uid="{00000000-0005-0000-0000-0000045D0000}"/>
    <cellStyle name="Normal 3 2 4 4 2 2 2" xfId="17173" xr:uid="{00000000-0005-0000-0000-0000055D0000}"/>
    <cellStyle name="Normal 3 2 4 4 2 2 2 2" xfId="29428" xr:uid="{00000000-0005-0000-0000-0000065D0000}"/>
    <cellStyle name="Normal 3 2 4 4 2 2 2 3" xfId="41669" xr:uid="{00000000-0005-0000-0000-0000075D0000}"/>
    <cellStyle name="Normal 3 2 4 4 2 2 3" xfId="23311" xr:uid="{00000000-0005-0000-0000-0000085D0000}"/>
    <cellStyle name="Normal 3 2 4 4 2 2 4" xfId="35555" xr:uid="{00000000-0005-0000-0000-0000095D0000}"/>
    <cellStyle name="Normal 3 2 4 4 2 2 5" xfId="47784" xr:uid="{00000000-0005-0000-0000-00000A5D0000}"/>
    <cellStyle name="Normal 3 2 4 4 2 3" xfId="17172" xr:uid="{00000000-0005-0000-0000-00000B5D0000}"/>
    <cellStyle name="Normal 3 2 4 4 2 3 2" xfId="29427" xr:uid="{00000000-0005-0000-0000-00000C5D0000}"/>
    <cellStyle name="Normal 3 2 4 4 2 3 3" xfId="41668" xr:uid="{00000000-0005-0000-0000-00000D5D0000}"/>
    <cellStyle name="Normal 3 2 4 4 2 4" xfId="23310" xr:uid="{00000000-0005-0000-0000-00000E5D0000}"/>
    <cellStyle name="Normal 3 2 4 4 2 5" xfId="35554" xr:uid="{00000000-0005-0000-0000-00000F5D0000}"/>
    <cellStyle name="Normal 3 2 4 4 2 6" xfId="47783" xr:uid="{00000000-0005-0000-0000-0000105D0000}"/>
    <cellStyle name="Normal 3 2 4 4 3" xfId="6171" xr:uid="{00000000-0005-0000-0000-0000115D0000}"/>
    <cellStyle name="Normal 3 2 4 4 3 2" xfId="17174" xr:uid="{00000000-0005-0000-0000-0000125D0000}"/>
    <cellStyle name="Normal 3 2 4 4 3 2 2" xfId="29429" xr:uid="{00000000-0005-0000-0000-0000135D0000}"/>
    <cellStyle name="Normal 3 2 4 4 3 2 3" xfId="41670" xr:uid="{00000000-0005-0000-0000-0000145D0000}"/>
    <cellStyle name="Normal 3 2 4 4 3 3" xfId="23312" xr:uid="{00000000-0005-0000-0000-0000155D0000}"/>
    <cellStyle name="Normal 3 2 4 4 3 4" xfId="35556" xr:uid="{00000000-0005-0000-0000-0000165D0000}"/>
    <cellStyle name="Normal 3 2 4 4 3 5" xfId="47785" xr:uid="{00000000-0005-0000-0000-0000175D0000}"/>
    <cellStyle name="Normal 3 2 4 4 4" xfId="17171" xr:uid="{00000000-0005-0000-0000-0000185D0000}"/>
    <cellStyle name="Normal 3 2 4 4 4 2" xfId="29426" xr:uid="{00000000-0005-0000-0000-0000195D0000}"/>
    <cellStyle name="Normal 3 2 4 4 4 3" xfId="41667" xr:uid="{00000000-0005-0000-0000-00001A5D0000}"/>
    <cellStyle name="Normal 3 2 4 4 5" xfId="23309" xr:uid="{00000000-0005-0000-0000-00001B5D0000}"/>
    <cellStyle name="Normal 3 2 4 4 6" xfId="35553" xr:uid="{00000000-0005-0000-0000-00001C5D0000}"/>
    <cellStyle name="Normal 3 2 4 4 7" xfId="47782" xr:uid="{00000000-0005-0000-0000-00001D5D0000}"/>
    <cellStyle name="Normal 3 2 4 5" xfId="6172" xr:uid="{00000000-0005-0000-0000-00001E5D0000}"/>
    <cellStyle name="Normal 3 2 4 5 2" xfId="6173" xr:uid="{00000000-0005-0000-0000-00001F5D0000}"/>
    <cellStyle name="Normal 3 2 4 5 2 2" xfId="17176" xr:uid="{00000000-0005-0000-0000-0000205D0000}"/>
    <cellStyle name="Normal 3 2 4 5 2 2 2" xfId="29431" xr:uid="{00000000-0005-0000-0000-0000215D0000}"/>
    <cellStyle name="Normal 3 2 4 5 2 2 3" xfId="41672" xr:uid="{00000000-0005-0000-0000-0000225D0000}"/>
    <cellStyle name="Normal 3 2 4 5 2 3" xfId="23314" xr:uid="{00000000-0005-0000-0000-0000235D0000}"/>
    <cellStyle name="Normal 3 2 4 5 2 4" xfId="35558" xr:uid="{00000000-0005-0000-0000-0000245D0000}"/>
    <cellStyle name="Normal 3 2 4 5 2 5" xfId="47787" xr:uid="{00000000-0005-0000-0000-0000255D0000}"/>
    <cellStyle name="Normal 3 2 4 5 3" xfId="17175" xr:uid="{00000000-0005-0000-0000-0000265D0000}"/>
    <cellStyle name="Normal 3 2 4 5 3 2" xfId="29430" xr:uid="{00000000-0005-0000-0000-0000275D0000}"/>
    <cellStyle name="Normal 3 2 4 5 3 3" xfId="41671" xr:uid="{00000000-0005-0000-0000-0000285D0000}"/>
    <cellStyle name="Normal 3 2 4 5 4" xfId="23313" xr:uid="{00000000-0005-0000-0000-0000295D0000}"/>
    <cellStyle name="Normal 3 2 4 5 5" xfId="35557" xr:uid="{00000000-0005-0000-0000-00002A5D0000}"/>
    <cellStyle name="Normal 3 2 4 5 6" xfId="47786" xr:uid="{00000000-0005-0000-0000-00002B5D0000}"/>
    <cellStyle name="Normal 3 2 4 6" xfId="6174" xr:uid="{00000000-0005-0000-0000-00002C5D0000}"/>
    <cellStyle name="Normal 3 2 4 6 2" xfId="17177" xr:uid="{00000000-0005-0000-0000-00002D5D0000}"/>
    <cellStyle name="Normal 3 2 4 6 2 2" xfId="29432" xr:uid="{00000000-0005-0000-0000-00002E5D0000}"/>
    <cellStyle name="Normal 3 2 4 6 2 3" xfId="41673" xr:uid="{00000000-0005-0000-0000-00002F5D0000}"/>
    <cellStyle name="Normal 3 2 4 6 3" xfId="23315" xr:uid="{00000000-0005-0000-0000-0000305D0000}"/>
    <cellStyle name="Normal 3 2 4 6 4" xfId="35559" xr:uid="{00000000-0005-0000-0000-0000315D0000}"/>
    <cellStyle name="Normal 3 2 4 6 5" xfId="47788" xr:uid="{00000000-0005-0000-0000-0000325D0000}"/>
    <cellStyle name="Normal 3 2 4 7" xfId="17146" xr:uid="{00000000-0005-0000-0000-0000335D0000}"/>
    <cellStyle name="Normal 3 2 4 7 2" xfId="29401" xr:uid="{00000000-0005-0000-0000-0000345D0000}"/>
    <cellStyle name="Normal 3 2 4 7 3" xfId="41642" xr:uid="{00000000-0005-0000-0000-0000355D0000}"/>
    <cellStyle name="Normal 3 2 4 8" xfId="23284" xr:uid="{00000000-0005-0000-0000-0000365D0000}"/>
    <cellStyle name="Normal 3 2 4 9" xfId="35528" xr:uid="{00000000-0005-0000-0000-0000375D0000}"/>
    <cellStyle name="Normal 3 2 5" xfId="6175" xr:uid="{00000000-0005-0000-0000-0000385D0000}"/>
    <cellStyle name="Normal 3 2 5 2" xfId="6176" xr:uid="{00000000-0005-0000-0000-0000395D0000}"/>
    <cellStyle name="Normal 3 2 5 2 2" xfId="6177" xr:uid="{00000000-0005-0000-0000-00003A5D0000}"/>
    <cellStyle name="Normal 3 2 5 2 2 2" xfId="6178" xr:uid="{00000000-0005-0000-0000-00003B5D0000}"/>
    <cellStyle name="Normal 3 2 5 2 2 2 2" xfId="6179" xr:uid="{00000000-0005-0000-0000-00003C5D0000}"/>
    <cellStyle name="Normal 3 2 5 2 2 2 2 2" xfId="17182" xr:uid="{00000000-0005-0000-0000-00003D5D0000}"/>
    <cellStyle name="Normal 3 2 5 2 2 2 2 2 2" xfId="29437" xr:uid="{00000000-0005-0000-0000-00003E5D0000}"/>
    <cellStyle name="Normal 3 2 5 2 2 2 2 2 3" xfId="41678" xr:uid="{00000000-0005-0000-0000-00003F5D0000}"/>
    <cellStyle name="Normal 3 2 5 2 2 2 2 3" xfId="23320" xr:uid="{00000000-0005-0000-0000-0000405D0000}"/>
    <cellStyle name="Normal 3 2 5 2 2 2 2 4" xfId="35564" xr:uid="{00000000-0005-0000-0000-0000415D0000}"/>
    <cellStyle name="Normal 3 2 5 2 2 2 2 5" xfId="47793" xr:uid="{00000000-0005-0000-0000-0000425D0000}"/>
    <cellStyle name="Normal 3 2 5 2 2 2 3" xfId="17181" xr:uid="{00000000-0005-0000-0000-0000435D0000}"/>
    <cellStyle name="Normal 3 2 5 2 2 2 3 2" xfId="29436" xr:uid="{00000000-0005-0000-0000-0000445D0000}"/>
    <cellStyle name="Normal 3 2 5 2 2 2 3 3" xfId="41677" xr:uid="{00000000-0005-0000-0000-0000455D0000}"/>
    <cellStyle name="Normal 3 2 5 2 2 2 4" xfId="23319" xr:uid="{00000000-0005-0000-0000-0000465D0000}"/>
    <cellStyle name="Normal 3 2 5 2 2 2 5" xfId="35563" xr:uid="{00000000-0005-0000-0000-0000475D0000}"/>
    <cellStyle name="Normal 3 2 5 2 2 2 6" xfId="47792" xr:uid="{00000000-0005-0000-0000-0000485D0000}"/>
    <cellStyle name="Normal 3 2 5 2 2 3" xfId="6180" xr:uid="{00000000-0005-0000-0000-0000495D0000}"/>
    <cellStyle name="Normal 3 2 5 2 2 3 2" xfId="17183" xr:uid="{00000000-0005-0000-0000-00004A5D0000}"/>
    <cellStyle name="Normal 3 2 5 2 2 3 2 2" xfId="29438" xr:uid="{00000000-0005-0000-0000-00004B5D0000}"/>
    <cellStyle name="Normal 3 2 5 2 2 3 2 3" xfId="41679" xr:uid="{00000000-0005-0000-0000-00004C5D0000}"/>
    <cellStyle name="Normal 3 2 5 2 2 3 3" xfId="23321" xr:uid="{00000000-0005-0000-0000-00004D5D0000}"/>
    <cellStyle name="Normal 3 2 5 2 2 3 4" xfId="35565" xr:uid="{00000000-0005-0000-0000-00004E5D0000}"/>
    <cellStyle name="Normal 3 2 5 2 2 3 5" xfId="47794" xr:uid="{00000000-0005-0000-0000-00004F5D0000}"/>
    <cellStyle name="Normal 3 2 5 2 2 4" xfId="17180" xr:uid="{00000000-0005-0000-0000-0000505D0000}"/>
    <cellStyle name="Normal 3 2 5 2 2 4 2" xfId="29435" xr:uid="{00000000-0005-0000-0000-0000515D0000}"/>
    <cellStyle name="Normal 3 2 5 2 2 4 3" xfId="41676" xr:uid="{00000000-0005-0000-0000-0000525D0000}"/>
    <cellStyle name="Normal 3 2 5 2 2 5" xfId="23318" xr:uid="{00000000-0005-0000-0000-0000535D0000}"/>
    <cellStyle name="Normal 3 2 5 2 2 6" xfId="35562" xr:uid="{00000000-0005-0000-0000-0000545D0000}"/>
    <cellStyle name="Normal 3 2 5 2 2 7" xfId="47791" xr:uid="{00000000-0005-0000-0000-0000555D0000}"/>
    <cellStyle name="Normal 3 2 5 2 3" xfId="6181" xr:uid="{00000000-0005-0000-0000-0000565D0000}"/>
    <cellStyle name="Normal 3 2 5 2 3 2" xfId="6182" xr:uid="{00000000-0005-0000-0000-0000575D0000}"/>
    <cellStyle name="Normal 3 2 5 2 3 2 2" xfId="17185" xr:uid="{00000000-0005-0000-0000-0000585D0000}"/>
    <cellStyle name="Normal 3 2 5 2 3 2 2 2" xfId="29440" xr:uid="{00000000-0005-0000-0000-0000595D0000}"/>
    <cellStyle name="Normal 3 2 5 2 3 2 2 3" xfId="41681" xr:uid="{00000000-0005-0000-0000-00005A5D0000}"/>
    <cellStyle name="Normal 3 2 5 2 3 2 3" xfId="23323" xr:uid="{00000000-0005-0000-0000-00005B5D0000}"/>
    <cellStyle name="Normal 3 2 5 2 3 2 4" xfId="35567" xr:uid="{00000000-0005-0000-0000-00005C5D0000}"/>
    <cellStyle name="Normal 3 2 5 2 3 2 5" xfId="47796" xr:uid="{00000000-0005-0000-0000-00005D5D0000}"/>
    <cellStyle name="Normal 3 2 5 2 3 3" xfId="17184" xr:uid="{00000000-0005-0000-0000-00005E5D0000}"/>
    <cellStyle name="Normal 3 2 5 2 3 3 2" xfId="29439" xr:uid="{00000000-0005-0000-0000-00005F5D0000}"/>
    <cellStyle name="Normal 3 2 5 2 3 3 3" xfId="41680" xr:uid="{00000000-0005-0000-0000-0000605D0000}"/>
    <cellStyle name="Normal 3 2 5 2 3 4" xfId="23322" xr:uid="{00000000-0005-0000-0000-0000615D0000}"/>
    <cellStyle name="Normal 3 2 5 2 3 5" xfId="35566" xr:uid="{00000000-0005-0000-0000-0000625D0000}"/>
    <cellStyle name="Normal 3 2 5 2 3 6" xfId="47795" xr:uid="{00000000-0005-0000-0000-0000635D0000}"/>
    <cellStyle name="Normal 3 2 5 2 4" xfId="6183" xr:uid="{00000000-0005-0000-0000-0000645D0000}"/>
    <cellStyle name="Normal 3 2 5 2 4 2" xfId="17186" xr:uid="{00000000-0005-0000-0000-0000655D0000}"/>
    <cellStyle name="Normal 3 2 5 2 4 2 2" xfId="29441" xr:uid="{00000000-0005-0000-0000-0000665D0000}"/>
    <cellStyle name="Normal 3 2 5 2 4 2 3" xfId="41682" xr:uid="{00000000-0005-0000-0000-0000675D0000}"/>
    <cellStyle name="Normal 3 2 5 2 4 3" xfId="23324" xr:uid="{00000000-0005-0000-0000-0000685D0000}"/>
    <cellStyle name="Normal 3 2 5 2 4 4" xfId="35568" xr:uid="{00000000-0005-0000-0000-0000695D0000}"/>
    <cellStyle name="Normal 3 2 5 2 4 5" xfId="47797" xr:uid="{00000000-0005-0000-0000-00006A5D0000}"/>
    <cellStyle name="Normal 3 2 5 2 5" xfId="17179" xr:uid="{00000000-0005-0000-0000-00006B5D0000}"/>
    <cellStyle name="Normal 3 2 5 2 5 2" xfId="29434" xr:uid="{00000000-0005-0000-0000-00006C5D0000}"/>
    <cellStyle name="Normal 3 2 5 2 5 3" xfId="41675" xr:uid="{00000000-0005-0000-0000-00006D5D0000}"/>
    <cellStyle name="Normal 3 2 5 2 6" xfId="23317" xr:uid="{00000000-0005-0000-0000-00006E5D0000}"/>
    <cellStyle name="Normal 3 2 5 2 7" xfId="35561" xr:uid="{00000000-0005-0000-0000-00006F5D0000}"/>
    <cellStyle name="Normal 3 2 5 2 8" xfId="47790" xr:uid="{00000000-0005-0000-0000-0000705D0000}"/>
    <cellStyle name="Normal 3 2 5 3" xfId="6184" xr:uid="{00000000-0005-0000-0000-0000715D0000}"/>
    <cellStyle name="Normal 3 2 5 3 2" xfId="6185" xr:uid="{00000000-0005-0000-0000-0000725D0000}"/>
    <cellStyle name="Normal 3 2 5 3 2 2" xfId="6186" xr:uid="{00000000-0005-0000-0000-0000735D0000}"/>
    <cellStyle name="Normal 3 2 5 3 2 2 2" xfId="17189" xr:uid="{00000000-0005-0000-0000-0000745D0000}"/>
    <cellStyle name="Normal 3 2 5 3 2 2 2 2" xfId="29444" xr:uid="{00000000-0005-0000-0000-0000755D0000}"/>
    <cellStyle name="Normal 3 2 5 3 2 2 2 3" xfId="41685" xr:uid="{00000000-0005-0000-0000-0000765D0000}"/>
    <cellStyle name="Normal 3 2 5 3 2 2 3" xfId="23327" xr:uid="{00000000-0005-0000-0000-0000775D0000}"/>
    <cellStyle name="Normal 3 2 5 3 2 2 4" xfId="35571" xr:uid="{00000000-0005-0000-0000-0000785D0000}"/>
    <cellStyle name="Normal 3 2 5 3 2 2 5" xfId="47800" xr:uid="{00000000-0005-0000-0000-0000795D0000}"/>
    <cellStyle name="Normal 3 2 5 3 2 3" xfId="17188" xr:uid="{00000000-0005-0000-0000-00007A5D0000}"/>
    <cellStyle name="Normal 3 2 5 3 2 3 2" xfId="29443" xr:uid="{00000000-0005-0000-0000-00007B5D0000}"/>
    <cellStyle name="Normal 3 2 5 3 2 3 3" xfId="41684" xr:uid="{00000000-0005-0000-0000-00007C5D0000}"/>
    <cellStyle name="Normal 3 2 5 3 2 4" xfId="23326" xr:uid="{00000000-0005-0000-0000-00007D5D0000}"/>
    <cellStyle name="Normal 3 2 5 3 2 5" xfId="35570" xr:uid="{00000000-0005-0000-0000-00007E5D0000}"/>
    <cellStyle name="Normal 3 2 5 3 2 6" xfId="47799" xr:uid="{00000000-0005-0000-0000-00007F5D0000}"/>
    <cellStyle name="Normal 3 2 5 3 3" xfId="6187" xr:uid="{00000000-0005-0000-0000-0000805D0000}"/>
    <cellStyle name="Normal 3 2 5 3 3 2" xfId="17190" xr:uid="{00000000-0005-0000-0000-0000815D0000}"/>
    <cellStyle name="Normal 3 2 5 3 3 2 2" xfId="29445" xr:uid="{00000000-0005-0000-0000-0000825D0000}"/>
    <cellStyle name="Normal 3 2 5 3 3 2 3" xfId="41686" xr:uid="{00000000-0005-0000-0000-0000835D0000}"/>
    <cellStyle name="Normal 3 2 5 3 3 3" xfId="23328" xr:uid="{00000000-0005-0000-0000-0000845D0000}"/>
    <cellStyle name="Normal 3 2 5 3 3 4" xfId="35572" xr:uid="{00000000-0005-0000-0000-0000855D0000}"/>
    <cellStyle name="Normal 3 2 5 3 3 5" xfId="47801" xr:uid="{00000000-0005-0000-0000-0000865D0000}"/>
    <cellStyle name="Normal 3 2 5 3 4" xfId="17187" xr:uid="{00000000-0005-0000-0000-0000875D0000}"/>
    <cellStyle name="Normal 3 2 5 3 4 2" xfId="29442" xr:uid="{00000000-0005-0000-0000-0000885D0000}"/>
    <cellStyle name="Normal 3 2 5 3 4 3" xfId="41683" xr:uid="{00000000-0005-0000-0000-0000895D0000}"/>
    <cellStyle name="Normal 3 2 5 3 5" xfId="23325" xr:uid="{00000000-0005-0000-0000-00008A5D0000}"/>
    <cellStyle name="Normal 3 2 5 3 6" xfId="35569" xr:uid="{00000000-0005-0000-0000-00008B5D0000}"/>
    <cellStyle name="Normal 3 2 5 3 7" xfId="47798" xr:uid="{00000000-0005-0000-0000-00008C5D0000}"/>
    <cellStyle name="Normal 3 2 5 4" xfId="6188" xr:uid="{00000000-0005-0000-0000-00008D5D0000}"/>
    <cellStyle name="Normal 3 2 5 4 2" xfId="6189" xr:uid="{00000000-0005-0000-0000-00008E5D0000}"/>
    <cellStyle name="Normal 3 2 5 4 2 2" xfId="17192" xr:uid="{00000000-0005-0000-0000-00008F5D0000}"/>
    <cellStyle name="Normal 3 2 5 4 2 2 2" xfId="29447" xr:uid="{00000000-0005-0000-0000-0000905D0000}"/>
    <cellStyle name="Normal 3 2 5 4 2 2 3" xfId="41688" xr:uid="{00000000-0005-0000-0000-0000915D0000}"/>
    <cellStyle name="Normal 3 2 5 4 2 3" xfId="23330" xr:uid="{00000000-0005-0000-0000-0000925D0000}"/>
    <cellStyle name="Normal 3 2 5 4 2 4" xfId="35574" xr:uid="{00000000-0005-0000-0000-0000935D0000}"/>
    <cellStyle name="Normal 3 2 5 4 2 5" xfId="47803" xr:uid="{00000000-0005-0000-0000-0000945D0000}"/>
    <cellStyle name="Normal 3 2 5 4 3" xfId="17191" xr:uid="{00000000-0005-0000-0000-0000955D0000}"/>
    <cellStyle name="Normal 3 2 5 4 3 2" xfId="29446" xr:uid="{00000000-0005-0000-0000-0000965D0000}"/>
    <cellStyle name="Normal 3 2 5 4 3 3" xfId="41687" xr:uid="{00000000-0005-0000-0000-0000975D0000}"/>
    <cellStyle name="Normal 3 2 5 4 4" xfId="23329" xr:uid="{00000000-0005-0000-0000-0000985D0000}"/>
    <cellStyle name="Normal 3 2 5 4 5" xfId="35573" xr:uid="{00000000-0005-0000-0000-0000995D0000}"/>
    <cellStyle name="Normal 3 2 5 4 6" xfId="47802" xr:uid="{00000000-0005-0000-0000-00009A5D0000}"/>
    <cellStyle name="Normal 3 2 5 5" xfId="6190" xr:uid="{00000000-0005-0000-0000-00009B5D0000}"/>
    <cellStyle name="Normal 3 2 5 5 2" xfId="17193" xr:uid="{00000000-0005-0000-0000-00009C5D0000}"/>
    <cellStyle name="Normal 3 2 5 5 2 2" xfId="29448" xr:uid="{00000000-0005-0000-0000-00009D5D0000}"/>
    <cellStyle name="Normal 3 2 5 5 2 3" xfId="41689" xr:uid="{00000000-0005-0000-0000-00009E5D0000}"/>
    <cellStyle name="Normal 3 2 5 5 3" xfId="23331" xr:uid="{00000000-0005-0000-0000-00009F5D0000}"/>
    <cellStyle name="Normal 3 2 5 5 4" xfId="35575" xr:uid="{00000000-0005-0000-0000-0000A05D0000}"/>
    <cellStyle name="Normal 3 2 5 5 5" xfId="47804" xr:uid="{00000000-0005-0000-0000-0000A15D0000}"/>
    <cellStyle name="Normal 3 2 5 6" xfId="17178" xr:uid="{00000000-0005-0000-0000-0000A25D0000}"/>
    <cellStyle name="Normal 3 2 5 6 2" xfId="29433" xr:uid="{00000000-0005-0000-0000-0000A35D0000}"/>
    <cellStyle name="Normal 3 2 5 6 3" xfId="41674" xr:uid="{00000000-0005-0000-0000-0000A45D0000}"/>
    <cellStyle name="Normal 3 2 5 7" xfId="23316" xr:uid="{00000000-0005-0000-0000-0000A55D0000}"/>
    <cellStyle name="Normal 3 2 5 8" xfId="35560" xr:uid="{00000000-0005-0000-0000-0000A65D0000}"/>
    <cellStyle name="Normal 3 2 5 9" xfId="47789" xr:uid="{00000000-0005-0000-0000-0000A75D0000}"/>
    <cellStyle name="Normal 3 2 6" xfId="6191" xr:uid="{00000000-0005-0000-0000-0000A85D0000}"/>
    <cellStyle name="Normal 3 2 6 2" xfId="6192" xr:uid="{00000000-0005-0000-0000-0000A95D0000}"/>
    <cellStyle name="Normal 3 2 6 2 2" xfId="6193" xr:uid="{00000000-0005-0000-0000-0000AA5D0000}"/>
    <cellStyle name="Normal 3 2 6 2 2 2" xfId="6194" xr:uid="{00000000-0005-0000-0000-0000AB5D0000}"/>
    <cellStyle name="Normal 3 2 6 2 2 2 2" xfId="17197" xr:uid="{00000000-0005-0000-0000-0000AC5D0000}"/>
    <cellStyle name="Normal 3 2 6 2 2 2 2 2" xfId="29452" xr:uid="{00000000-0005-0000-0000-0000AD5D0000}"/>
    <cellStyle name="Normal 3 2 6 2 2 2 2 3" xfId="41693" xr:uid="{00000000-0005-0000-0000-0000AE5D0000}"/>
    <cellStyle name="Normal 3 2 6 2 2 2 3" xfId="23335" xr:uid="{00000000-0005-0000-0000-0000AF5D0000}"/>
    <cellStyle name="Normal 3 2 6 2 2 2 4" xfId="35579" xr:uid="{00000000-0005-0000-0000-0000B05D0000}"/>
    <cellStyle name="Normal 3 2 6 2 2 2 5" xfId="47808" xr:uid="{00000000-0005-0000-0000-0000B15D0000}"/>
    <cellStyle name="Normal 3 2 6 2 2 3" xfId="17196" xr:uid="{00000000-0005-0000-0000-0000B25D0000}"/>
    <cellStyle name="Normal 3 2 6 2 2 3 2" xfId="29451" xr:uid="{00000000-0005-0000-0000-0000B35D0000}"/>
    <cellStyle name="Normal 3 2 6 2 2 3 3" xfId="41692" xr:uid="{00000000-0005-0000-0000-0000B45D0000}"/>
    <cellStyle name="Normal 3 2 6 2 2 4" xfId="23334" xr:uid="{00000000-0005-0000-0000-0000B55D0000}"/>
    <cellStyle name="Normal 3 2 6 2 2 5" xfId="35578" xr:uid="{00000000-0005-0000-0000-0000B65D0000}"/>
    <cellStyle name="Normal 3 2 6 2 2 6" xfId="47807" xr:uid="{00000000-0005-0000-0000-0000B75D0000}"/>
    <cellStyle name="Normal 3 2 6 2 3" xfId="6195" xr:uid="{00000000-0005-0000-0000-0000B85D0000}"/>
    <cellStyle name="Normal 3 2 6 2 3 2" xfId="17198" xr:uid="{00000000-0005-0000-0000-0000B95D0000}"/>
    <cellStyle name="Normal 3 2 6 2 3 2 2" xfId="29453" xr:uid="{00000000-0005-0000-0000-0000BA5D0000}"/>
    <cellStyle name="Normal 3 2 6 2 3 2 3" xfId="41694" xr:uid="{00000000-0005-0000-0000-0000BB5D0000}"/>
    <cellStyle name="Normal 3 2 6 2 3 3" xfId="23336" xr:uid="{00000000-0005-0000-0000-0000BC5D0000}"/>
    <cellStyle name="Normal 3 2 6 2 3 4" xfId="35580" xr:uid="{00000000-0005-0000-0000-0000BD5D0000}"/>
    <cellStyle name="Normal 3 2 6 2 3 5" xfId="47809" xr:uid="{00000000-0005-0000-0000-0000BE5D0000}"/>
    <cellStyle name="Normal 3 2 6 2 4" xfId="17195" xr:uid="{00000000-0005-0000-0000-0000BF5D0000}"/>
    <cellStyle name="Normal 3 2 6 2 4 2" xfId="29450" xr:uid="{00000000-0005-0000-0000-0000C05D0000}"/>
    <cellStyle name="Normal 3 2 6 2 4 3" xfId="41691" xr:uid="{00000000-0005-0000-0000-0000C15D0000}"/>
    <cellStyle name="Normal 3 2 6 2 5" xfId="23333" xr:uid="{00000000-0005-0000-0000-0000C25D0000}"/>
    <cellStyle name="Normal 3 2 6 2 6" xfId="35577" xr:uid="{00000000-0005-0000-0000-0000C35D0000}"/>
    <cellStyle name="Normal 3 2 6 2 7" xfId="47806" xr:uid="{00000000-0005-0000-0000-0000C45D0000}"/>
    <cellStyle name="Normal 3 2 6 3" xfId="6196" xr:uid="{00000000-0005-0000-0000-0000C55D0000}"/>
    <cellStyle name="Normal 3 2 6 3 2" xfId="6197" xr:uid="{00000000-0005-0000-0000-0000C65D0000}"/>
    <cellStyle name="Normal 3 2 6 3 2 2" xfId="17200" xr:uid="{00000000-0005-0000-0000-0000C75D0000}"/>
    <cellStyle name="Normal 3 2 6 3 2 2 2" xfId="29455" xr:uid="{00000000-0005-0000-0000-0000C85D0000}"/>
    <cellStyle name="Normal 3 2 6 3 2 2 3" xfId="41696" xr:uid="{00000000-0005-0000-0000-0000C95D0000}"/>
    <cellStyle name="Normal 3 2 6 3 2 3" xfId="23338" xr:uid="{00000000-0005-0000-0000-0000CA5D0000}"/>
    <cellStyle name="Normal 3 2 6 3 2 4" xfId="35582" xr:uid="{00000000-0005-0000-0000-0000CB5D0000}"/>
    <cellStyle name="Normal 3 2 6 3 2 5" xfId="47811" xr:uid="{00000000-0005-0000-0000-0000CC5D0000}"/>
    <cellStyle name="Normal 3 2 6 3 3" xfId="17199" xr:uid="{00000000-0005-0000-0000-0000CD5D0000}"/>
    <cellStyle name="Normal 3 2 6 3 3 2" xfId="29454" xr:uid="{00000000-0005-0000-0000-0000CE5D0000}"/>
    <cellStyle name="Normal 3 2 6 3 3 3" xfId="41695" xr:uid="{00000000-0005-0000-0000-0000CF5D0000}"/>
    <cellStyle name="Normal 3 2 6 3 4" xfId="23337" xr:uid="{00000000-0005-0000-0000-0000D05D0000}"/>
    <cellStyle name="Normal 3 2 6 3 5" xfId="35581" xr:uid="{00000000-0005-0000-0000-0000D15D0000}"/>
    <cellStyle name="Normal 3 2 6 3 6" xfId="47810" xr:uid="{00000000-0005-0000-0000-0000D25D0000}"/>
    <cellStyle name="Normal 3 2 6 4" xfId="6198" xr:uid="{00000000-0005-0000-0000-0000D35D0000}"/>
    <cellStyle name="Normal 3 2 6 4 2" xfId="17201" xr:uid="{00000000-0005-0000-0000-0000D45D0000}"/>
    <cellStyle name="Normal 3 2 6 4 2 2" xfId="29456" xr:uid="{00000000-0005-0000-0000-0000D55D0000}"/>
    <cellStyle name="Normal 3 2 6 4 2 3" xfId="41697" xr:uid="{00000000-0005-0000-0000-0000D65D0000}"/>
    <cellStyle name="Normal 3 2 6 4 3" xfId="23339" xr:uid="{00000000-0005-0000-0000-0000D75D0000}"/>
    <cellStyle name="Normal 3 2 6 4 4" xfId="35583" xr:uid="{00000000-0005-0000-0000-0000D85D0000}"/>
    <cellStyle name="Normal 3 2 6 4 5" xfId="47812" xr:uid="{00000000-0005-0000-0000-0000D95D0000}"/>
    <cellStyle name="Normal 3 2 6 5" xfId="17194" xr:uid="{00000000-0005-0000-0000-0000DA5D0000}"/>
    <cellStyle name="Normal 3 2 6 5 2" xfId="29449" xr:uid="{00000000-0005-0000-0000-0000DB5D0000}"/>
    <cellStyle name="Normal 3 2 6 5 3" xfId="41690" xr:uid="{00000000-0005-0000-0000-0000DC5D0000}"/>
    <cellStyle name="Normal 3 2 6 6" xfId="23332" xr:uid="{00000000-0005-0000-0000-0000DD5D0000}"/>
    <cellStyle name="Normal 3 2 6 7" xfId="35576" xr:uid="{00000000-0005-0000-0000-0000DE5D0000}"/>
    <cellStyle name="Normal 3 2 6 8" xfId="47805" xr:uid="{00000000-0005-0000-0000-0000DF5D0000}"/>
    <cellStyle name="Normal 3 2 7" xfId="6199" xr:uid="{00000000-0005-0000-0000-0000E05D0000}"/>
    <cellStyle name="Normal 3 2 7 2" xfId="6200" xr:uid="{00000000-0005-0000-0000-0000E15D0000}"/>
    <cellStyle name="Normal 3 2 7 2 2" xfId="6201" xr:uid="{00000000-0005-0000-0000-0000E25D0000}"/>
    <cellStyle name="Normal 3 2 7 2 2 2" xfId="17204" xr:uid="{00000000-0005-0000-0000-0000E35D0000}"/>
    <cellStyle name="Normal 3 2 7 2 2 2 2" xfId="29459" xr:uid="{00000000-0005-0000-0000-0000E45D0000}"/>
    <cellStyle name="Normal 3 2 7 2 2 2 3" xfId="41700" xr:uid="{00000000-0005-0000-0000-0000E55D0000}"/>
    <cellStyle name="Normal 3 2 7 2 2 3" xfId="23342" xr:uid="{00000000-0005-0000-0000-0000E65D0000}"/>
    <cellStyle name="Normal 3 2 7 2 2 4" xfId="35586" xr:uid="{00000000-0005-0000-0000-0000E75D0000}"/>
    <cellStyle name="Normal 3 2 7 2 2 5" xfId="47815" xr:uid="{00000000-0005-0000-0000-0000E85D0000}"/>
    <cellStyle name="Normal 3 2 7 2 3" xfId="17203" xr:uid="{00000000-0005-0000-0000-0000E95D0000}"/>
    <cellStyle name="Normal 3 2 7 2 3 2" xfId="29458" xr:uid="{00000000-0005-0000-0000-0000EA5D0000}"/>
    <cellStyle name="Normal 3 2 7 2 3 3" xfId="41699" xr:uid="{00000000-0005-0000-0000-0000EB5D0000}"/>
    <cellStyle name="Normal 3 2 7 2 4" xfId="23341" xr:uid="{00000000-0005-0000-0000-0000EC5D0000}"/>
    <cellStyle name="Normal 3 2 7 2 5" xfId="35585" xr:uid="{00000000-0005-0000-0000-0000ED5D0000}"/>
    <cellStyle name="Normal 3 2 7 2 6" xfId="47814" xr:uid="{00000000-0005-0000-0000-0000EE5D0000}"/>
    <cellStyle name="Normal 3 2 7 3" xfId="6202" xr:uid="{00000000-0005-0000-0000-0000EF5D0000}"/>
    <cellStyle name="Normal 3 2 7 3 2" xfId="17205" xr:uid="{00000000-0005-0000-0000-0000F05D0000}"/>
    <cellStyle name="Normal 3 2 7 3 2 2" xfId="29460" xr:uid="{00000000-0005-0000-0000-0000F15D0000}"/>
    <cellStyle name="Normal 3 2 7 3 2 3" xfId="41701" xr:uid="{00000000-0005-0000-0000-0000F25D0000}"/>
    <cellStyle name="Normal 3 2 7 3 3" xfId="23343" xr:uid="{00000000-0005-0000-0000-0000F35D0000}"/>
    <cellStyle name="Normal 3 2 7 3 4" xfId="35587" xr:uid="{00000000-0005-0000-0000-0000F45D0000}"/>
    <cellStyle name="Normal 3 2 7 3 5" xfId="47816" xr:uid="{00000000-0005-0000-0000-0000F55D0000}"/>
    <cellStyle name="Normal 3 2 7 4" xfId="17202" xr:uid="{00000000-0005-0000-0000-0000F65D0000}"/>
    <cellStyle name="Normal 3 2 7 4 2" xfId="29457" xr:uid="{00000000-0005-0000-0000-0000F75D0000}"/>
    <cellStyle name="Normal 3 2 7 4 3" xfId="41698" xr:uid="{00000000-0005-0000-0000-0000F85D0000}"/>
    <cellStyle name="Normal 3 2 7 5" xfId="23340" xr:uid="{00000000-0005-0000-0000-0000F95D0000}"/>
    <cellStyle name="Normal 3 2 7 6" xfId="35584" xr:uid="{00000000-0005-0000-0000-0000FA5D0000}"/>
    <cellStyle name="Normal 3 2 7 7" xfId="47813" xr:uid="{00000000-0005-0000-0000-0000FB5D0000}"/>
    <cellStyle name="Normal 3 2 8" xfId="6203" xr:uid="{00000000-0005-0000-0000-0000FC5D0000}"/>
    <cellStyle name="Normal 3 2 9" xfId="6204" xr:uid="{00000000-0005-0000-0000-0000FD5D0000}"/>
    <cellStyle name="Normal 3 2 9 2" xfId="6205" xr:uid="{00000000-0005-0000-0000-0000FE5D0000}"/>
    <cellStyle name="Normal 3 2 9 2 2" xfId="17207" xr:uid="{00000000-0005-0000-0000-0000FF5D0000}"/>
    <cellStyle name="Normal 3 2 9 2 2 2" xfId="29462" xr:uid="{00000000-0005-0000-0000-0000005E0000}"/>
    <cellStyle name="Normal 3 2 9 2 2 3" xfId="41703" xr:uid="{00000000-0005-0000-0000-0000015E0000}"/>
    <cellStyle name="Normal 3 2 9 2 3" xfId="23345" xr:uid="{00000000-0005-0000-0000-0000025E0000}"/>
    <cellStyle name="Normal 3 2 9 2 4" xfId="35589" xr:uid="{00000000-0005-0000-0000-0000035E0000}"/>
    <cellStyle name="Normal 3 2 9 2 5" xfId="47818" xr:uid="{00000000-0005-0000-0000-0000045E0000}"/>
    <cellStyle name="Normal 3 2 9 3" xfId="17206" xr:uid="{00000000-0005-0000-0000-0000055E0000}"/>
    <cellStyle name="Normal 3 2 9 3 2" xfId="29461" xr:uid="{00000000-0005-0000-0000-0000065E0000}"/>
    <cellStyle name="Normal 3 2 9 3 3" xfId="41702" xr:uid="{00000000-0005-0000-0000-0000075E0000}"/>
    <cellStyle name="Normal 3 2 9 4" xfId="23344" xr:uid="{00000000-0005-0000-0000-0000085E0000}"/>
    <cellStyle name="Normal 3 2 9 5" xfId="35588" xr:uid="{00000000-0005-0000-0000-0000095E0000}"/>
    <cellStyle name="Normal 3 2 9 6" xfId="47817" xr:uid="{00000000-0005-0000-0000-00000A5E0000}"/>
    <cellStyle name="Normal 3 3" xfId="6206" xr:uid="{00000000-0005-0000-0000-00000B5E0000}"/>
    <cellStyle name="Normal 3 3 10" xfId="23346" xr:uid="{00000000-0005-0000-0000-00000C5E0000}"/>
    <cellStyle name="Normal 3 3 11" xfId="35590" xr:uid="{00000000-0005-0000-0000-00000D5E0000}"/>
    <cellStyle name="Normal 3 3 12" xfId="47819" xr:uid="{00000000-0005-0000-0000-00000E5E0000}"/>
    <cellStyle name="Normal 3 3 2" xfId="6207" xr:uid="{00000000-0005-0000-0000-00000F5E0000}"/>
    <cellStyle name="Normal 3 3 2 10" xfId="35591" xr:uid="{00000000-0005-0000-0000-0000105E0000}"/>
    <cellStyle name="Normal 3 3 2 11" xfId="47820" xr:uid="{00000000-0005-0000-0000-0000115E0000}"/>
    <cellStyle name="Normal 3 3 2 2" xfId="6208" xr:uid="{00000000-0005-0000-0000-0000125E0000}"/>
    <cellStyle name="Normal 3 3 2 2 10" xfId="47821" xr:uid="{00000000-0005-0000-0000-0000135E0000}"/>
    <cellStyle name="Normal 3 3 2 2 2" xfId="6209" xr:uid="{00000000-0005-0000-0000-0000145E0000}"/>
    <cellStyle name="Normal 3 3 2 2 2 2" xfId="6210" xr:uid="{00000000-0005-0000-0000-0000155E0000}"/>
    <cellStyle name="Normal 3 3 2 2 2 2 2" xfId="6211" xr:uid="{00000000-0005-0000-0000-0000165E0000}"/>
    <cellStyle name="Normal 3 3 2 2 2 2 2 2" xfId="6212" xr:uid="{00000000-0005-0000-0000-0000175E0000}"/>
    <cellStyle name="Normal 3 3 2 2 2 2 2 2 2" xfId="6213" xr:uid="{00000000-0005-0000-0000-0000185E0000}"/>
    <cellStyle name="Normal 3 3 2 2 2 2 2 2 2 2" xfId="17215" xr:uid="{00000000-0005-0000-0000-0000195E0000}"/>
    <cellStyle name="Normal 3 3 2 2 2 2 2 2 2 2 2" xfId="29470" xr:uid="{00000000-0005-0000-0000-00001A5E0000}"/>
    <cellStyle name="Normal 3 3 2 2 2 2 2 2 2 2 3" xfId="41711" xr:uid="{00000000-0005-0000-0000-00001B5E0000}"/>
    <cellStyle name="Normal 3 3 2 2 2 2 2 2 2 3" xfId="23353" xr:uid="{00000000-0005-0000-0000-00001C5E0000}"/>
    <cellStyle name="Normal 3 3 2 2 2 2 2 2 2 4" xfId="35597" xr:uid="{00000000-0005-0000-0000-00001D5E0000}"/>
    <cellStyle name="Normal 3 3 2 2 2 2 2 2 2 5" xfId="47826" xr:uid="{00000000-0005-0000-0000-00001E5E0000}"/>
    <cellStyle name="Normal 3 3 2 2 2 2 2 2 3" xfId="17214" xr:uid="{00000000-0005-0000-0000-00001F5E0000}"/>
    <cellStyle name="Normal 3 3 2 2 2 2 2 2 3 2" xfId="29469" xr:uid="{00000000-0005-0000-0000-0000205E0000}"/>
    <cellStyle name="Normal 3 3 2 2 2 2 2 2 3 3" xfId="41710" xr:uid="{00000000-0005-0000-0000-0000215E0000}"/>
    <cellStyle name="Normal 3 3 2 2 2 2 2 2 4" xfId="23352" xr:uid="{00000000-0005-0000-0000-0000225E0000}"/>
    <cellStyle name="Normal 3 3 2 2 2 2 2 2 5" xfId="35596" xr:uid="{00000000-0005-0000-0000-0000235E0000}"/>
    <cellStyle name="Normal 3 3 2 2 2 2 2 2 6" xfId="47825" xr:uid="{00000000-0005-0000-0000-0000245E0000}"/>
    <cellStyle name="Normal 3 3 2 2 2 2 2 3" xfId="6214" xr:uid="{00000000-0005-0000-0000-0000255E0000}"/>
    <cellStyle name="Normal 3 3 2 2 2 2 2 3 2" xfId="17216" xr:uid="{00000000-0005-0000-0000-0000265E0000}"/>
    <cellStyle name="Normal 3 3 2 2 2 2 2 3 2 2" xfId="29471" xr:uid="{00000000-0005-0000-0000-0000275E0000}"/>
    <cellStyle name="Normal 3 3 2 2 2 2 2 3 2 3" xfId="41712" xr:uid="{00000000-0005-0000-0000-0000285E0000}"/>
    <cellStyle name="Normal 3 3 2 2 2 2 2 3 3" xfId="23354" xr:uid="{00000000-0005-0000-0000-0000295E0000}"/>
    <cellStyle name="Normal 3 3 2 2 2 2 2 3 4" xfId="35598" xr:uid="{00000000-0005-0000-0000-00002A5E0000}"/>
    <cellStyle name="Normal 3 3 2 2 2 2 2 3 5" xfId="47827" xr:uid="{00000000-0005-0000-0000-00002B5E0000}"/>
    <cellStyle name="Normal 3 3 2 2 2 2 2 4" xfId="17213" xr:uid="{00000000-0005-0000-0000-00002C5E0000}"/>
    <cellStyle name="Normal 3 3 2 2 2 2 2 4 2" xfId="29468" xr:uid="{00000000-0005-0000-0000-00002D5E0000}"/>
    <cellStyle name="Normal 3 3 2 2 2 2 2 4 3" xfId="41709" xr:uid="{00000000-0005-0000-0000-00002E5E0000}"/>
    <cellStyle name="Normal 3 3 2 2 2 2 2 5" xfId="23351" xr:uid="{00000000-0005-0000-0000-00002F5E0000}"/>
    <cellStyle name="Normal 3 3 2 2 2 2 2 6" xfId="35595" xr:uid="{00000000-0005-0000-0000-0000305E0000}"/>
    <cellStyle name="Normal 3 3 2 2 2 2 2 7" xfId="47824" xr:uid="{00000000-0005-0000-0000-0000315E0000}"/>
    <cellStyle name="Normal 3 3 2 2 2 2 3" xfId="6215" xr:uid="{00000000-0005-0000-0000-0000325E0000}"/>
    <cellStyle name="Normal 3 3 2 2 2 2 3 2" xfId="6216" xr:uid="{00000000-0005-0000-0000-0000335E0000}"/>
    <cellStyle name="Normal 3 3 2 2 2 2 3 2 2" xfId="17218" xr:uid="{00000000-0005-0000-0000-0000345E0000}"/>
    <cellStyle name="Normal 3 3 2 2 2 2 3 2 2 2" xfId="29473" xr:uid="{00000000-0005-0000-0000-0000355E0000}"/>
    <cellStyle name="Normal 3 3 2 2 2 2 3 2 2 3" xfId="41714" xr:uid="{00000000-0005-0000-0000-0000365E0000}"/>
    <cellStyle name="Normal 3 3 2 2 2 2 3 2 3" xfId="23356" xr:uid="{00000000-0005-0000-0000-0000375E0000}"/>
    <cellStyle name="Normal 3 3 2 2 2 2 3 2 4" xfId="35600" xr:uid="{00000000-0005-0000-0000-0000385E0000}"/>
    <cellStyle name="Normal 3 3 2 2 2 2 3 2 5" xfId="47829" xr:uid="{00000000-0005-0000-0000-0000395E0000}"/>
    <cellStyle name="Normal 3 3 2 2 2 2 3 3" xfId="17217" xr:uid="{00000000-0005-0000-0000-00003A5E0000}"/>
    <cellStyle name="Normal 3 3 2 2 2 2 3 3 2" xfId="29472" xr:uid="{00000000-0005-0000-0000-00003B5E0000}"/>
    <cellStyle name="Normal 3 3 2 2 2 2 3 3 3" xfId="41713" xr:uid="{00000000-0005-0000-0000-00003C5E0000}"/>
    <cellStyle name="Normal 3 3 2 2 2 2 3 4" xfId="23355" xr:uid="{00000000-0005-0000-0000-00003D5E0000}"/>
    <cellStyle name="Normal 3 3 2 2 2 2 3 5" xfId="35599" xr:uid="{00000000-0005-0000-0000-00003E5E0000}"/>
    <cellStyle name="Normal 3 3 2 2 2 2 3 6" xfId="47828" xr:uid="{00000000-0005-0000-0000-00003F5E0000}"/>
    <cellStyle name="Normal 3 3 2 2 2 2 4" xfId="6217" xr:uid="{00000000-0005-0000-0000-0000405E0000}"/>
    <cellStyle name="Normal 3 3 2 2 2 2 4 2" xfId="17219" xr:uid="{00000000-0005-0000-0000-0000415E0000}"/>
    <cellStyle name="Normal 3 3 2 2 2 2 4 2 2" xfId="29474" xr:uid="{00000000-0005-0000-0000-0000425E0000}"/>
    <cellStyle name="Normal 3 3 2 2 2 2 4 2 3" xfId="41715" xr:uid="{00000000-0005-0000-0000-0000435E0000}"/>
    <cellStyle name="Normal 3 3 2 2 2 2 4 3" xfId="23357" xr:uid="{00000000-0005-0000-0000-0000445E0000}"/>
    <cellStyle name="Normal 3 3 2 2 2 2 4 4" xfId="35601" xr:uid="{00000000-0005-0000-0000-0000455E0000}"/>
    <cellStyle name="Normal 3 3 2 2 2 2 4 5" xfId="47830" xr:uid="{00000000-0005-0000-0000-0000465E0000}"/>
    <cellStyle name="Normal 3 3 2 2 2 2 5" xfId="17212" xr:uid="{00000000-0005-0000-0000-0000475E0000}"/>
    <cellStyle name="Normal 3 3 2 2 2 2 5 2" xfId="29467" xr:uid="{00000000-0005-0000-0000-0000485E0000}"/>
    <cellStyle name="Normal 3 3 2 2 2 2 5 3" xfId="41708" xr:uid="{00000000-0005-0000-0000-0000495E0000}"/>
    <cellStyle name="Normal 3 3 2 2 2 2 6" xfId="23350" xr:uid="{00000000-0005-0000-0000-00004A5E0000}"/>
    <cellStyle name="Normal 3 3 2 2 2 2 7" xfId="35594" xr:uid="{00000000-0005-0000-0000-00004B5E0000}"/>
    <cellStyle name="Normal 3 3 2 2 2 2 8" xfId="47823" xr:uid="{00000000-0005-0000-0000-00004C5E0000}"/>
    <cellStyle name="Normal 3 3 2 2 2 3" xfId="6218" xr:uid="{00000000-0005-0000-0000-00004D5E0000}"/>
    <cellStyle name="Normal 3 3 2 2 2 3 2" xfId="6219" xr:uid="{00000000-0005-0000-0000-00004E5E0000}"/>
    <cellStyle name="Normal 3 3 2 2 2 3 2 2" xfId="6220" xr:uid="{00000000-0005-0000-0000-00004F5E0000}"/>
    <cellStyle name="Normal 3 3 2 2 2 3 2 2 2" xfId="17222" xr:uid="{00000000-0005-0000-0000-0000505E0000}"/>
    <cellStyle name="Normal 3 3 2 2 2 3 2 2 2 2" xfId="29477" xr:uid="{00000000-0005-0000-0000-0000515E0000}"/>
    <cellStyle name="Normal 3 3 2 2 2 3 2 2 2 3" xfId="41718" xr:uid="{00000000-0005-0000-0000-0000525E0000}"/>
    <cellStyle name="Normal 3 3 2 2 2 3 2 2 3" xfId="23360" xr:uid="{00000000-0005-0000-0000-0000535E0000}"/>
    <cellStyle name="Normal 3 3 2 2 2 3 2 2 4" xfId="35604" xr:uid="{00000000-0005-0000-0000-0000545E0000}"/>
    <cellStyle name="Normal 3 3 2 2 2 3 2 2 5" xfId="47833" xr:uid="{00000000-0005-0000-0000-0000555E0000}"/>
    <cellStyle name="Normal 3 3 2 2 2 3 2 3" xfId="17221" xr:uid="{00000000-0005-0000-0000-0000565E0000}"/>
    <cellStyle name="Normal 3 3 2 2 2 3 2 3 2" xfId="29476" xr:uid="{00000000-0005-0000-0000-0000575E0000}"/>
    <cellStyle name="Normal 3 3 2 2 2 3 2 3 3" xfId="41717" xr:uid="{00000000-0005-0000-0000-0000585E0000}"/>
    <cellStyle name="Normal 3 3 2 2 2 3 2 4" xfId="23359" xr:uid="{00000000-0005-0000-0000-0000595E0000}"/>
    <cellStyle name="Normal 3 3 2 2 2 3 2 5" xfId="35603" xr:uid="{00000000-0005-0000-0000-00005A5E0000}"/>
    <cellStyle name="Normal 3 3 2 2 2 3 2 6" xfId="47832" xr:uid="{00000000-0005-0000-0000-00005B5E0000}"/>
    <cellStyle name="Normal 3 3 2 2 2 3 3" xfId="6221" xr:uid="{00000000-0005-0000-0000-00005C5E0000}"/>
    <cellStyle name="Normal 3 3 2 2 2 3 3 2" xfId="17223" xr:uid="{00000000-0005-0000-0000-00005D5E0000}"/>
    <cellStyle name="Normal 3 3 2 2 2 3 3 2 2" xfId="29478" xr:uid="{00000000-0005-0000-0000-00005E5E0000}"/>
    <cellStyle name="Normal 3 3 2 2 2 3 3 2 3" xfId="41719" xr:uid="{00000000-0005-0000-0000-00005F5E0000}"/>
    <cellStyle name="Normal 3 3 2 2 2 3 3 3" xfId="23361" xr:uid="{00000000-0005-0000-0000-0000605E0000}"/>
    <cellStyle name="Normal 3 3 2 2 2 3 3 4" xfId="35605" xr:uid="{00000000-0005-0000-0000-0000615E0000}"/>
    <cellStyle name="Normal 3 3 2 2 2 3 3 5" xfId="47834" xr:uid="{00000000-0005-0000-0000-0000625E0000}"/>
    <cellStyle name="Normal 3 3 2 2 2 3 4" xfId="17220" xr:uid="{00000000-0005-0000-0000-0000635E0000}"/>
    <cellStyle name="Normal 3 3 2 2 2 3 4 2" xfId="29475" xr:uid="{00000000-0005-0000-0000-0000645E0000}"/>
    <cellStyle name="Normal 3 3 2 2 2 3 4 3" xfId="41716" xr:uid="{00000000-0005-0000-0000-0000655E0000}"/>
    <cellStyle name="Normal 3 3 2 2 2 3 5" xfId="23358" xr:uid="{00000000-0005-0000-0000-0000665E0000}"/>
    <cellStyle name="Normal 3 3 2 2 2 3 6" xfId="35602" xr:uid="{00000000-0005-0000-0000-0000675E0000}"/>
    <cellStyle name="Normal 3 3 2 2 2 3 7" xfId="47831" xr:uid="{00000000-0005-0000-0000-0000685E0000}"/>
    <cellStyle name="Normal 3 3 2 2 2 4" xfId="6222" xr:uid="{00000000-0005-0000-0000-0000695E0000}"/>
    <cellStyle name="Normal 3 3 2 2 2 4 2" xfId="6223" xr:uid="{00000000-0005-0000-0000-00006A5E0000}"/>
    <cellStyle name="Normal 3 3 2 2 2 4 2 2" xfId="17225" xr:uid="{00000000-0005-0000-0000-00006B5E0000}"/>
    <cellStyle name="Normal 3 3 2 2 2 4 2 2 2" xfId="29480" xr:uid="{00000000-0005-0000-0000-00006C5E0000}"/>
    <cellStyle name="Normal 3 3 2 2 2 4 2 2 3" xfId="41721" xr:uid="{00000000-0005-0000-0000-00006D5E0000}"/>
    <cellStyle name="Normal 3 3 2 2 2 4 2 3" xfId="23363" xr:uid="{00000000-0005-0000-0000-00006E5E0000}"/>
    <cellStyle name="Normal 3 3 2 2 2 4 2 4" xfId="35607" xr:uid="{00000000-0005-0000-0000-00006F5E0000}"/>
    <cellStyle name="Normal 3 3 2 2 2 4 2 5" xfId="47836" xr:uid="{00000000-0005-0000-0000-0000705E0000}"/>
    <cellStyle name="Normal 3 3 2 2 2 4 3" xfId="17224" xr:uid="{00000000-0005-0000-0000-0000715E0000}"/>
    <cellStyle name="Normal 3 3 2 2 2 4 3 2" xfId="29479" xr:uid="{00000000-0005-0000-0000-0000725E0000}"/>
    <cellStyle name="Normal 3 3 2 2 2 4 3 3" xfId="41720" xr:uid="{00000000-0005-0000-0000-0000735E0000}"/>
    <cellStyle name="Normal 3 3 2 2 2 4 4" xfId="23362" xr:uid="{00000000-0005-0000-0000-0000745E0000}"/>
    <cellStyle name="Normal 3 3 2 2 2 4 5" xfId="35606" xr:uid="{00000000-0005-0000-0000-0000755E0000}"/>
    <cellStyle name="Normal 3 3 2 2 2 4 6" xfId="47835" xr:uid="{00000000-0005-0000-0000-0000765E0000}"/>
    <cellStyle name="Normal 3 3 2 2 2 5" xfId="6224" xr:uid="{00000000-0005-0000-0000-0000775E0000}"/>
    <cellStyle name="Normal 3 3 2 2 2 5 2" xfId="17226" xr:uid="{00000000-0005-0000-0000-0000785E0000}"/>
    <cellStyle name="Normal 3 3 2 2 2 5 2 2" xfId="29481" xr:uid="{00000000-0005-0000-0000-0000795E0000}"/>
    <cellStyle name="Normal 3 3 2 2 2 5 2 3" xfId="41722" xr:uid="{00000000-0005-0000-0000-00007A5E0000}"/>
    <cellStyle name="Normal 3 3 2 2 2 5 3" xfId="23364" xr:uid="{00000000-0005-0000-0000-00007B5E0000}"/>
    <cellStyle name="Normal 3 3 2 2 2 5 4" xfId="35608" xr:uid="{00000000-0005-0000-0000-00007C5E0000}"/>
    <cellStyle name="Normal 3 3 2 2 2 5 5" xfId="47837" xr:uid="{00000000-0005-0000-0000-00007D5E0000}"/>
    <cellStyle name="Normal 3 3 2 2 2 6" xfId="17211" xr:uid="{00000000-0005-0000-0000-00007E5E0000}"/>
    <cellStyle name="Normal 3 3 2 2 2 6 2" xfId="29466" xr:uid="{00000000-0005-0000-0000-00007F5E0000}"/>
    <cellStyle name="Normal 3 3 2 2 2 6 3" xfId="41707" xr:uid="{00000000-0005-0000-0000-0000805E0000}"/>
    <cellStyle name="Normal 3 3 2 2 2 7" xfId="23349" xr:uid="{00000000-0005-0000-0000-0000815E0000}"/>
    <cellStyle name="Normal 3 3 2 2 2 8" xfId="35593" xr:uid="{00000000-0005-0000-0000-0000825E0000}"/>
    <cellStyle name="Normal 3 3 2 2 2 9" xfId="47822" xr:uid="{00000000-0005-0000-0000-0000835E0000}"/>
    <cellStyle name="Normal 3 3 2 2 3" xfId="6225" xr:uid="{00000000-0005-0000-0000-0000845E0000}"/>
    <cellStyle name="Normal 3 3 2 2 3 2" xfId="6226" xr:uid="{00000000-0005-0000-0000-0000855E0000}"/>
    <cellStyle name="Normal 3 3 2 2 3 2 2" xfId="6227" xr:uid="{00000000-0005-0000-0000-0000865E0000}"/>
    <cellStyle name="Normal 3 3 2 2 3 2 2 2" xfId="6228" xr:uid="{00000000-0005-0000-0000-0000875E0000}"/>
    <cellStyle name="Normal 3 3 2 2 3 2 2 2 2" xfId="17230" xr:uid="{00000000-0005-0000-0000-0000885E0000}"/>
    <cellStyle name="Normal 3 3 2 2 3 2 2 2 2 2" xfId="29485" xr:uid="{00000000-0005-0000-0000-0000895E0000}"/>
    <cellStyle name="Normal 3 3 2 2 3 2 2 2 2 3" xfId="41726" xr:uid="{00000000-0005-0000-0000-00008A5E0000}"/>
    <cellStyle name="Normal 3 3 2 2 3 2 2 2 3" xfId="23368" xr:uid="{00000000-0005-0000-0000-00008B5E0000}"/>
    <cellStyle name="Normal 3 3 2 2 3 2 2 2 4" xfId="35612" xr:uid="{00000000-0005-0000-0000-00008C5E0000}"/>
    <cellStyle name="Normal 3 3 2 2 3 2 2 2 5" xfId="47841" xr:uid="{00000000-0005-0000-0000-00008D5E0000}"/>
    <cellStyle name="Normal 3 3 2 2 3 2 2 3" xfId="17229" xr:uid="{00000000-0005-0000-0000-00008E5E0000}"/>
    <cellStyle name="Normal 3 3 2 2 3 2 2 3 2" xfId="29484" xr:uid="{00000000-0005-0000-0000-00008F5E0000}"/>
    <cellStyle name="Normal 3 3 2 2 3 2 2 3 3" xfId="41725" xr:uid="{00000000-0005-0000-0000-0000905E0000}"/>
    <cellStyle name="Normal 3 3 2 2 3 2 2 4" xfId="23367" xr:uid="{00000000-0005-0000-0000-0000915E0000}"/>
    <cellStyle name="Normal 3 3 2 2 3 2 2 5" xfId="35611" xr:uid="{00000000-0005-0000-0000-0000925E0000}"/>
    <cellStyle name="Normal 3 3 2 2 3 2 2 6" xfId="47840" xr:uid="{00000000-0005-0000-0000-0000935E0000}"/>
    <cellStyle name="Normal 3 3 2 2 3 2 3" xfId="6229" xr:uid="{00000000-0005-0000-0000-0000945E0000}"/>
    <cellStyle name="Normal 3 3 2 2 3 2 3 2" xfId="17231" xr:uid="{00000000-0005-0000-0000-0000955E0000}"/>
    <cellStyle name="Normal 3 3 2 2 3 2 3 2 2" xfId="29486" xr:uid="{00000000-0005-0000-0000-0000965E0000}"/>
    <cellStyle name="Normal 3 3 2 2 3 2 3 2 3" xfId="41727" xr:uid="{00000000-0005-0000-0000-0000975E0000}"/>
    <cellStyle name="Normal 3 3 2 2 3 2 3 3" xfId="23369" xr:uid="{00000000-0005-0000-0000-0000985E0000}"/>
    <cellStyle name="Normal 3 3 2 2 3 2 3 4" xfId="35613" xr:uid="{00000000-0005-0000-0000-0000995E0000}"/>
    <cellStyle name="Normal 3 3 2 2 3 2 3 5" xfId="47842" xr:uid="{00000000-0005-0000-0000-00009A5E0000}"/>
    <cellStyle name="Normal 3 3 2 2 3 2 4" xfId="17228" xr:uid="{00000000-0005-0000-0000-00009B5E0000}"/>
    <cellStyle name="Normal 3 3 2 2 3 2 4 2" xfId="29483" xr:uid="{00000000-0005-0000-0000-00009C5E0000}"/>
    <cellStyle name="Normal 3 3 2 2 3 2 4 3" xfId="41724" xr:uid="{00000000-0005-0000-0000-00009D5E0000}"/>
    <cellStyle name="Normal 3 3 2 2 3 2 5" xfId="23366" xr:uid="{00000000-0005-0000-0000-00009E5E0000}"/>
    <cellStyle name="Normal 3 3 2 2 3 2 6" xfId="35610" xr:uid="{00000000-0005-0000-0000-00009F5E0000}"/>
    <cellStyle name="Normal 3 3 2 2 3 2 7" xfId="47839" xr:uid="{00000000-0005-0000-0000-0000A05E0000}"/>
    <cellStyle name="Normal 3 3 2 2 3 3" xfId="6230" xr:uid="{00000000-0005-0000-0000-0000A15E0000}"/>
    <cellStyle name="Normal 3 3 2 2 3 3 2" xfId="6231" xr:uid="{00000000-0005-0000-0000-0000A25E0000}"/>
    <cellStyle name="Normal 3 3 2 2 3 3 2 2" xfId="17233" xr:uid="{00000000-0005-0000-0000-0000A35E0000}"/>
    <cellStyle name="Normal 3 3 2 2 3 3 2 2 2" xfId="29488" xr:uid="{00000000-0005-0000-0000-0000A45E0000}"/>
    <cellStyle name="Normal 3 3 2 2 3 3 2 2 3" xfId="41729" xr:uid="{00000000-0005-0000-0000-0000A55E0000}"/>
    <cellStyle name="Normal 3 3 2 2 3 3 2 3" xfId="23371" xr:uid="{00000000-0005-0000-0000-0000A65E0000}"/>
    <cellStyle name="Normal 3 3 2 2 3 3 2 4" xfId="35615" xr:uid="{00000000-0005-0000-0000-0000A75E0000}"/>
    <cellStyle name="Normal 3 3 2 2 3 3 2 5" xfId="47844" xr:uid="{00000000-0005-0000-0000-0000A85E0000}"/>
    <cellStyle name="Normal 3 3 2 2 3 3 3" xfId="17232" xr:uid="{00000000-0005-0000-0000-0000A95E0000}"/>
    <cellStyle name="Normal 3 3 2 2 3 3 3 2" xfId="29487" xr:uid="{00000000-0005-0000-0000-0000AA5E0000}"/>
    <cellStyle name="Normal 3 3 2 2 3 3 3 3" xfId="41728" xr:uid="{00000000-0005-0000-0000-0000AB5E0000}"/>
    <cellStyle name="Normal 3 3 2 2 3 3 4" xfId="23370" xr:uid="{00000000-0005-0000-0000-0000AC5E0000}"/>
    <cellStyle name="Normal 3 3 2 2 3 3 5" xfId="35614" xr:uid="{00000000-0005-0000-0000-0000AD5E0000}"/>
    <cellStyle name="Normal 3 3 2 2 3 3 6" xfId="47843" xr:uid="{00000000-0005-0000-0000-0000AE5E0000}"/>
    <cellStyle name="Normal 3 3 2 2 3 4" xfId="6232" xr:uid="{00000000-0005-0000-0000-0000AF5E0000}"/>
    <cellStyle name="Normal 3 3 2 2 3 4 2" xfId="17234" xr:uid="{00000000-0005-0000-0000-0000B05E0000}"/>
    <cellStyle name="Normal 3 3 2 2 3 4 2 2" xfId="29489" xr:uid="{00000000-0005-0000-0000-0000B15E0000}"/>
    <cellStyle name="Normal 3 3 2 2 3 4 2 3" xfId="41730" xr:uid="{00000000-0005-0000-0000-0000B25E0000}"/>
    <cellStyle name="Normal 3 3 2 2 3 4 3" xfId="23372" xr:uid="{00000000-0005-0000-0000-0000B35E0000}"/>
    <cellStyle name="Normal 3 3 2 2 3 4 4" xfId="35616" xr:uid="{00000000-0005-0000-0000-0000B45E0000}"/>
    <cellStyle name="Normal 3 3 2 2 3 4 5" xfId="47845" xr:uid="{00000000-0005-0000-0000-0000B55E0000}"/>
    <cellStyle name="Normal 3 3 2 2 3 5" xfId="17227" xr:uid="{00000000-0005-0000-0000-0000B65E0000}"/>
    <cellStyle name="Normal 3 3 2 2 3 5 2" xfId="29482" xr:uid="{00000000-0005-0000-0000-0000B75E0000}"/>
    <cellStyle name="Normal 3 3 2 2 3 5 3" xfId="41723" xr:uid="{00000000-0005-0000-0000-0000B85E0000}"/>
    <cellStyle name="Normal 3 3 2 2 3 6" xfId="23365" xr:uid="{00000000-0005-0000-0000-0000B95E0000}"/>
    <cellStyle name="Normal 3 3 2 2 3 7" xfId="35609" xr:uid="{00000000-0005-0000-0000-0000BA5E0000}"/>
    <cellStyle name="Normal 3 3 2 2 3 8" xfId="47838" xr:uid="{00000000-0005-0000-0000-0000BB5E0000}"/>
    <cellStyle name="Normal 3 3 2 2 4" xfId="6233" xr:uid="{00000000-0005-0000-0000-0000BC5E0000}"/>
    <cellStyle name="Normal 3 3 2 2 4 2" xfId="6234" xr:uid="{00000000-0005-0000-0000-0000BD5E0000}"/>
    <cellStyle name="Normal 3 3 2 2 4 2 2" xfId="6235" xr:uid="{00000000-0005-0000-0000-0000BE5E0000}"/>
    <cellStyle name="Normal 3 3 2 2 4 2 2 2" xfId="17237" xr:uid="{00000000-0005-0000-0000-0000BF5E0000}"/>
    <cellStyle name="Normal 3 3 2 2 4 2 2 2 2" xfId="29492" xr:uid="{00000000-0005-0000-0000-0000C05E0000}"/>
    <cellStyle name="Normal 3 3 2 2 4 2 2 2 3" xfId="41733" xr:uid="{00000000-0005-0000-0000-0000C15E0000}"/>
    <cellStyle name="Normal 3 3 2 2 4 2 2 3" xfId="23375" xr:uid="{00000000-0005-0000-0000-0000C25E0000}"/>
    <cellStyle name="Normal 3 3 2 2 4 2 2 4" xfId="35619" xr:uid="{00000000-0005-0000-0000-0000C35E0000}"/>
    <cellStyle name="Normal 3 3 2 2 4 2 2 5" xfId="47848" xr:uid="{00000000-0005-0000-0000-0000C45E0000}"/>
    <cellStyle name="Normal 3 3 2 2 4 2 3" xfId="17236" xr:uid="{00000000-0005-0000-0000-0000C55E0000}"/>
    <cellStyle name="Normal 3 3 2 2 4 2 3 2" xfId="29491" xr:uid="{00000000-0005-0000-0000-0000C65E0000}"/>
    <cellStyle name="Normal 3 3 2 2 4 2 3 3" xfId="41732" xr:uid="{00000000-0005-0000-0000-0000C75E0000}"/>
    <cellStyle name="Normal 3 3 2 2 4 2 4" xfId="23374" xr:uid="{00000000-0005-0000-0000-0000C85E0000}"/>
    <cellStyle name="Normal 3 3 2 2 4 2 5" xfId="35618" xr:uid="{00000000-0005-0000-0000-0000C95E0000}"/>
    <cellStyle name="Normal 3 3 2 2 4 2 6" xfId="47847" xr:uid="{00000000-0005-0000-0000-0000CA5E0000}"/>
    <cellStyle name="Normal 3 3 2 2 4 3" xfId="6236" xr:uid="{00000000-0005-0000-0000-0000CB5E0000}"/>
    <cellStyle name="Normal 3 3 2 2 4 3 2" xfId="17238" xr:uid="{00000000-0005-0000-0000-0000CC5E0000}"/>
    <cellStyle name="Normal 3 3 2 2 4 3 2 2" xfId="29493" xr:uid="{00000000-0005-0000-0000-0000CD5E0000}"/>
    <cellStyle name="Normal 3 3 2 2 4 3 2 3" xfId="41734" xr:uid="{00000000-0005-0000-0000-0000CE5E0000}"/>
    <cellStyle name="Normal 3 3 2 2 4 3 3" xfId="23376" xr:uid="{00000000-0005-0000-0000-0000CF5E0000}"/>
    <cellStyle name="Normal 3 3 2 2 4 3 4" xfId="35620" xr:uid="{00000000-0005-0000-0000-0000D05E0000}"/>
    <cellStyle name="Normal 3 3 2 2 4 3 5" xfId="47849" xr:uid="{00000000-0005-0000-0000-0000D15E0000}"/>
    <cellStyle name="Normal 3 3 2 2 4 4" xfId="17235" xr:uid="{00000000-0005-0000-0000-0000D25E0000}"/>
    <cellStyle name="Normal 3 3 2 2 4 4 2" xfId="29490" xr:uid="{00000000-0005-0000-0000-0000D35E0000}"/>
    <cellStyle name="Normal 3 3 2 2 4 4 3" xfId="41731" xr:uid="{00000000-0005-0000-0000-0000D45E0000}"/>
    <cellStyle name="Normal 3 3 2 2 4 5" xfId="23373" xr:uid="{00000000-0005-0000-0000-0000D55E0000}"/>
    <cellStyle name="Normal 3 3 2 2 4 6" xfId="35617" xr:uid="{00000000-0005-0000-0000-0000D65E0000}"/>
    <cellStyle name="Normal 3 3 2 2 4 7" xfId="47846" xr:uid="{00000000-0005-0000-0000-0000D75E0000}"/>
    <cellStyle name="Normal 3 3 2 2 5" xfId="6237" xr:uid="{00000000-0005-0000-0000-0000D85E0000}"/>
    <cellStyle name="Normal 3 3 2 2 5 2" xfId="6238" xr:uid="{00000000-0005-0000-0000-0000D95E0000}"/>
    <cellStyle name="Normal 3 3 2 2 5 2 2" xfId="17240" xr:uid="{00000000-0005-0000-0000-0000DA5E0000}"/>
    <cellStyle name="Normal 3 3 2 2 5 2 2 2" xfId="29495" xr:uid="{00000000-0005-0000-0000-0000DB5E0000}"/>
    <cellStyle name="Normal 3 3 2 2 5 2 2 3" xfId="41736" xr:uid="{00000000-0005-0000-0000-0000DC5E0000}"/>
    <cellStyle name="Normal 3 3 2 2 5 2 3" xfId="23378" xr:uid="{00000000-0005-0000-0000-0000DD5E0000}"/>
    <cellStyle name="Normal 3 3 2 2 5 2 4" xfId="35622" xr:uid="{00000000-0005-0000-0000-0000DE5E0000}"/>
    <cellStyle name="Normal 3 3 2 2 5 2 5" xfId="47851" xr:uid="{00000000-0005-0000-0000-0000DF5E0000}"/>
    <cellStyle name="Normal 3 3 2 2 5 3" xfId="17239" xr:uid="{00000000-0005-0000-0000-0000E05E0000}"/>
    <cellStyle name="Normal 3 3 2 2 5 3 2" xfId="29494" xr:uid="{00000000-0005-0000-0000-0000E15E0000}"/>
    <cellStyle name="Normal 3 3 2 2 5 3 3" xfId="41735" xr:uid="{00000000-0005-0000-0000-0000E25E0000}"/>
    <cellStyle name="Normal 3 3 2 2 5 4" xfId="23377" xr:uid="{00000000-0005-0000-0000-0000E35E0000}"/>
    <cellStyle name="Normal 3 3 2 2 5 5" xfId="35621" xr:uid="{00000000-0005-0000-0000-0000E45E0000}"/>
    <cellStyle name="Normal 3 3 2 2 5 6" xfId="47850" xr:uid="{00000000-0005-0000-0000-0000E55E0000}"/>
    <cellStyle name="Normal 3 3 2 2 6" xfId="6239" xr:uid="{00000000-0005-0000-0000-0000E65E0000}"/>
    <cellStyle name="Normal 3 3 2 2 6 2" xfId="17241" xr:uid="{00000000-0005-0000-0000-0000E75E0000}"/>
    <cellStyle name="Normal 3 3 2 2 6 2 2" xfId="29496" xr:uid="{00000000-0005-0000-0000-0000E85E0000}"/>
    <cellStyle name="Normal 3 3 2 2 6 2 3" xfId="41737" xr:uid="{00000000-0005-0000-0000-0000E95E0000}"/>
    <cellStyle name="Normal 3 3 2 2 6 3" xfId="23379" xr:uid="{00000000-0005-0000-0000-0000EA5E0000}"/>
    <cellStyle name="Normal 3 3 2 2 6 4" xfId="35623" xr:uid="{00000000-0005-0000-0000-0000EB5E0000}"/>
    <cellStyle name="Normal 3 3 2 2 6 5" xfId="47852" xr:uid="{00000000-0005-0000-0000-0000EC5E0000}"/>
    <cellStyle name="Normal 3 3 2 2 7" xfId="17210" xr:uid="{00000000-0005-0000-0000-0000ED5E0000}"/>
    <cellStyle name="Normal 3 3 2 2 7 2" xfId="29465" xr:uid="{00000000-0005-0000-0000-0000EE5E0000}"/>
    <cellStyle name="Normal 3 3 2 2 7 3" xfId="41706" xr:uid="{00000000-0005-0000-0000-0000EF5E0000}"/>
    <cellStyle name="Normal 3 3 2 2 8" xfId="23348" xr:uid="{00000000-0005-0000-0000-0000F05E0000}"/>
    <cellStyle name="Normal 3 3 2 2 9" xfId="35592" xr:uid="{00000000-0005-0000-0000-0000F15E0000}"/>
    <cellStyle name="Normal 3 3 2 3" xfId="6240" xr:uid="{00000000-0005-0000-0000-0000F25E0000}"/>
    <cellStyle name="Normal 3 3 2 3 2" xfId="6241" xr:uid="{00000000-0005-0000-0000-0000F35E0000}"/>
    <cellStyle name="Normal 3 3 2 3 2 2" xfId="6242" xr:uid="{00000000-0005-0000-0000-0000F45E0000}"/>
    <cellStyle name="Normal 3 3 2 3 2 2 2" xfId="6243" xr:uid="{00000000-0005-0000-0000-0000F55E0000}"/>
    <cellStyle name="Normal 3 3 2 3 2 2 2 2" xfId="6244" xr:uid="{00000000-0005-0000-0000-0000F65E0000}"/>
    <cellStyle name="Normal 3 3 2 3 2 2 2 2 2" xfId="17246" xr:uid="{00000000-0005-0000-0000-0000F75E0000}"/>
    <cellStyle name="Normal 3 3 2 3 2 2 2 2 2 2" xfId="29501" xr:uid="{00000000-0005-0000-0000-0000F85E0000}"/>
    <cellStyle name="Normal 3 3 2 3 2 2 2 2 2 3" xfId="41742" xr:uid="{00000000-0005-0000-0000-0000F95E0000}"/>
    <cellStyle name="Normal 3 3 2 3 2 2 2 2 3" xfId="23384" xr:uid="{00000000-0005-0000-0000-0000FA5E0000}"/>
    <cellStyle name="Normal 3 3 2 3 2 2 2 2 4" xfId="35628" xr:uid="{00000000-0005-0000-0000-0000FB5E0000}"/>
    <cellStyle name="Normal 3 3 2 3 2 2 2 2 5" xfId="47857" xr:uid="{00000000-0005-0000-0000-0000FC5E0000}"/>
    <cellStyle name="Normal 3 3 2 3 2 2 2 3" xfId="17245" xr:uid="{00000000-0005-0000-0000-0000FD5E0000}"/>
    <cellStyle name="Normal 3 3 2 3 2 2 2 3 2" xfId="29500" xr:uid="{00000000-0005-0000-0000-0000FE5E0000}"/>
    <cellStyle name="Normal 3 3 2 3 2 2 2 3 3" xfId="41741" xr:uid="{00000000-0005-0000-0000-0000FF5E0000}"/>
    <cellStyle name="Normal 3 3 2 3 2 2 2 4" xfId="23383" xr:uid="{00000000-0005-0000-0000-0000005F0000}"/>
    <cellStyle name="Normal 3 3 2 3 2 2 2 5" xfId="35627" xr:uid="{00000000-0005-0000-0000-0000015F0000}"/>
    <cellStyle name="Normal 3 3 2 3 2 2 2 6" xfId="47856" xr:uid="{00000000-0005-0000-0000-0000025F0000}"/>
    <cellStyle name="Normal 3 3 2 3 2 2 3" xfId="6245" xr:uid="{00000000-0005-0000-0000-0000035F0000}"/>
    <cellStyle name="Normal 3 3 2 3 2 2 3 2" xfId="17247" xr:uid="{00000000-0005-0000-0000-0000045F0000}"/>
    <cellStyle name="Normal 3 3 2 3 2 2 3 2 2" xfId="29502" xr:uid="{00000000-0005-0000-0000-0000055F0000}"/>
    <cellStyle name="Normal 3 3 2 3 2 2 3 2 3" xfId="41743" xr:uid="{00000000-0005-0000-0000-0000065F0000}"/>
    <cellStyle name="Normal 3 3 2 3 2 2 3 3" xfId="23385" xr:uid="{00000000-0005-0000-0000-0000075F0000}"/>
    <cellStyle name="Normal 3 3 2 3 2 2 3 4" xfId="35629" xr:uid="{00000000-0005-0000-0000-0000085F0000}"/>
    <cellStyle name="Normal 3 3 2 3 2 2 3 5" xfId="47858" xr:uid="{00000000-0005-0000-0000-0000095F0000}"/>
    <cellStyle name="Normal 3 3 2 3 2 2 4" xfId="17244" xr:uid="{00000000-0005-0000-0000-00000A5F0000}"/>
    <cellStyle name="Normal 3 3 2 3 2 2 4 2" xfId="29499" xr:uid="{00000000-0005-0000-0000-00000B5F0000}"/>
    <cellStyle name="Normal 3 3 2 3 2 2 4 3" xfId="41740" xr:uid="{00000000-0005-0000-0000-00000C5F0000}"/>
    <cellStyle name="Normal 3 3 2 3 2 2 5" xfId="23382" xr:uid="{00000000-0005-0000-0000-00000D5F0000}"/>
    <cellStyle name="Normal 3 3 2 3 2 2 6" xfId="35626" xr:uid="{00000000-0005-0000-0000-00000E5F0000}"/>
    <cellStyle name="Normal 3 3 2 3 2 2 7" xfId="47855" xr:uid="{00000000-0005-0000-0000-00000F5F0000}"/>
    <cellStyle name="Normal 3 3 2 3 2 3" xfId="6246" xr:uid="{00000000-0005-0000-0000-0000105F0000}"/>
    <cellStyle name="Normal 3 3 2 3 2 3 2" xfId="6247" xr:uid="{00000000-0005-0000-0000-0000115F0000}"/>
    <cellStyle name="Normal 3 3 2 3 2 3 2 2" xfId="17249" xr:uid="{00000000-0005-0000-0000-0000125F0000}"/>
    <cellStyle name="Normal 3 3 2 3 2 3 2 2 2" xfId="29504" xr:uid="{00000000-0005-0000-0000-0000135F0000}"/>
    <cellStyle name="Normal 3 3 2 3 2 3 2 2 3" xfId="41745" xr:uid="{00000000-0005-0000-0000-0000145F0000}"/>
    <cellStyle name="Normal 3 3 2 3 2 3 2 3" xfId="23387" xr:uid="{00000000-0005-0000-0000-0000155F0000}"/>
    <cellStyle name="Normal 3 3 2 3 2 3 2 4" xfId="35631" xr:uid="{00000000-0005-0000-0000-0000165F0000}"/>
    <cellStyle name="Normal 3 3 2 3 2 3 2 5" xfId="47860" xr:uid="{00000000-0005-0000-0000-0000175F0000}"/>
    <cellStyle name="Normal 3 3 2 3 2 3 3" xfId="17248" xr:uid="{00000000-0005-0000-0000-0000185F0000}"/>
    <cellStyle name="Normal 3 3 2 3 2 3 3 2" xfId="29503" xr:uid="{00000000-0005-0000-0000-0000195F0000}"/>
    <cellStyle name="Normal 3 3 2 3 2 3 3 3" xfId="41744" xr:uid="{00000000-0005-0000-0000-00001A5F0000}"/>
    <cellStyle name="Normal 3 3 2 3 2 3 4" xfId="23386" xr:uid="{00000000-0005-0000-0000-00001B5F0000}"/>
    <cellStyle name="Normal 3 3 2 3 2 3 5" xfId="35630" xr:uid="{00000000-0005-0000-0000-00001C5F0000}"/>
    <cellStyle name="Normal 3 3 2 3 2 3 6" xfId="47859" xr:uid="{00000000-0005-0000-0000-00001D5F0000}"/>
    <cellStyle name="Normal 3 3 2 3 2 4" xfId="6248" xr:uid="{00000000-0005-0000-0000-00001E5F0000}"/>
    <cellStyle name="Normal 3 3 2 3 2 4 2" xfId="17250" xr:uid="{00000000-0005-0000-0000-00001F5F0000}"/>
    <cellStyle name="Normal 3 3 2 3 2 4 2 2" xfId="29505" xr:uid="{00000000-0005-0000-0000-0000205F0000}"/>
    <cellStyle name="Normal 3 3 2 3 2 4 2 3" xfId="41746" xr:uid="{00000000-0005-0000-0000-0000215F0000}"/>
    <cellStyle name="Normal 3 3 2 3 2 4 3" xfId="23388" xr:uid="{00000000-0005-0000-0000-0000225F0000}"/>
    <cellStyle name="Normal 3 3 2 3 2 4 4" xfId="35632" xr:uid="{00000000-0005-0000-0000-0000235F0000}"/>
    <cellStyle name="Normal 3 3 2 3 2 4 5" xfId="47861" xr:uid="{00000000-0005-0000-0000-0000245F0000}"/>
    <cellStyle name="Normal 3 3 2 3 2 5" xfId="17243" xr:uid="{00000000-0005-0000-0000-0000255F0000}"/>
    <cellStyle name="Normal 3 3 2 3 2 5 2" xfId="29498" xr:uid="{00000000-0005-0000-0000-0000265F0000}"/>
    <cellStyle name="Normal 3 3 2 3 2 5 3" xfId="41739" xr:uid="{00000000-0005-0000-0000-0000275F0000}"/>
    <cellStyle name="Normal 3 3 2 3 2 6" xfId="23381" xr:uid="{00000000-0005-0000-0000-0000285F0000}"/>
    <cellStyle name="Normal 3 3 2 3 2 7" xfId="35625" xr:uid="{00000000-0005-0000-0000-0000295F0000}"/>
    <cellStyle name="Normal 3 3 2 3 2 8" xfId="47854" xr:uid="{00000000-0005-0000-0000-00002A5F0000}"/>
    <cellStyle name="Normal 3 3 2 3 3" xfId="6249" xr:uid="{00000000-0005-0000-0000-00002B5F0000}"/>
    <cellStyle name="Normal 3 3 2 3 3 2" xfId="6250" xr:uid="{00000000-0005-0000-0000-00002C5F0000}"/>
    <cellStyle name="Normal 3 3 2 3 3 2 2" xfId="6251" xr:uid="{00000000-0005-0000-0000-00002D5F0000}"/>
    <cellStyle name="Normal 3 3 2 3 3 2 2 2" xfId="17253" xr:uid="{00000000-0005-0000-0000-00002E5F0000}"/>
    <cellStyle name="Normal 3 3 2 3 3 2 2 2 2" xfId="29508" xr:uid="{00000000-0005-0000-0000-00002F5F0000}"/>
    <cellStyle name="Normal 3 3 2 3 3 2 2 2 3" xfId="41749" xr:uid="{00000000-0005-0000-0000-0000305F0000}"/>
    <cellStyle name="Normal 3 3 2 3 3 2 2 3" xfId="23391" xr:uid="{00000000-0005-0000-0000-0000315F0000}"/>
    <cellStyle name="Normal 3 3 2 3 3 2 2 4" xfId="35635" xr:uid="{00000000-0005-0000-0000-0000325F0000}"/>
    <cellStyle name="Normal 3 3 2 3 3 2 2 5" xfId="47864" xr:uid="{00000000-0005-0000-0000-0000335F0000}"/>
    <cellStyle name="Normal 3 3 2 3 3 2 3" xfId="17252" xr:uid="{00000000-0005-0000-0000-0000345F0000}"/>
    <cellStyle name="Normal 3 3 2 3 3 2 3 2" xfId="29507" xr:uid="{00000000-0005-0000-0000-0000355F0000}"/>
    <cellStyle name="Normal 3 3 2 3 3 2 3 3" xfId="41748" xr:uid="{00000000-0005-0000-0000-0000365F0000}"/>
    <cellStyle name="Normal 3 3 2 3 3 2 4" xfId="23390" xr:uid="{00000000-0005-0000-0000-0000375F0000}"/>
    <cellStyle name="Normal 3 3 2 3 3 2 5" xfId="35634" xr:uid="{00000000-0005-0000-0000-0000385F0000}"/>
    <cellStyle name="Normal 3 3 2 3 3 2 6" xfId="47863" xr:uid="{00000000-0005-0000-0000-0000395F0000}"/>
    <cellStyle name="Normal 3 3 2 3 3 3" xfId="6252" xr:uid="{00000000-0005-0000-0000-00003A5F0000}"/>
    <cellStyle name="Normal 3 3 2 3 3 3 2" xfId="17254" xr:uid="{00000000-0005-0000-0000-00003B5F0000}"/>
    <cellStyle name="Normal 3 3 2 3 3 3 2 2" xfId="29509" xr:uid="{00000000-0005-0000-0000-00003C5F0000}"/>
    <cellStyle name="Normal 3 3 2 3 3 3 2 3" xfId="41750" xr:uid="{00000000-0005-0000-0000-00003D5F0000}"/>
    <cellStyle name="Normal 3 3 2 3 3 3 3" xfId="23392" xr:uid="{00000000-0005-0000-0000-00003E5F0000}"/>
    <cellStyle name="Normal 3 3 2 3 3 3 4" xfId="35636" xr:uid="{00000000-0005-0000-0000-00003F5F0000}"/>
    <cellStyle name="Normal 3 3 2 3 3 3 5" xfId="47865" xr:uid="{00000000-0005-0000-0000-0000405F0000}"/>
    <cellStyle name="Normal 3 3 2 3 3 4" xfId="17251" xr:uid="{00000000-0005-0000-0000-0000415F0000}"/>
    <cellStyle name="Normal 3 3 2 3 3 4 2" xfId="29506" xr:uid="{00000000-0005-0000-0000-0000425F0000}"/>
    <cellStyle name="Normal 3 3 2 3 3 4 3" xfId="41747" xr:uid="{00000000-0005-0000-0000-0000435F0000}"/>
    <cellStyle name="Normal 3 3 2 3 3 5" xfId="23389" xr:uid="{00000000-0005-0000-0000-0000445F0000}"/>
    <cellStyle name="Normal 3 3 2 3 3 6" xfId="35633" xr:uid="{00000000-0005-0000-0000-0000455F0000}"/>
    <cellStyle name="Normal 3 3 2 3 3 7" xfId="47862" xr:uid="{00000000-0005-0000-0000-0000465F0000}"/>
    <cellStyle name="Normal 3 3 2 3 4" xfId="6253" xr:uid="{00000000-0005-0000-0000-0000475F0000}"/>
    <cellStyle name="Normal 3 3 2 3 4 2" xfId="6254" xr:uid="{00000000-0005-0000-0000-0000485F0000}"/>
    <cellStyle name="Normal 3 3 2 3 4 2 2" xfId="17256" xr:uid="{00000000-0005-0000-0000-0000495F0000}"/>
    <cellStyle name="Normal 3 3 2 3 4 2 2 2" xfId="29511" xr:uid="{00000000-0005-0000-0000-00004A5F0000}"/>
    <cellStyle name="Normal 3 3 2 3 4 2 2 3" xfId="41752" xr:uid="{00000000-0005-0000-0000-00004B5F0000}"/>
    <cellStyle name="Normal 3 3 2 3 4 2 3" xfId="23394" xr:uid="{00000000-0005-0000-0000-00004C5F0000}"/>
    <cellStyle name="Normal 3 3 2 3 4 2 4" xfId="35638" xr:uid="{00000000-0005-0000-0000-00004D5F0000}"/>
    <cellStyle name="Normal 3 3 2 3 4 2 5" xfId="47867" xr:uid="{00000000-0005-0000-0000-00004E5F0000}"/>
    <cellStyle name="Normal 3 3 2 3 4 3" xfId="17255" xr:uid="{00000000-0005-0000-0000-00004F5F0000}"/>
    <cellStyle name="Normal 3 3 2 3 4 3 2" xfId="29510" xr:uid="{00000000-0005-0000-0000-0000505F0000}"/>
    <cellStyle name="Normal 3 3 2 3 4 3 3" xfId="41751" xr:uid="{00000000-0005-0000-0000-0000515F0000}"/>
    <cellStyle name="Normal 3 3 2 3 4 4" xfId="23393" xr:uid="{00000000-0005-0000-0000-0000525F0000}"/>
    <cellStyle name="Normal 3 3 2 3 4 5" xfId="35637" xr:uid="{00000000-0005-0000-0000-0000535F0000}"/>
    <cellStyle name="Normal 3 3 2 3 4 6" xfId="47866" xr:uid="{00000000-0005-0000-0000-0000545F0000}"/>
    <cellStyle name="Normal 3 3 2 3 5" xfId="6255" xr:uid="{00000000-0005-0000-0000-0000555F0000}"/>
    <cellStyle name="Normal 3 3 2 3 5 2" xfId="17257" xr:uid="{00000000-0005-0000-0000-0000565F0000}"/>
    <cellStyle name="Normal 3 3 2 3 5 2 2" xfId="29512" xr:uid="{00000000-0005-0000-0000-0000575F0000}"/>
    <cellStyle name="Normal 3 3 2 3 5 2 3" xfId="41753" xr:uid="{00000000-0005-0000-0000-0000585F0000}"/>
    <cellStyle name="Normal 3 3 2 3 5 3" xfId="23395" xr:uid="{00000000-0005-0000-0000-0000595F0000}"/>
    <cellStyle name="Normal 3 3 2 3 5 4" xfId="35639" xr:uid="{00000000-0005-0000-0000-00005A5F0000}"/>
    <cellStyle name="Normal 3 3 2 3 5 5" xfId="47868" xr:uid="{00000000-0005-0000-0000-00005B5F0000}"/>
    <cellStyle name="Normal 3 3 2 3 6" xfId="17242" xr:uid="{00000000-0005-0000-0000-00005C5F0000}"/>
    <cellStyle name="Normal 3 3 2 3 6 2" xfId="29497" xr:uid="{00000000-0005-0000-0000-00005D5F0000}"/>
    <cellStyle name="Normal 3 3 2 3 6 3" xfId="41738" xr:uid="{00000000-0005-0000-0000-00005E5F0000}"/>
    <cellStyle name="Normal 3 3 2 3 7" xfId="23380" xr:uid="{00000000-0005-0000-0000-00005F5F0000}"/>
    <cellStyle name="Normal 3 3 2 3 8" xfId="35624" xr:uid="{00000000-0005-0000-0000-0000605F0000}"/>
    <cellStyle name="Normal 3 3 2 3 9" xfId="47853" xr:uid="{00000000-0005-0000-0000-0000615F0000}"/>
    <cellStyle name="Normal 3 3 2 4" xfId="6256" xr:uid="{00000000-0005-0000-0000-0000625F0000}"/>
    <cellStyle name="Normal 3 3 2 4 2" xfId="6257" xr:uid="{00000000-0005-0000-0000-0000635F0000}"/>
    <cellStyle name="Normal 3 3 2 4 2 2" xfId="6258" xr:uid="{00000000-0005-0000-0000-0000645F0000}"/>
    <cellStyle name="Normal 3 3 2 4 2 2 2" xfId="6259" xr:uid="{00000000-0005-0000-0000-0000655F0000}"/>
    <cellStyle name="Normal 3 3 2 4 2 2 2 2" xfId="17261" xr:uid="{00000000-0005-0000-0000-0000665F0000}"/>
    <cellStyle name="Normal 3 3 2 4 2 2 2 2 2" xfId="29516" xr:uid="{00000000-0005-0000-0000-0000675F0000}"/>
    <cellStyle name="Normal 3 3 2 4 2 2 2 2 3" xfId="41757" xr:uid="{00000000-0005-0000-0000-0000685F0000}"/>
    <cellStyle name="Normal 3 3 2 4 2 2 2 3" xfId="23399" xr:uid="{00000000-0005-0000-0000-0000695F0000}"/>
    <cellStyle name="Normal 3 3 2 4 2 2 2 4" xfId="35643" xr:uid="{00000000-0005-0000-0000-00006A5F0000}"/>
    <cellStyle name="Normal 3 3 2 4 2 2 2 5" xfId="47872" xr:uid="{00000000-0005-0000-0000-00006B5F0000}"/>
    <cellStyle name="Normal 3 3 2 4 2 2 3" xfId="17260" xr:uid="{00000000-0005-0000-0000-00006C5F0000}"/>
    <cellStyle name="Normal 3 3 2 4 2 2 3 2" xfId="29515" xr:uid="{00000000-0005-0000-0000-00006D5F0000}"/>
    <cellStyle name="Normal 3 3 2 4 2 2 3 3" xfId="41756" xr:uid="{00000000-0005-0000-0000-00006E5F0000}"/>
    <cellStyle name="Normal 3 3 2 4 2 2 4" xfId="23398" xr:uid="{00000000-0005-0000-0000-00006F5F0000}"/>
    <cellStyle name="Normal 3 3 2 4 2 2 5" xfId="35642" xr:uid="{00000000-0005-0000-0000-0000705F0000}"/>
    <cellStyle name="Normal 3 3 2 4 2 2 6" xfId="47871" xr:uid="{00000000-0005-0000-0000-0000715F0000}"/>
    <cellStyle name="Normal 3 3 2 4 2 3" xfId="6260" xr:uid="{00000000-0005-0000-0000-0000725F0000}"/>
    <cellStyle name="Normal 3 3 2 4 2 3 2" xfId="17262" xr:uid="{00000000-0005-0000-0000-0000735F0000}"/>
    <cellStyle name="Normal 3 3 2 4 2 3 2 2" xfId="29517" xr:uid="{00000000-0005-0000-0000-0000745F0000}"/>
    <cellStyle name="Normal 3 3 2 4 2 3 2 3" xfId="41758" xr:uid="{00000000-0005-0000-0000-0000755F0000}"/>
    <cellStyle name="Normal 3 3 2 4 2 3 3" xfId="23400" xr:uid="{00000000-0005-0000-0000-0000765F0000}"/>
    <cellStyle name="Normal 3 3 2 4 2 3 4" xfId="35644" xr:uid="{00000000-0005-0000-0000-0000775F0000}"/>
    <cellStyle name="Normal 3 3 2 4 2 3 5" xfId="47873" xr:uid="{00000000-0005-0000-0000-0000785F0000}"/>
    <cellStyle name="Normal 3 3 2 4 2 4" xfId="17259" xr:uid="{00000000-0005-0000-0000-0000795F0000}"/>
    <cellStyle name="Normal 3 3 2 4 2 4 2" xfId="29514" xr:uid="{00000000-0005-0000-0000-00007A5F0000}"/>
    <cellStyle name="Normal 3 3 2 4 2 4 3" xfId="41755" xr:uid="{00000000-0005-0000-0000-00007B5F0000}"/>
    <cellStyle name="Normal 3 3 2 4 2 5" xfId="23397" xr:uid="{00000000-0005-0000-0000-00007C5F0000}"/>
    <cellStyle name="Normal 3 3 2 4 2 6" xfId="35641" xr:uid="{00000000-0005-0000-0000-00007D5F0000}"/>
    <cellStyle name="Normal 3 3 2 4 2 7" xfId="47870" xr:uid="{00000000-0005-0000-0000-00007E5F0000}"/>
    <cellStyle name="Normal 3 3 2 4 3" xfId="6261" xr:uid="{00000000-0005-0000-0000-00007F5F0000}"/>
    <cellStyle name="Normal 3 3 2 4 3 2" xfId="6262" xr:uid="{00000000-0005-0000-0000-0000805F0000}"/>
    <cellStyle name="Normal 3 3 2 4 3 2 2" xfId="17264" xr:uid="{00000000-0005-0000-0000-0000815F0000}"/>
    <cellStyle name="Normal 3 3 2 4 3 2 2 2" xfId="29519" xr:uid="{00000000-0005-0000-0000-0000825F0000}"/>
    <cellStyle name="Normal 3 3 2 4 3 2 2 3" xfId="41760" xr:uid="{00000000-0005-0000-0000-0000835F0000}"/>
    <cellStyle name="Normal 3 3 2 4 3 2 3" xfId="23402" xr:uid="{00000000-0005-0000-0000-0000845F0000}"/>
    <cellStyle name="Normal 3 3 2 4 3 2 4" xfId="35646" xr:uid="{00000000-0005-0000-0000-0000855F0000}"/>
    <cellStyle name="Normal 3 3 2 4 3 2 5" xfId="47875" xr:uid="{00000000-0005-0000-0000-0000865F0000}"/>
    <cellStyle name="Normal 3 3 2 4 3 3" xfId="17263" xr:uid="{00000000-0005-0000-0000-0000875F0000}"/>
    <cellStyle name="Normal 3 3 2 4 3 3 2" xfId="29518" xr:uid="{00000000-0005-0000-0000-0000885F0000}"/>
    <cellStyle name="Normal 3 3 2 4 3 3 3" xfId="41759" xr:uid="{00000000-0005-0000-0000-0000895F0000}"/>
    <cellStyle name="Normal 3 3 2 4 3 4" xfId="23401" xr:uid="{00000000-0005-0000-0000-00008A5F0000}"/>
    <cellStyle name="Normal 3 3 2 4 3 5" xfId="35645" xr:uid="{00000000-0005-0000-0000-00008B5F0000}"/>
    <cellStyle name="Normal 3 3 2 4 3 6" xfId="47874" xr:uid="{00000000-0005-0000-0000-00008C5F0000}"/>
    <cellStyle name="Normal 3 3 2 4 4" xfId="6263" xr:uid="{00000000-0005-0000-0000-00008D5F0000}"/>
    <cellStyle name="Normal 3 3 2 4 4 2" xfId="17265" xr:uid="{00000000-0005-0000-0000-00008E5F0000}"/>
    <cellStyle name="Normal 3 3 2 4 4 2 2" xfId="29520" xr:uid="{00000000-0005-0000-0000-00008F5F0000}"/>
    <cellStyle name="Normal 3 3 2 4 4 2 3" xfId="41761" xr:uid="{00000000-0005-0000-0000-0000905F0000}"/>
    <cellStyle name="Normal 3 3 2 4 4 3" xfId="23403" xr:uid="{00000000-0005-0000-0000-0000915F0000}"/>
    <cellStyle name="Normal 3 3 2 4 4 4" xfId="35647" xr:uid="{00000000-0005-0000-0000-0000925F0000}"/>
    <cellStyle name="Normal 3 3 2 4 4 5" xfId="47876" xr:uid="{00000000-0005-0000-0000-0000935F0000}"/>
    <cellStyle name="Normal 3 3 2 4 5" xfId="17258" xr:uid="{00000000-0005-0000-0000-0000945F0000}"/>
    <cellStyle name="Normal 3 3 2 4 5 2" xfId="29513" xr:uid="{00000000-0005-0000-0000-0000955F0000}"/>
    <cellStyle name="Normal 3 3 2 4 5 3" xfId="41754" xr:uid="{00000000-0005-0000-0000-0000965F0000}"/>
    <cellStyle name="Normal 3 3 2 4 6" xfId="23396" xr:uid="{00000000-0005-0000-0000-0000975F0000}"/>
    <cellStyle name="Normal 3 3 2 4 7" xfId="35640" xr:uid="{00000000-0005-0000-0000-0000985F0000}"/>
    <cellStyle name="Normal 3 3 2 4 8" xfId="47869" xr:uid="{00000000-0005-0000-0000-0000995F0000}"/>
    <cellStyle name="Normal 3 3 2 5" xfId="6264" xr:uid="{00000000-0005-0000-0000-00009A5F0000}"/>
    <cellStyle name="Normal 3 3 2 5 2" xfId="6265" xr:uid="{00000000-0005-0000-0000-00009B5F0000}"/>
    <cellStyle name="Normal 3 3 2 5 2 2" xfId="6266" xr:uid="{00000000-0005-0000-0000-00009C5F0000}"/>
    <cellStyle name="Normal 3 3 2 5 2 2 2" xfId="17268" xr:uid="{00000000-0005-0000-0000-00009D5F0000}"/>
    <cellStyle name="Normal 3 3 2 5 2 2 2 2" xfId="29523" xr:uid="{00000000-0005-0000-0000-00009E5F0000}"/>
    <cellStyle name="Normal 3 3 2 5 2 2 2 3" xfId="41764" xr:uid="{00000000-0005-0000-0000-00009F5F0000}"/>
    <cellStyle name="Normal 3 3 2 5 2 2 3" xfId="23406" xr:uid="{00000000-0005-0000-0000-0000A05F0000}"/>
    <cellStyle name="Normal 3 3 2 5 2 2 4" xfId="35650" xr:uid="{00000000-0005-0000-0000-0000A15F0000}"/>
    <cellStyle name="Normal 3 3 2 5 2 2 5" xfId="47879" xr:uid="{00000000-0005-0000-0000-0000A25F0000}"/>
    <cellStyle name="Normal 3 3 2 5 2 3" xfId="17267" xr:uid="{00000000-0005-0000-0000-0000A35F0000}"/>
    <cellStyle name="Normal 3 3 2 5 2 3 2" xfId="29522" xr:uid="{00000000-0005-0000-0000-0000A45F0000}"/>
    <cellStyle name="Normal 3 3 2 5 2 3 3" xfId="41763" xr:uid="{00000000-0005-0000-0000-0000A55F0000}"/>
    <cellStyle name="Normal 3 3 2 5 2 4" xfId="23405" xr:uid="{00000000-0005-0000-0000-0000A65F0000}"/>
    <cellStyle name="Normal 3 3 2 5 2 5" xfId="35649" xr:uid="{00000000-0005-0000-0000-0000A75F0000}"/>
    <cellStyle name="Normal 3 3 2 5 2 6" xfId="47878" xr:uid="{00000000-0005-0000-0000-0000A85F0000}"/>
    <cellStyle name="Normal 3 3 2 5 3" xfId="6267" xr:uid="{00000000-0005-0000-0000-0000A95F0000}"/>
    <cellStyle name="Normal 3 3 2 5 3 2" xfId="17269" xr:uid="{00000000-0005-0000-0000-0000AA5F0000}"/>
    <cellStyle name="Normal 3 3 2 5 3 2 2" xfId="29524" xr:uid="{00000000-0005-0000-0000-0000AB5F0000}"/>
    <cellStyle name="Normal 3 3 2 5 3 2 3" xfId="41765" xr:uid="{00000000-0005-0000-0000-0000AC5F0000}"/>
    <cellStyle name="Normal 3 3 2 5 3 3" xfId="23407" xr:uid="{00000000-0005-0000-0000-0000AD5F0000}"/>
    <cellStyle name="Normal 3 3 2 5 3 4" xfId="35651" xr:uid="{00000000-0005-0000-0000-0000AE5F0000}"/>
    <cellStyle name="Normal 3 3 2 5 3 5" xfId="47880" xr:uid="{00000000-0005-0000-0000-0000AF5F0000}"/>
    <cellStyle name="Normal 3 3 2 5 4" xfId="17266" xr:uid="{00000000-0005-0000-0000-0000B05F0000}"/>
    <cellStyle name="Normal 3 3 2 5 4 2" xfId="29521" xr:uid="{00000000-0005-0000-0000-0000B15F0000}"/>
    <cellStyle name="Normal 3 3 2 5 4 3" xfId="41762" xr:uid="{00000000-0005-0000-0000-0000B25F0000}"/>
    <cellStyle name="Normal 3 3 2 5 5" xfId="23404" xr:uid="{00000000-0005-0000-0000-0000B35F0000}"/>
    <cellStyle name="Normal 3 3 2 5 6" xfId="35648" xr:uid="{00000000-0005-0000-0000-0000B45F0000}"/>
    <cellStyle name="Normal 3 3 2 5 7" xfId="47877" xr:uid="{00000000-0005-0000-0000-0000B55F0000}"/>
    <cellStyle name="Normal 3 3 2 6" xfId="6268" xr:uid="{00000000-0005-0000-0000-0000B65F0000}"/>
    <cellStyle name="Normal 3 3 2 6 2" xfId="6269" xr:uid="{00000000-0005-0000-0000-0000B75F0000}"/>
    <cellStyle name="Normal 3 3 2 6 2 2" xfId="17271" xr:uid="{00000000-0005-0000-0000-0000B85F0000}"/>
    <cellStyle name="Normal 3 3 2 6 2 2 2" xfId="29526" xr:uid="{00000000-0005-0000-0000-0000B95F0000}"/>
    <cellStyle name="Normal 3 3 2 6 2 2 3" xfId="41767" xr:uid="{00000000-0005-0000-0000-0000BA5F0000}"/>
    <cellStyle name="Normal 3 3 2 6 2 3" xfId="23409" xr:uid="{00000000-0005-0000-0000-0000BB5F0000}"/>
    <cellStyle name="Normal 3 3 2 6 2 4" xfId="35653" xr:uid="{00000000-0005-0000-0000-0000BC5F0000}"/>
    <cellStyle name="Normal 3 3 2 6 2 5" xfId="47882" xr:uid="{00000000-0005-0000-0000-0000BD5F0000}"/>
    <cellStyle name="Normal 3 3 2 6 3" xfId="17270" xr:uid="{00000000-0005-0000-0000-0000BE5F0000}"/>
    <cellStyle name="Normal 3 3 2 6 3 2" xfId="29525" xr:uid="{00000000-0005-0000-0000-0000BF5F0000}"/>
    <cellStyle name="Normal 3 3 2 6 3 3" xfId="41766" xr:uid="{00000000-0005-0000-0000-0000C05F0000}"/>
    <cellStyle name="Normal 3 3 2 6 4" xfId="23408" xr:uid="{00000000-0005-0000-0000-0000C15F0000}"/>
    <cellStyle name="Normal 3 3 2 6 5" xfId="35652" xr:uid="{00000000-0005-0000-0000-0000C25F0000}"/>
    <cellStyle name="Normal 3 3 2 6 6" xfId="47881" xr:uid="{00000000-0005-0000-0000-0000C35F0000}"/>
    <cellStyle name="Normal 3 3 2 7" xfId="6270" xr:uid="{00000000-0005-0000-0000-0000C45F0000}"/>
    <cellStyle name="Normal 3 3 2 7 2" xfId="17272" xr:uid="{00000000-0005-0000-0000-0000C55F0000}"/>
    <cellStyle name="Normal 3 3 2 7 2 2" xfId="29527" xr:uid="{00000000-0005-0000-0000-0000C65F0000}"/>
    <cellStyle name="Normal 3 3 2 7 2 3" xfId="41768" xr:uid="{00000000-0005-0000-0000-0000C75F0000}"/>
    <cellStyle name="Normal 3 3 2 7 3" xfId="23410" xr:uid="{00000000-0005-0000-0000-0000C85F0000}"/>
    <cellStyle name="Normal 3 3 2 7 4" xfId="35654" xr:uid="{00000000-0005-0000-0000-0000C95F0000}"/>
    <cellStyle name="Normal 3 3 2 7 5" xfId="47883" xr:uid="{00000000-0005-0000-0000-0000CA5F0000}"/>
    <cellStyle name="Normal 3 3 2 8" xfId="17209" xr:uid="{00000000-0005-0000-0000-0000CB5F0000}"/>
    <cellStyle name="Normal 3 3 2 8 2" xfId="29464" xr:uid="{00000000-0005-0000-0000-0000CC5F0000}"/>
    <cellStyle name="Normal 3 3 2 8 3" xfId="41705" xr:uid="{00000000-0005-0000-0000-0000CD5F0000}"/>
    <cellStyle name="Normal 3 3 2 9" xfId="23347" xr:uid="{00000000-0005-0000-0000-0000CE5F0000}"/>
    <cellStyle name="Normal 3 3 3" xfId="6271" xr:uid="{00000000-0005-0000-0000-0000CF5F0000}"/>
    <cellStyle name="Normal 3 3 3 10" xfId="47884" xr:uid="{00000000-0005-0000-0000-0000D05F0000}"/>
    <cellStyle name="Normal 3 3 3 2" xfId="6272" xr:uid="{00000000-0005-0000-0000-0000D15F0000}"/>
    <cellStyle name="Normal 3 3 3 2 2" xfId="6273" xr:uid="{00000000-0005-0000-0000-0000D25F0000}"/>
    <cellStyle name="Normal 3 3 3 2 2 2" xfId="6274" xr:uid="{00000000-0005-0000-0000-0000D35F0000}"/>
    <cellStyle name="Normal 3 3 3 2 2 2 2" xfId="6275" xr:uid="{00000000-0005-0000-0000-0000D45F0000}"/>
    <cellStyle name="Normal 3 3 3 2 2 2 2 2" xfId="6276" xr:uid="{00000000-0005-0000-0000-0000D55F0000}"/>
    <cellStyle name="Normal 3 3 3 2 2 2 2 2 2" xfId="17278" xr:uid="{00000000-0005-0000-0000-0000D65F0000}"/>
    <cellStyle name="Normal 3 3 3 2 2 2 2 2 2 2" xfId="29533" xr:uid="{00000000-0005-0000-0000-0000D75F0000}"/>
    <cellStyle name="Normal 3 3 3 2 2 2 2 2 2 3" xfId="41774" xr:uid="{00000000-0005-0000-0000-0000D85F0000}"/>
    <cellStyle name="Normal 3 3 3 2 2 2 2 2 3" xfId="23416" xr:uid="{00000000-0005-0000-0000-0000D95F0000}"/>
    <cellStyle name="Normal 3 3 3 2 2 2 2 2 4" xfId="35660" xr:uid="{00000000-0005-0000-0000-0000DA5F0000}"/>
    <cellStyle name="Normal 3 3 3 2 2 2 2 2 5" xfId="47889" xr:uid="{00000000-0005-0000-0000-0000DB5F0000}"/>
    <cellStyle name="Normal 3 3 3 2 2 2 2 3" xfId="17277" xr:uid="{00000000-0005-0000-0000-0000DC5F0000}"/>
    <cellStyle name="Normal 3 3 3 2 2 2 2 3 2" xfId="29532" xr:uid="{00000000-0005-0000-0000-0000DD5F0000}"/>
    <cellStyle name="Normal 3 3 3 2 2 2 2 3 3" xfId="41773" xr:uid="{00000000-0005-0000-0000-0000DE5F0000}"/>
    <cellStyle name="Normal 3 3 3 2 2 2 2 4" xfId="23415" xr:uid="{00000000-0005-0000-0000-0000DF5F0000}"/>
    <cellStyle name="Normal 3 3 3 2 2 2 2 5" xfId="35659" xr:uid="{00000000-0005-0000-0000-0000E05F0000}"/>
    <cellStyle name="Normal 3 3 3 2 2 2 2 6" xfId="47888" xr:uid="{00000000-0005-0000-0000-0000E15F0000}"/>
    <cellStyle name="Normal 3 3 3 2 2 2 3" xfId="6277" xr:uid="{00000000-0005-0000-0000-0000E25F0000}"/>
    <cellStyle name="Normal 3 3 3 2 2 2 3 2" xfId="17279" xr:uid="{00000000-0005-0000-0000-0000E35F0000}"/>
    <cellStyle name="Normal 3 3 3 2 2 2 3 2 2" xfId="29534" xr:uid="{00000000-0005-0000-0000-0000E45F0000}"/>
    <cellStyle name="Normal 3 3 3 2 2 2 3 2 3" xfId="41775" xr:uid="{00000000-0005-0000-0000-0000E55F0000}"/>
    <cellStyle name="Normal 3 3 3 2 2 2 3 3" xfId="23417" xr:uid="{00000000-0005-0000-0000-0000E65F0000}"/>
    <cellStyle name="Normal 3 3 3 2 2 2 3 4" xfId="35661" xr:uid="{00000000-0005-0000-0000-0000E75F0000}"/>
    <cellStyle name="Normal 3 3 3 2 2 2 3 5" xfId="47890" xr:uid="{00000000-0005-0000-0000-0000E85F0000}"/>
    <cellStyle name="Normal 3 3 3 2 2 2 4" xfId="17276" xr:uid="{00000000-0005-0000-0000-0000E95F0000}"/>
    <cellStyle name="Normal 3 3 3 2 2 2 4 2" xfId="29531" xr:uid="{00000000-0005-0000-0000-0000EA5F0000}"/>
    <cellStyle name="Normal 3 3 3 2 2 2 4 3" xfId="41772" xr:uid="{00000000-0005-0000-0000-0000EB5F0000}"/>
    <cellStyle name="Normal 3 3 3 2 2 2 5" xfId="23414" xr:uid="{00000000-0005-0000-0000-0000EC5F0000}"/>
    <cellStyle name="Normal 3 3 3 2 2 2 6" xfId="35658" xr:uid="{00000000-0005-0000-0000-0000ED5F0000}"/>
    <cellStyle name="Normal 3 3 3 2 2 2 7" xfId="47887" xr:uid="{00000000-0005-0000-0000-0000EE5F0000}"/>
    <cellStyle name="Normal 3 3 3 2 2 3" xfId="6278" xr:uid="{00000000-0005-0000-0000-0000EF5F0000}"/>
    <cellStyle name="Normal 3 3 3 2 2 3 2" xfId="6279" xr:uid="{00000000-0005-0000-0000-0000F05F0000}"/>
    <cellStyle name="Normal 3 3 3 2 2 3 2 2" xfId="17281" xr:uid="{00000000-0005-0000-0000-0000F15F0000}"/>
    <cellStyle name="Normal 3 3 3 2 2 3 2 2 2" xfId="29536" xr:uid="{00000000-0005-0000-0000-0000F25F0000}"/>
    <cellStyle name="Normal 3 3 3 2 2 3 2 2 3" xfId="41777" xr:uid="{00000000-0005-0000-0000-0000F35F0000}"/>
    <cellStyle name="Normal 3 3 3 2 2 3 2 3" xfId="23419" xr:uid="{00000000-0005-0000-0000-0000F45F0000}"/>
    <cellStyle name="Normal 3 3 3 2 2 3 2 4" xfId="35663" xr:uid="{00000000-0005-0000-0000-0000F55F0000}"/>
    <cellStyle name="Normal 3 3 3 2 2 3 2 5" xfId="47892" xr:uid="{00000000-0005-0000-0000-0000F65F0000}"/>
    <cellStyle name="Normal 3 3 3 2 2 3 3" xfId="17280" xr:uid="{00000000-0005-0000-0000-0000F75F0000}"/>
    <cellStyle name="Normal 3 3 3 2 2 3 3 2" xfId="29535" xr:uid="{00000000-0005-0000-0000-0000F85F0000}"/>
    <cellStyle name="Normal 3 3 3 2 2 3 3 3" xfId="41776" xr:uid="{00000000-0005-0000-0000-0000F95F0000}"/>
    <cellStyle name="Normal 3 3 3 2 2 3 4" xfId="23418" xr:uid="{00000000-0005-0000-0000-0000FA5F0000}"/>
    <cellStyle name="Normal 3 3 3 2 2 3 5" xfId="35662" xr:uid="{00000000-0005-0000-0000-0000FB5F0000}"/>
    <cellStyle name="Normal 3 3 3 2 2 3 6" xfId="47891" xr:uid="{00000000-0005-0000-0000-0000FC5F0000}"/>
    <cellStyle name="Normal 3 3 3 2 2 4" xfId="6280" xr:uid="{00000000-0005-0000-0000-0000FD5F0000}"/>
    <cellStyle name="Normal 3 3 3 2 2 4 2" xfId="17282" xr:uid="{00000000-0005-0000-0000-0000FE5F0000}"/>
    <cellStyle name="Normal 3 3 3 2 2 4 2 2" xfId="29537" xr:uid="{00000000-0005-0000-0000-0000FF5F0000}"/>
    <cellStyle name="Normal 3 3 3 2 2 4 2 3" xfId="41778" xr:uid="{00000000-0005-0000-0000-000000600000}"/>
    <cellStyle name="Normal 3 3 3 2 2 4 3" xfId="23420" xr:uid="{00000000-0005-0000-0000-000001600000}"/>
    <cellStyle name="Normal 3 3 3 2 2 4 4" xfId="35664" xr:uid="{00000000-0005-0000-0000-000002600000}"/>
    <cellStyle name="Normal 3 3 3 2 2 4 5" xfId="47893" xr:uid="{00000000-0005-0000-0000-000003600000}"/>
    <cellStyle name="Normal 3 3 3 2 2 5" xfId="17275" xr:uid="{00000000-0005-0000-0000-000004600000}"/>
    <cellStyle name="Normal 3 3 3 2 2 5 2" xfId="29530" xr:uid="{00000000-0005-0000-0000-000005600000}"/>
    <cellStyle name="Normal 3 3 3 2 2 5 3" xfId="41771" xr:uid="{00000000-0005-0000-0000-000006600000}"/>
    <cellStyle name="Normal 3 3 3 2 2 6" xfId="23413" xr:uid="{00000000-0005-0000-0000-000007600000}"/>
    <cellStyle name="Normal 3 3 3 2 2 7" xfId="35657" xr:uid="{00000000-0005-0000-0000-000008600000}"/>
    <cellStyle name="Normal 3 3 3 2 2 8" xfId="47886" xr:uid="{00000000-0005-0000-0000-000009600000}"/>
    <cellStyle name="Normal 3 3 3 2 3" xfId="6281" xr:uid="{00000000-0005-0000-0000-00000A600000}"/>
    <cellStyle name="Normal 3 3 3 2 3 2" xfId="6282" xr:uid="{00000000-0005-0000-0000-00000B600000}"/>
    <cellStyle name="Normal 3 3 3 2 3 2 2" xfId="6283" xr:uid="{00000000-0005-0000-0000-00000C600000}"/>
    <cellStyle name="Normal 3 3 3 2 3 2 2 2" xfId="17285" xr:uid="{00000000-0005-0000-0000-00000D600000}"/>
    <cellStyle name="Normal 3 3 3 2 3 2 2 2 2" xfId="29540" xr:uid="{00000000-0005-0000-0000-00000E600000}"/>
    <cellStyle name="Normal 3 3 3 2 3 2 2 2 3" xfId="41781" xr:uid="{00000000-0005-0000-0000-00000F600000}"/>
    <cellStyle name="Normal 3 3 3 2 3 2 2 3" xfId="23423" xr:uid="{00000000-0005-0000-0000-000010600000}"/>
    <cellStyle name="Normal 3 3 3 2 3 2 2 4" xfId="35667" xr:uid="{00000000-0005-0000-0000-000011600000}"/>
    <cellStyle name="Normal 3 3 3 2 3 2 2 5" xfId="47896" xr:uid="{00000000-0005-0000-0000-000012600000}"/>
    <cellStyle name="Normal 3 3 3 2 3 2 3" xfId="17284" xr:uid="{00000000-0005-0000-0000-000013600000}"/>
    <cellStyle name="Normal 3 3 3 2 3 2 3 2" xfId="29539" xr:uid="{00000000-0005-0000-0000-000014600000}"/>
    <cellStyle name="Normal 3 3 3 2 3 2 3 3" xfId="41780" xr:uid="{00000000-0005-0000-0000-000015600000}"/>
    <cellStyle name="Normal 3 3 3 2 3 2 4" xfId="23422" xr:uid="{00000000-0005-0000-0000-000016600000}"/>
    <cellStyle name="Normal 3 3 3 2 3 2 5" xfId="35666" xr:uid="{00000000-0005-0000-0000-000017600000}"/>
    <cellStyle name="Normal 3 3 3 2 3 2 6" xfId="47895" xr:uid="{00000000-0005-0000-0000-000018600000}"/>
    <cellStyle name="Normal 3 3 3 2 3 3" xfId="6284" xr:uid="{00000000-0005-0000-0000-000019600000}"/>
    <cellStyle name="Normal 3 3 3 2 3 3 2" xfId="17286" xr:uid="{00000000-0005-0000-0000-00001A600000}"/>
    <cellStyle name="Normal 3 3 3 2 3 3 2 2" xfId="29541" xr:uid="{00000000-0005-0000-0000-00001B600000}"/>
    <cellStyle name="Normal 3 3 3 2 3 3 2 3" xfId="41782" xr:uid="{00000000-0005-0000-0000-00001C600000}"/>
    <cellStyle name="Normal 3 3 3 2 3 3 3" xfId="23424" xr:uid="{00000000-0005-0000-0000-00001D600000}"/>
    <cellStyle name="Normal 3 3 3 2 3 3 4" xfId="35668" xr:uid="{00000000-0005-0000-0000-00001E600000}"/>
    <cellStyle name="Normal 3 3 3 2 3 3 5" xfId="47897" xr:uid="{00000000-0005-0000-0000-00001F600000}"/>
    <cellStyle name="Normal 3 3 3 2 3 4" xfId="17283" xr:uid="{00000000-0005-0000-0000-000020600000}"/>
    <cellStyle name="Normal 3 3 3 2 3 4 2" xfId="29538" xr:uid="{00000000-0005-0000-0000-000021600000}"/>
    <cellStyle name="Normal 3 3 3 2 3 4 3" xfId="41779" xr:uid="{00000000-0005-0000-0000-000022600000}"/>
    <cellStyle name="Normal 3 3 3 2 3 5" xfId="23421" xr:uid="{00000000-0005-0000-0000-000023600000}"/>
    <cellStyle name="Normal 3 3 3 2 3 6" xfId="35665" xr:uid="{00000000-0005-0000-0000-000024600000}"/>
    <cellStyle name="Normal 3 3 3 2 3 7" xfId="47894" xr:uid="{00000000-0005-0000-0000-000025600000}"/>
    <cellStyle name="Normal 3 3 3 2 4" xfId="6285" xr:uid="{00000000-0005-0000-0000-000026600000}"/>
    <cellStyle name="Normal 3 3 3 2 4 2" xfId="6286" xr:uid="{00000000-0005-0000-0000-000027600000}"/>
    <cellStyle name="Normal 3 3 3 2 4 2 2" xfId="17288" xr:uid="{00000000-0005-0000-0000-000028600000}"/>
    <cellStyle name="Normal 3 3 3 2 4 2 2 2" xfId="29543" xr:uid="{00000000-0005-0000-0000-000029600000}"/>
    <cellStyle name="Normal 3 3 3 2 4 2 2 3" xfId="41784" xr:uid="{00000000-0005-0000-0000-00002A600000}"/>
    <cellStyle name="Normal 3 3 3 2 4 2 3" xfId="23426" xr:uid="{00000000-0005-0000-0000-00002B600000}"/>
    <cellStyle name="Normal 3 3 3 2 4 2 4" xfId="35670" xr:uid="{00000000-0005-0000-0000-00002C600000}"/>
    <cellStyle name="Normal 3 3 3 2 4 2 5" xfId="47899" xr:uid="{00000000-0005-0000-0000-00002D600000}"/>
    <cellStyle name="Normal 3 3 3 2 4 3" xfId="17287" xr:uid="{00000000-0005-0000-0000-00002E600000}"/>
    <cellStyle name="Normal 3 3 3 2 4 3 2" xfId="29542" xr:uid="{00000000-0005-0000-0000-00002F600000}"/>
    <cellStyle name="Normal 3 3 3 2 4 3 3" xfId="41783" xr:uid="{00000000-0005-0000-0000-000030600000}"/>
    <cellStyle name="Normal 3 3 3 2 4 4" xfId="23425" xr:uid="{00000000-0005-0000-0000-000031600000}"/>
    <cellStyle name="Normal 3 3 3 2 4 5" xfId="35669" xr:uid="{00000000-0005-0000-0000-000032600000}"/>
    <cellStyle name="Normal 3 3 3 2 4 6" xfId="47898" xr:uid="{00000000-0005-0000-0000-000033600000}"/>
    <cellStyle name="Normal 3 3 3 2 5" xfId="6287" xr:uid="{00000000-0005-0000-0000-000034600000}"/>
    <cellStyle name="Normal 3 3 3 2 5 2" xfId="17289" xr:uid="{00000000-0005-0000-0000-000035600000}"/>
    <cellStyle name="Normal 3 3 3 2 5 2 2" xfId="29544" xr:uid="{00000000-0005-0000-0000-000036600000}"/>
    <cellStyle name="Normal 3 3 3 2 5 2 3" xfId="41785" xr:uid="{00000000-0005-0000-0000-000037600000}"/>
    <cellStyle name="Normal 3 3 3 2 5 3" xfId="23427" xr:uid="{00000000-0005-0000-0000-000038600000}"/>
    <cellStyle name="Normal 3 3 3 2 5 4" xfId="35671" xr:uid="{00000000-0005-0000-0000-000039600000}"/>
    <cellStyle name="Normal 3 3 3 2 5 5" xfId="47900" xr:uid="{00000000-0005-0000-0000-00003A600000}"/>
    <cellStyle name="Normal 3 3 3 2 6" xfId="17274" xr:uid="{00000000-0005-0000-0000-00003B600000}"/>
    <cellStyle name="Normal 3 3 3 2 6 2" xfId="29529" xr:uid="{00000000-0005-0000-0000-00003C600000}"/>
    <cellStyle name="Normal 3 3 3 2 6 3" xfId="41770" xr:uid="{00000000-0005-0000-0000-00003D600000}"/>
    <cellStyle name="Normal 3 3 3 2 7" xfId="23412" xr:uid="{00000000-0005-0000-0000-00003E600000}"/>
    <cellStyle name="Normal 3 3 3 2 8" xfId="35656" xr:uid="{00000000-0005-0000-0000-00003F600000}"/>
    <cellStyle name="Normal 3 3 3 2 9" xfId="47885" xr:uid="{00000000-0005-0000-0000-000040600000}"/>
    <cellStyle name="Normal 3 3 3 3" xfId="6288" xr:uid="{00000000-0005-0000-0000-000041600000}"/>
    <cellStyle name="Normal 3 3 3 3 2" xfId="6289" xr:uid="{00000000-0005-0000-0000-000042600000}"/>
    <cellStyle name="Normal 3 3 3 3 2 2" xfId="6290" xr:uid="{00000000-0005-0000-0000-000043600000}"/>
    <cellStyle name="Normal 3 3 3 3 2 2 2" xfId="6291" xr:uid="{00000000-0005-0000-0000-000044600000}"/>
    <cellStyle name="Normal 3 3 3 3 2 2 2 2" xfId="17293" xr:uid="{00000000-0005-0000-0000-000045600000}"/>
    <cellStyle name="Normal 3 3 3 3 2 2 2 2 2" xfId="29548" xr:uid="{00000000-0005-0000-0000-000046600000}"/>
    <cellStyle name="Normal 3 3 3 3 2 2 2 2 3" xfId="41789" xr:uid="{00000000-0005-0000-0000-000047600000}"/>
    <cellStyle name="Normal 3 3 3 3 2 2 2 3" xfId="23431" xr:uid="{00000000-0005-0000-0000-000048600000}"/>
    <cellStyle name="Normal 3 3 3 3 2 2 2 4" xfId="35675" xr:uid="{00000000-0005-0000-0000-000049600000}"/>
    <cellStyle name="Normal 3 3 3 3 2 2 2 5" xfId="47904" xr:uid="{00000000-0005-0000-0000-00004A600000}"/>
    <cellStyle name="Normal 3 3 3 3 2 2 3" xfId="17292" xr:uid="{00000000-0005-0000-0000-00004B600000}"/>
    <cellStyle name="Normal 3 3 3 3 2 2 3 2" xfId="29547" xr:uid="{00000000-0005-0000-0000-00004C600000}"/>
    <cellStyle name="Normal 3 3 3 3 2 2 3 3" xfId="41788" xr:uid="{00000000-0005-0000-0000-00004D600000}"/>
    <cellStyle name="Normal 3 3 3 3 2 2 4" xfId="23430" xr:uid="{00000000-0005-0000-0000-00004E600000}"/>
    <cellStyle name="Normal 3 3 3 3 2 2 5" xfId="35674" xr:uid="{00000000-0005-0000-0000-00004F600000}"/>
    <cellStyle name="Normal 3 3 3 3 2 2 6" xfId="47903" xr:uid="{00000000-0005-0000-0000-000050600000}"/>
    <cellStyle name="Normal 3 3 3 3 2 3" xfId="6292" xr:uid="{00000000-0005-0000-0000-000051600000}"/>
    <cellStyle name="Normal 3 3 3 3 2 3 2" xfId="17294" xr:uid="{00000000-0005-0000-0000-000052600000}"/>
    <cellStyle name="Normal 3 3 3 3 2 3 2 2" xfId="29549" xr:uid="{00000000-0005-0000-0000-000053600000}"/>
    <cellStyle name="Normal 3 3 3 3 2 3 2 3" xfId="41790" xr:uid="{00000000-0005-0000-0000-000054600000}"/>
    <cellStyle name="Normal 3 3 3 3 2 3 3" xfId="23432" xr:uid="{00000000-0005-0000-0000-000055600000}"/>
    <cellStyle name="Normal 3 3 3 3 2 3 4" xfId="35676" xr:uid="{00000000-0005-0000-0000-000056600000}"/>
    <cellStyle name="Normal 3 3 3 3 2 3 5" xfId="47905" xr:uid="{00000000-0005-0000-0000-000057600000}"/>
    <cellStyle name="Normal 3 3 3 3 2 4" xfId="17291" xr:uid="{00000000-0005-0000-0000-000058600000}"/>
    <cellStyle name="Normal 3 3 3 3 2 4 2" xfId="29546" xr:uid="{00000000-0005-0000-0000-000059600000}"/>
    <cellStyle name="Normal 3 3 3 3 2 4 3" xfId="41787" xr:uid="{00000000-0005-0000-0000-00005A600000}"/>
    <cellStyle name="Normal 3 3 3 3 2 5" xfId="23429" xr:uid="{00000000-0005-0000-0000-00005B600000}"/>
    <cellStyle name="Normal 3 3 3 3 2 6" xfId="35673" xr:uid="{00000000-0005-0000-0000-00005C600000}"/>
    <cellStyle name="Normal 3 3 3 3 2 7" xfId="47902" xr:uid="{00000000-0005-0000-0000-00005D600000}"/>
    <cellStyle name="Normal 3 3 3 3 3" xfId="6293" xr:uid="{00000000-0005-0000-0000-00005E600000}"/>
    <cellStyle name="Normal 3 3 3 3 3 2" xfId="6294" xr:uid="{00000000-0005-0000-0000-00005F600000}"/>
    <cellStyle name="Normal 3 3 3 3 3 2 2" xfId="17296" xr:uid="{00000000-0005-0000-0000-000060600000}"/>
    <cellStyle name="Normal 3 3 3 3 3 2 2 2" xfId="29551" xr:uid="{00000000-0005-0000-0000-000061600000}"/>
    <cellStyle name="Normal 3 3 3 3 3 2 2 3" xfId="41792" xr:uid="{00000000-0005-0000-0000-000062600000}"/>
    <cellStyle name="Normal 3 3 3 3 3 2 3" xfId="23434" xr:uid="{00000000-0005-0000-0000-000063600000}"/>
    <cellStyle name="Normal 3 3 3 3 3 2 4" xfId="35678" xr:uid="{00000000-0005-0000-0000-000064600000}"/>
    <cellStyle name="Normal 3 3 3 3 3 2 5" xfId="47907" xr:uid="{00000000-0005-0000-0000-000065600000}"/>
    <cellStyle name="Normal 3 3 3 3 3 3" xfId="17295" xr:uid="{00000000-0005-0000-0000-000066600000}"/>
    <cellStyle name="Normal 3 3 3 3 3 3 2" xfId="29550" xr:uid="{00000000-0005-0000-0000-000067600000}"/>
    <cellStyle name="Normal 3 3 3 3 3 3 3" xfId="41791" xr:uid="{00000000-0005-0000-0000-000068600000}"/>
    <cellStyle name="Normal 3 3 3 3 3 4" xfId="23433" xr:uid="{00000000-0005-0000-0000-000069600000}"/>
    <cellStyle name="Normal 3 3 3 3 3 5" xfId="35677" xr:uid="{00000000-0005-0000-0000-00006A600000}"/>
    <cellStyle name="Normal 3 3 3 3 3 6" xfId="47906" xr:uid="{00000000-0005-0000-0000-00006B600000}"/>
    <cellStyle name="Normal 3 3 3 3 4" xfId="6295" xr:uid="{00000000-0005-0000-0000-00006C600000}"/>
    <cellStyle name="Normal 3 3 3 3 4 2" xfId="17297" xr:uid="{00000000-0005-0000-0000-00006D600000}"/>
    <cellStyle name="Normal 3 3 3 3 4 2 2" xfId="29552" xr:uid="{00000000-0005-0000-0000-00006E600000}"/>
    <cellStyle name="Normal 3 3 3 3 4 2 3" xfId="41793" xr:uid="{00000000-0005-0000-0000-00006F600000}"/>
    <cellStyle name="Normal 3 3 3 3 4 3" xfId="23435" xr:uid="{00000000-0005-0000-0000-000070600000}"/>
    <cellStyle name="Normal 3 3 3 3 4 4" xfId="35679" xr:uid="{00000000-0005-0000-0000-000071600000}"/>
    <cellStyle name="Normal 3 3 3 3 4 5" xfId="47908" xr:uid="{00000000-0005-0000-0000-000072600000}"/>
    <cellStyle name="Normal 3 3 3 3 5" xfId="17290" xr:uid="{00000000-0005-0000-0000-000073600000}"/>
    <cellStyle name="Normal 3 3 3 3 5 2" xfId="29545" xr:uid="{00000000-0005-0000-0000-000074600000}"/>
    <cellStyle name="Normal 3 3 3 3 5 3" xfId="41786" xr:uid="{00000000-0005-0000-0000-000075600000}"/>
    <cellStyle name="Normal 3 3 3 3 6" xfId="23428" xr:uid="{00000000-0005-0000-0000-000076600000}"/>
    <cellStyle name="Normal 3 3 3 3 7" xfId="35672" xr:uid="{00000000-0005-0000-0000-000077600000}"/>
    <cellStyle name="Normal 3 3 3 3 8" xfId="47901" xr:uid="{00000000-0005-0000-0000-000078600000}"/>
    <cellStyle name="Normal 3 3 3 4" xfId="6296" xr:uid="{00000000-0005-0000-0000-000079600000}"/>
    <cellStyle name="Normal 3 3 3 4 2" xfId="6297" xr:uid="{00000000-0005-0000-0000-00007A600000}"/>
    <cellStyle name="Normal 3 3 3 4 2 2" xfId="6298" xr:uid="{00000000-0005-0000-0000-00007B600000}"/>
    <cellStyle name="Normal 3 3 3 4 2 2 2" xfId="17300" xr:uid="{00000000-0005-0000-0000-00007C600000}"/>
    <cellStyle name="Normal 3 3 3 4 2 2 2 2" xfId="29555" xr:uid="{00000000-0005-0000-0000-00007D600000}"/>
    <cellStyle name="Normal 3 3 3 4 2 2 2 3" xfId="41796" xr:uid="{00000000-0005-0000-0000-00007E600000}"/>
    <cellStyle name="Normal 3 3 3 4 2 2 3" xfId="23438" xr:uid="{00000000-0005-0000-0000-00007F600000}"/>
    <cellStyle name="Normal 3 3 3 4 2 2 4" xfId="35682" xr:uid="{00000000-0005-0000-0000-000080600000}"/>
    <cellStyle name="Normal 3 3 3 4 2 2 5" xfId="47911" xr:uid="{00000000-0005-0000-0000-000081600000}"/>
    <cellStyle name="Normal 3 3 3 4 2 3" xfId="17299" xr:uid="{00000000-0005-0000-0000-000082600000}"/>
    <cellStyle name="Normal 3 3 3 4 2 3 2" xfId="29554" xr:uid="{00000000-0005-0000-0000-000083600000}"/>
    <cellStyle name="Normal 3 3 3 4 2 3 3" xfId="41795" xr:uid="{00000000-0005-0000-0000-000084600000}"/>
    <cellStyle name="Normal 3 3 3 4 2 4" xfId="23437" xr:uid="{00000000-0005-0000-0000-000085600000}"/>
    <cellStyle name="Normal 3 3 3 4 2 5" xfId="35681" xr:uid="{00000000-0005-0000-0000-000086600000}"/>
    <cellStyle name="Normal 3 3 3 4 2 6" xfId="47910" xr:uid="{00000000-0005-0000-0000-000087600000}"/>
    <cellStyle name="Normal 3 3 3 4 3" xfId="6299" xr:uid="{00000000-0005-0000-0000-000088600000}"/>
    <cellStyle name="Normal 3 3 3 4 3 2" xfId="17301" xr:uid="{00000000-0005-0000-0000-000089600000}"/>
    <cellStyle name="Normal 3 3 3 4 3 2 2" xfId="29556" xr:uid="{00000000-0005-0000-0000-00008A600000}"/>
    <cellStyle name="Normal 3 3 3 4 3 2 3" xfId="41797" xr:uid="{00000000-0005-0000-0000-00008B600000}"/>
    <cellStyle name="Normal 3 3 3 4 3 3" xfId="23439" xr:uid="{00000000-0005-0000-0000-00008C600000}"/>
    <cellStyle name="Normal 3 3 3 4 3 4" xfId="35683" xr:uid="{00000000-0005-0000-0000-00008D600000}"/>
    <cellStyle name="Normal 3 3 3 4 3 5" xfId="47912" xr:uid="{00000000-0005-0000-0000-00008E600000}"/>
    <cellStyle name="Normal 3 3 3 4 4" xfId="17298" xr:uid="{00000000-0005-0000-0000-00008F600000}"/>
    <cellStyle name="Normal 3 3 3 4 4 2" xfId="29553" xr:uid="{00000000-0005-0000-0000-000090600000}"/>
    <cellStyle name="Normal 3 3 3 4 4 3" xfId="41794" xr:uid="{00000000-0005-0000-0000-000091600000}"/>
    <cellStyle name="Normal 3 3 3 4 5" xfId="23436" xr:uid="{00000000-0005-0000-0000-000092600000}"/>
    <cellStyle name="Normal 3 3 3 4 6" xfId="35680" xr:uid="{00000000-0005-0000-0000-000093600000}"/>
    <cellStyle name="Normal 3 3 3 4 7" xfId="47909" xr:uid="{00000000-0005-0000-0000-000094600000}"/>
    <cellStyle name="Normal 3 3 3 5" xfId="6300" xr:uid="{00000000-0005-0000-0000-000095600000}"/>
    <cellStyle name="Normal 3 3 3 5 2" xfId="6301" xr:uid="{00000000-0005-0000-0000-000096600000}"/>
    <cellStyle name="Normal 3 3 3 5 2 2" xfId="17303" xr:uid="{00000000-0005-0000-0000-000097600000}"/>
    <cellStyle name="Normal 3 3 3 5 2 2 2" xfId="29558" xr:uid="{00000000-0005-0000-0000-000098600000}"/>
    <cellStyle name="Normal 3 3 3 5 2 2 3" xfId="41799" xr:uid="{00000000-0005-0000-0000-000099600000}"/>
    <cellStyle name="Normal 3 3 3 5 2 3" xfId="23441" xr:uid="{00000000-0005-0000-0000-00009A600000}"/>
    <cellStyle name="Normal 3 3 3 5 2 4" xfId="35685" xr:uid="{00000000-0005-0000-0000-00009B600000}"/>
    <cellStyle name="Normal 3 3 3 5 2 5" xfId="47914" xr:uid="{00000000-0005-0000-0000-00009C600000}"/>
    <cellStyle name="Normal 3 3 3 5 3" xfId="17302" xr:uid="{00000000-0005-0000-0000-00009D600000}"/>
    <cellStyle name="Normal 3 3 3 5 3 2" xfId="29557" xr:uid="{00000000-0005-0000-0000-00009E600000}"/>
    <cellStyle name="Normal 3 3 3 5 3 3" xfId="41798" xr:uid="{00000000-0005-0000-0000-00009F600000}"/>
    <cellStyle name="Normal 3 3 3 5 4" xfId="23440" xr:uid="{00000000-0005-0000-0000-0000A0600000}"/>
    <cellStyle name="Normal 3 3 3 5 5" xfId="35684" xr:uid="{00000000-0005-0000-0000-0000A1600000}"/>
    <cellStyle name="Normal 3 3 3 5 6" xfId="47913" xr:uid="{00000000-0005-0000-0000-0000A2600000}"/>
    <cellStyle name="Normal 3 3 3 6" xfId="6302" xr:uid="{00000000-0005-0000-0000-0000A3600000}"/>
    <cellStyle name="Normal 3 3 3 6 2" xfId="17304" xr:uid="{00000000-0005-0000-0000-0000A4600000}"/>
    <cellStyle name="Normal 3 3 3 6 2 2" xfId="29559" xr:uid="{00000000-0005-0000-0000-0000A5600000}"/>
    <cellStyle name="Normal 3 3 3 6 2 3" xfId="41800" xr:uid="{00000000-0005-0000-0000-0000A6600000}"/>
    <cellStyle name="Normal 3 3 3 6 3" xfId="23442" xr:uid="{00000000-0005-0000-0000-0000A7600000}"/>
    <cellStyle name="Normal 3 3 3 6 4" xfId="35686" xr:uid="{00000000-0005-0000-0000-0000A8600000}"/>
    <cellStyle name="Normal 3 3 3 6 5" xfId="47915" xr:uid="{00000000-0005-0000-0000-0000A9600000}"/>
    <cellStyle name="Normal 3 3 3 7" xfId="17273" xr:uid="{00000000-0005-0000-0000-0000AA600000}"/>
    <cellStyle name="Normal 3 3 3 7 2" xfId="29528" xr:uid="{00000000-0005-0000-0000-0000AB600000}"/>
    <cellStyle name="Normal 3 3 3 7 3" xfId="41769" xr:uid="{00000000-0005-0000-0000-0000AC600000}"/>
    <cellStyle name="Normal 3 3 3 8" xfId="23411" xr:uid="{00000000-0005-0000-0000-0000AD600000}"/>
    <cellStyle name="Normal 3 3 3 9" xfId="35655" xr:uid="{00000000-0005-0000-0000-0000AE600000}"/>
    <cellStyle name="Normal 3 3 4" xfId="6303" xr:uid="{00000000-0005-0000-0000-0000AF600000}"/>
    <cellStyle name="Normal 3 3 4 2" xfId="6304" xr:uid="{00000000-0005-0000-0000-0000B0600000}"/>
    <cellStyle name="Normal 3 3 4 2 2" xfId="6305" xr:uid="{00000000-0005-0000-0000-0000B1600000}"/>
    <cellStyle name="Normal 3 3 4 2 2 2" xfId="6306" xr:uid="{00000000-0005-0000-0000-0000B2600000}"/>
    <cellStyle name="Normal 3 3 4 2 2 2 2" xfId="6307" xr:uid="{00000000-0005-0000-0000-0000B3600000}"/>
    <cellStyle name="Normal 3 3 4 2 2 2 2 2" xfId="17309" xr:uid="{00000000-0005-0000-0000-0000B4600000}"/>
    <cellStyle name="Normal 3 3 4 2 2 2 2 2 2" xfId="29564" xr:uid="{00000000-0005-0000-0000-0000B5600000}"/>
    <cellStyle name="Normal 3 3 4 2 2 2 2 2 3" xfId="41805" xr:uid="{00000000-0005-0000-0000-0000B6600000}"/>
    <cellStyle name="Normal 3 3 4 2 2 2 2 3" xfId="23447" xr:uid="{00000000-0005-0000-0000-0000B7600000}"/>
    <cellStyle name="Normal 3 3 4 2 2 2 2 4" xfId="35691" xr:uid="{00000000-0005-0000-0000-0000B8600000}"/>
    <cellStyle name="Normal 3 3 4 2 2 2 2 5" xfId="47920" xr:uid="{00000000-0005-0000-0000-0000B9600000}"/>
    <cellStyle name="Normal 3 3 4 2 2 2 3" xfId="17308" xr:uid="{00000000-0005-0000-0000-0000BA600000}"/>
    <cellStyle name="Normal 3 3 4 2 2 2 3 2" xfId="29563" xr:uid="{00000000-0005-0000-0000-0000BB600000}"/>
    <cellStyle name="Normal 3 3 4 2 2 2 3 3" xfId="41804" xr:uid="{00000000-0005-0000-0000-0000BC600000}"/>
    <cellStyle name="Normal 3 3 4 2 2 2 4" xfId="23446" xr:uid="{00000000-0005-0000-0000-0000BD600000}"/>
    <cellStyle name="Normal 3 3 4 2 2 2 5" xfId="35690" xr:uid="{00000000-0005-0000-0000-0000BE600000}"/>
    <cellStyle name="Normal 3 3 4 2 2 2 6" xfId="47919" xr:uid="{00000000-0005-0000-0000-0000BF600000}"/>
    <cellStyle name="Normal 3 3 4 2 2 3" xfId="6308" xr:uid="{00000000-0005-0000-0000-0000C0600000}"/>
    <cellStyle name="Normal 3 3 4 2 2 3 2" xfId="17310" xr:uid="{00000000-0005-0000-0000-0000C1600000}"/>
    <cellStyle name="Normal 3 3 4 2 2 3 2 2" xfId="29565" xr:uid="{00000000-0005-0000-0000-0000C2600000}"/>
    <cellStyle name="Normal 3 3 4 2 2 3 2 3" xfId="41806" xr:uid="{00000000-0005-0000-0000-0000C3600000}"/>
    <cellStyle name="Normal 3 3 4 2 2 3 3" xfId="23448" xr:uid="{00000000-0005-0000-0000-0000C4600000}"/>
    <cellStyle name="Normal 3 3 4 2 2 3 4" xfId="35692" xr:uid="{00000000-0005-0000-0000-0000C5600000}"/>
    <cellStyle name="Normal 3 3 4 2 2 3 5" xfId="47921" xr:uid="{00000000-0005-0000-0000-0000C6600000}"/>
    <cellStyle name="Normal 3 3 4 2 2 4" xfId="17307" xr:uid="{00000000-0005-0000-0000-0000C7600000}"/>
    <cellStyle name="Normal 3 3 4 2 2 4 2" xfId="29562" xr:uid="{00000000-0005-0000-0000-0000C8600000}"/>
    <cellStyle name="Normal 3 3 4 2 2 4 3" xfId="41803" xr:uid="{00000000-0005-0000-0000-0000C9600000}"/>
    <cellStyle name="Normal 3 3 4 2 2 5" xfId="23445" xr:uid="{00000000-0005-0000-0000-0000CA600000}"/>
    <cellStyle name="Normal 3 3 4 2 2 6" xfId="35689" xr:uid="{00000000-0005-0000-0000-0000CB600000}"/>
    <cellStyle name="Normal 3 3 4 2 2 7" xfId="47918" xr:uid="{00000000-0005-0000-0000-0000CC600000}"/>
    <cellStyle name="Normal 3 3 4 2 3" xfId="6309" xr:uid="{00000000-0005-0000-0000-0000CD600000}"/>
    <cellStyle name="Normal 3 3 4 2 3 2" xfId="6310" xr:uid="{00000000-0005-0000-0000-0000CE600000}"/>
    <cellStyle name="Normal 3 3 4 2 3 2 2" xfId="17312" xr:uid="{00000000-0005-0000-0000-0000CF600000}"/>
    <cellStyle name="Normal 3 3 4 2 3 2 2 2" xfId="29567" xr:uid="{00000000-0005-0000-0000-0000D0600000}"/>
    <cellStyle name="Normal 3 3 4 2 3 2 2 3" xfId="41808" xr:uid="{00000000-0005-0000-0000-0000D1600000}"/>
    <cellStyle name="Normal 3 3 4 2 3 2 3" xfId="23450" xr:uid="{00000000-0005-0000-0000-0000D2600000}"/>
    <cellStyle name="Normal 3 3 4 2 3 2 4" xfId="35694" xr:uid="{00000000-0005-0000-0000-0000D3600000}"/>
    <cellStyle name="Normal 3 3 4 2 3 2 5" xfId="47923" xr:uid="{00000000-0005-0000-0000-0000D4600000}"/>
    <cellStyle name="Normal 3 3 4 2 3 3" xfId="17311" xr:uid="{00000000-0005-0000-0000-0000D5600000}"/>
    <cellStyle name="Normal 3 3 4 2 3 3 2" xfId="29566" xr:uid="{00000000-0005-0000-0000-0000D6600000}"/>
    <cellStyle name="Normal 3 3 4 2 3 3 3" xfId="41807" xr:uid="{00000000-0005-0000-0000-0000D7600000}"/>
    <cellStyle name="Normal 3 3 4 2 3 4" xfId="23449" xr:uid="{00000000-0005-0000-0000-0000D8600000}"/>
    <cellStyle name="Normal 3 3 4 2 3 5" xfId="35693" xr:uid="{00000000-0005-0000-0000-0000D9600000}"/>
    <cellStyle name="Normal 3 3 4 2 3 6" xfId="47922" xr:uid="{00000000-0005-0000-0000-0000DA600000}"/>
    <cellStyle name="Normal 3 3 4 2 4" xfId="6311" xr:uid="{00000000-0005-0000-0000-0000DB600000}"/>
    <cellStyle name="Normal 3 3 4 2 4 2" xfId="17313" xr:uid="{00000000-0005-0000-0000-0000DC600000}"/>
    <cellStyle name="Normal 3 3 4 2 4 2 2" xfId="29568" xr:uid="{00000000-0005-0000-0000-0000DD600000}"/>
    <cellStyle name="Normal 3 3 4 2 4 2 3" xfId="41809" xr:uid="{00000000-0005-0000-0000-0000DE600000}"/>
    <cellStyle name="Normal 3 3 4 2 4 3" xfId="23451" xr:uid="{00000000-0005-0000-0000-0000DF600000}"/>
    <cellStyle name="Normal 3 3 4 2 4 4" xfId="35695" xr:uid="{00000000-0005-0000-0000-0000E0600000}"/>
    <cellStyle name="Normal 3 3 4 2 4 5" xfId="47924" xr:uid="{00000000-0005-0000-0000-0000E1600000}"/>
    <cellStyle name="Normal 3 3 4 2 5" xfId="17306" xr:uid="{00000000-0005-0000-0000-0000E2600000}"/>
    <cellStyle name="Normal 3 3 4 2 5 2" xfId="29561" xr:uid="{00000000-0005-0000-0000-0000E3600000}"/>
    <cellStyle name="Normal 3 3 4 2 5 3" xfId="41802" xr:uid="{00000000-0005-0000-0000-0000E4600000}"/>
    <cellStyle name="Normal 3 3 4 2 6" xfId="23444" xr:uid="{00000000-0005-0000-0000-0000E5600000}"/>
    <cellStyle name="Normal 3 3 4 2 7" xfId="35688" xr:uid="{00000000-0005-0000-0000-0000E6600000}"/>
    <cellStyle name="Normal 3 3 4 2 8" xfId="47917" xr:uid="{00000000-0005-0000-0000-0000E7600000}"/>
    <cellStyle name="Normal 3 3 4 3" xfId="6312" xr:uid="{00000000-0005-0000-0000-0000E8600000}"/>
    <cellStyle name="Normal 3 3 4 3 2" xfId="6313" xr:uid="{00000000-0005-0000-0000-0000E9600000}"/>
    <cellStyle name="Normal 3 3 4 3 2 2" xfId="6314" xr:uid="{00000000-0005-0000-0000-0000EA600000}"/>
    <cellStyle name="Normal 3 3 4 3 2 2 2" xfId="17316" xr:uid="{00000000-0005-0000-0000-0000EB600000}"/>
    <cellStyle name="Normal 3 3 4 3 2 2 2 2" xfId="29571" xr:uid="{00000000-0005-0000-0000-0000EC600000}"/>
    <cellStyle name="Normal 3 3 4 3 2 2 2 3" xfId="41812" xr:uid="{00000000-0005-0000-0000-0000ED600000}"/>
    <cellStyle name="Normal 3 3 4 3 2 2 3" xfId="23454" xr:uid="{00000000-0005-0000-0000-0000EE600000}"/>
    <cellStyle name="Normal 3 3 4 3 2 2 4" xfId="35698" xr:uid="{00000000-0005-0000-0000-0000EF600000}"/>
    <cellStyle name="Normal 3 3 4 3 2 2 5" xfId="47927" xr:uid="{00000000-0005-0000-0000-0000F0600000}"/>
    <cellStyle name="Normal 3 3 4 3 2 3" xfId="17315" xr:uid="{00000000-0005-0000-0000-0000F1600000}"/>
    <cellStyle name="Normal 3 3 4 3 2 3 2" xfId="29570" xr:uid="{00000000-0005-0000-0000-0000F2600000}"/>
    <cellStyle name="Normal 3 3 4 3 2 3 3" xfId="41811" xr:uid="{00000000-0005-0000-0000-0000F3600000}"/>
    <cellStyle name="Normal 3 3 4 3 2 4" xfId="23453" xr:uid="{00000000-0005-0000-0000-0000F4600000}"/>
    <cellStyle name="Normal 3 3 4 3 2 5" xfId="35697" xr:uid="{00000000-0005-0000-0000-0000F5600000}"/>
    <cellStyle name="Normal 3 3 4 3 2 6" xfId="47926" xr:uid="{00000000-0005-0000-0000-0000F6600000}"/>
    <cellStyle name="Normal 3 3 4 3 3" xfId="6315" xr:uid="{00000000-0005-0000-0000-0000F7600000}"/>
    <cellStyle name="Normal 3 3 4 3 3 2" xfId="17317" xr:uid="{00000000-0005-0000-0000-0000F8600000}"/>
    <cellStyle name="Normal 3 3 4 3 3 2 2" xfId="29572" xr:uid="{00000000-0005-0000-0000-0000F9600000}"/>
    <cellStyle name="Normal 3 3 4 3 3 2 3" xfId="41813" xr:uid="{00000000-0005-0000-0000-0000FA600000}"/>
    <cellStyle name="Normal 3 3 4 3 3 3" xfId="23455" xr:uid="{00000000-0005-0000-0000-0000FB600000}"/>
    <cellStyle name="Normal 3 3 4 3 3 4" xfId="35699" xr:uid="{00000000-0005-0000-0000-0000FC600000}"/>
    <cellStyle name="Normal 3 3 4 3 3 5" xfId="47928" xr:uid="{00000000-0005-0000-0000-0000FD600000}"/>
    <cellStyle name="Normal 3 3 4 3 4" xfId="17314" xr:uid="{00000000-0005-0000-0000-0000FE600000}"/>
    <cellStyle name="Normal 3 3 4 3 4 2" xfId="29569" xr:uid="{00000000-0005-0000-0000-0000FF600000}"/>
    <cellStyle name="Normal 3 3 4 3 4 3" xfId="41810" xr:uid="{00000000-0005-0000-0000-000000610000}"/>
    <cellStyle name="Normal 3 3 4 3 5" xfId="23452" xr:uid="{00000000-0005-0000-0000-000001610000}"/>
    <cellStyle name="Normal 3 3 4 3 6" xfId="35696" xr:uid="{00000000-0005-0000-0000-000002610000}"/>
    <cellStyle name="Normal 3 3 4 3 7" xfId="47925" xr:uid="{00000000-0005-0000-0000-000003610000}"/>
    <cellStyle name="Normal 3 3 4 4" xfId="6316" xr:uid="{00000000-0005-0000-0000-000004610000}"/>
    <cellStyle name="Normal 3 3 4 4 2" xfId="6317" xr:uid="{00000000-0005-0000-0000-000005610000}"/>
    <cellStyle name="Normal 3 3 4 4 2 2" xfId="17319" xr:uid="{00000000-0005-0000-0000-000006610000}"/>
    <cellStyle name="Normal 3 3 4 4 2 2 2" xfId="29574" xr:uid="{00000000-0005-0000-0000-000007610000}"/>
    <cellStyle name="Normal 3 3 4 4 2 2 3" xfId="41815" xr:uid="{00000000-0005-0000-0000-000008610000}"/>
    <cellStyle name="Normal 3 3 4 4 2 3" xfId="23457" xr:uid="{00000000-0005-0000-0000-000009610000}"/>
    <cellStyle name="Normal 3 3 4 4 2 4" xfId="35701" xr:uid="{00000000-0005-0000-0000-00000A610000}"/>
    <cellStyle name="Normal 3 3 4 4 2 5" xfId="47930" xr:uid="{00000000-0005-0000-0000-00000B610000}"/>
    <cellStyle name="Normal 3 3 4 4 3" xfId="17318" xr:uid="{00000000-0005-0000-0000-00000C610000}"/>
    <cellStyle name="Normal 3 3 4 4 3 2" xfId="29573" xr:uid="{00000000-0005-0000-0000-00000D610000}"/>
    <cellStyle name="Normal 3 3 4 4 3 3" xfId="41814" xr:uid="{00000000-0005-0000-0000-00000E610000}"/>
    <cellStyle name="Normal 3 3 4 4 4" xfId="23456" xr:uid="{00000000-0005-0000-0000-00000F610000}"/>
    <cellStyle name="Normal 3 3 4 4 5" xfId="35700" xr:uid="{00000000-0005-0000-0000-000010610000}"/>
    <cellStyle name="Normal 3 3 4 4 6" xfId="47929" xr:uid="{00000000-0005-0000-0000-000011610000}"/>
    <cellStyle name="Normal 3 3 4 5" xfId="6318" xr:uid="{00000000-0005-0000-0000-000012610000}"/>
    <cellStyle name="Normal 3 3 4 5 2" xfId="17320" xr:uid="{00000000-0005-0000-0000-000013610000}"/>
    <cellStyle name="Normal 3 3 4 5 2 2" xfId="29575" xr:uid="{00000000-0005-0000-0000-000014610000}"/>
    <cellStyle name="Normal 3 3 4 5 2 3" xfId="41816" xr:uid="{00000000-0005-0000-0000-000015610000}"/>
    <cellStyle name="Normal 3 3 4 5 3" xfId="23458" xr:uid="{00000000-0005-0000-0000-000016610000}"/>
    <cellStyle name="Normal 3 3 4 5 4" xfId="35702" xr:uid="{00000000-0005-0000-0000-000017610000}"/>
    <cellStyle name="Normal 3 3 4 5 5" xfId="47931" xr:uid="{00000000-0005-0000-0000-000018610000}"/>
    <cellStyle name="Normal 3 3 4 6" xfId="17305" xr:uid="{00000000-0005-0000-0000-000019610000}"/>
    <cellStyle name="Normal 3 3 4 6 2" xfId="29560" xr:uid="{00000000-0005-0000-0000-00001A610000}"/>
    <cellStyle name="Normal 3 3 4 6 3" xfId="41801" xr:uid="{00000000-0005-0000-0000-00001B610000}"/>
    <cellStyle name="Normal 3 3 4 7" xfId="23443" xr:uid="{00000000-0005-0000-0000-00001C610000}"/>
    <cellStyle name="Normal 3 3 4 8" xfId="35687" xr:uid="{00000000-0005-0000-0000-00001D610000}"/>
    <cellStyle name="Normal 3 3 4 9" xfId="47916" xr:uid="{00000000-0005-0000-0000-00001E610000}"/>
    <cellStyle name="Normal 3 3 5" xfId="6319" xr:uid="{00000000-0005-0000-0000-00001F610000}"/>
    <cellStyle name="Normal 3 3 5 2" xfId="6320" xr:uid="{00000000-0005-0000-0000-000020610000}"/>
    <cellStyle name="Normal 3 3 5 2 2" xfId="6321" xr:uid="{00000000-0005-0000-0000-000021610000}"/>
    <cellStyle name="Normal 3 3 5 2 2 2" xfId="6322" xr:uid="{00000000-0005-0000-0000-000022610000}"/>
    <cellStyle name="Normal 3 3 5 2 2 2 2" xfId="17324" xr:uid="{00000000-0005-0000-0000-000023610000}"/>
    <cellStyle name="Normal 3 3 5 2 2 2 2 2" xfId="29579" xr:uid="{00000000-0005-0000-0000-000024610000}"/>
    <cellStyle name="Normal 3 3 5 2 2 2 2 3" xfId="41820" xr:uid="{00000000-0005-0000-0000-000025610000}"/>
    <cellStyle name="Normal 3 3 5 2 2 2 3" xfId="23462" xr:uid="{00000000-0005-0000-0000-000026610000}"/>
    <cellStyle name="Normal 3 3 5 2 2 2 4" xfId="35706" xr:uid="{00000000-0005-0000-0000-000027610000}"/>
    <cellStyle name="Normal 3 3 5 2 2 2 5" xfId="47935" xr:uid="{00000000-0005-0000-0000-000028610000}"/>
    <cellStyle name="Normal 3 3 5 2 2 3" xfId="17323" xr:uid="{00000000-0005-0000-0000-000029610000}"/>
    <cellStyle name="Normal 3 3 5 2 2 3 2" xfId="29578" xr:uid="{00000000-0005-0000-0000-00002A610000}"/>
    <cellStyle name="Normal 3 3 5 2 2 3 3" xfId="41819" xr:uid="{00000000-0005-0000-0000-00002B610000}"/>
    <cellStyle name="Normal 3 3 5 2 2 4" xfId="23461" xr:uid="{00000000-0005-0000-0000-00002C610000}"/>
    <cellStyle name="Normal 3 3 5 2 2 5" xfId="35705" xr:uid="{00000000-0005-0000-0000-00002D610000}"/>
    <cellStyle name="Normal 3 3 5 2 2 6" xfId="47934" xr:uid="{00000000-0005-0000-0000-00002E610000}"/>
    <cellStyle name="Normal 3 3 5 2 3" xfId="6323" xr:uid="{00000000-0005-0000-0000-00002F610000}"/>
    <cellStyle name="Normal 3 3 5 2 3 2" xfId="17325" xr:uid="{00000000-0005-0000-0000-000030610000}"/>
    <cellStyle name="Normal 3 3 5 2 3 2 2" xfId="29580" xr:uid="{00000000-0005-0000-0000-000031610000}"/>
    <cellStyle name="Normal 3 3 5 2 3 2 3" xfId="41821" xr:uid="{00000000-0005-0000-0000-000032610000}"/>
    <cellStyle name="Normal 3 3 5 2 3 3" xfId="23463" xr:uid="{00000000-0005-0000-0000-000033610000}"/>
    <cellStyle name="Normal 3 3 5 2 3 4" xfId="35707" xr:uid="{00000000-0005-0000-0000-000034610000}"/>
    <cellStyle name="Normal 3 3 5 2 3 5" xfId="47936" xr:uid="{00000000-0005-0000-0000-000035610000}"/>
    <cellStyle name="Normal 3 3 5 2 4" xfId="17322" xr:uid="{00000000-0005-0000-0000-000036610000}"/>
    <cellStyle name="Normal 3 3 5 2 4 2" xfId="29577" xr:uid="{00000000-0005-0000-0000-000037610000}"/>
    <cellStyle name="Normal 3 3 5 2 4 3" xfId="41818" xr:uid="{00000000-0005-0000-0000-000038610000}"/>
    <cellStyle name="Normal 3 3 5 2 5" xfId="23460" xr:uid="{00000000-0005-0000-0000-000039610000}"/>
    <cellStyle name="Normal 3 3 5 2 6" xfId="35704" xr:uid="{00000000-0005-0000-0000-00003A610000}"/>
    <cellStyle name="Normal 3 3 5 2 7" xfId="47933" xr:uid="{00000000-0005-0000-0000-00003B610000}"/>
    <cellStyle name="Normal 3 3 5 3" xfId="6324" xr:uid="{00000000-0005-0000-0000-00003C610000}"/>
    <cellStyle name="Normal 3 3 5 3 2" xfId="6325" xr:uid="{00000000-0005-0000-0000-00003D610000}"/>
    <cellStyle name="Normal 3 3 5 3 2 2" xfId="17327" xr:uid="{00000000-0005-0000-0000-00003E610000}"/>
    <cellStyle name="Normal 3 3 5 3 2 2 2" xfId="29582" xr:uid="{00000000-0005-0000-0000-00003F610000}"/>
    <cellStyle name="Normal 3 3 5 3 2 2 3" xfId="41823" xr:uid="{00000000-0005-0000-0000-000040610000}"/>
    <cellStyle name="Normal 3 3 5 3 2 3" xfId="23465" xr:uid="{00000000-0005-0000-0000-000041610000}"/>
    <cellStyle name="Normal 3 3 5 3 2 4" xfId="35709" xr:uid="{00000000-0005-0000-0000-000042610000}"/>
    <cellStyle name="Normal 3 3 5 3 2 5" xfId="47938" xr:uid="{00000000-0005-0000-0000-000043610000}"/>
    <cellStyle name="Normal 3 3 5 3 3" xfId="17326" xr:uid="{00000000-0005-0000-0000-000044610000}"/>
    <cellStyle name="Normal 3 3 5 3 3 2" xfId="29581" xr:uid="{00000000-0005-0000-0000-000045610000}"/>
    <cellStyle name="Normal 3 3 5 3 3 3" xfId="41822" xr:uid="{00000000-0005-0000-0000-000046610000}"/>
    <cellStyle name="Normal 3 3 5 3 4" xfId="23464" xr:uid="{00000000-0005-0000-0000-000047610000}"/>
    <cellStyle name="Normal 3 3 5 3 5" xfId="35708" xr:uid="{00000000-0005-0000-0000-000048610000}"/>
    <cellStyle name="Normal 3 3 5 3 6" xfId="47937" xr:uid="{00000000-0005-0000-0000-000049610000}"/>
    <cellStyle name="Normal 3 3 5 4" xfId="6326" xr:uid="{00000000-0005-0000-0000-00004A610000}"/>
    <cellStyle name="Normal 3 3 5 4 2" xfId="17328" xr:uid="{00000000-0005-0000-0000-00004B610000}"/>
    <cellStyle name="Normal 3 3 5 4 2 2" xfId="29583" xr:uid="{00000000-0005-0000-0000-00004C610000}"/>
    <cellStyle name="Normal 3 3 5 4 2 3" xfId="41824" xr:uid="{00000000-0005-0000-0000-00004D610000}"/>
    <cellStyle name="Normal 3 3 5 4 3" xfId="23466" xr:uid="{00000000-0005-0000-0000-00004E610000}"/>
    <cellStyle name="Normal 3 3 5 4 4" xfId="35710" xr:uid="{00000000-0005-0000-0000-00004F610000}"/>
    <cellStyle name="Normal 3 3 5 4 5" xfId="47939" xr:uid="{00000000-0005-0000-0000-000050610000}"/>
    <cellStyle name="Normal 3 3 5 5" xfId="17321" xr:uid="{00000000-0005-0000-0000-000051610000}"/>
    <cellStyle name="Normal 3 3 5 5 2" xfId="29576" xr:uid="{00000000-0005-0000-0000-000052610000}"/>
    <cellStyle name="Normal 3 3 5 5 3" xfId="41817" xr:uid="{00000000-0005-0000-0000-000053610000}"/>
    <cellStyle name="Normal 3 3 5 6" xfId="23459" xr:uid="{00000000-0005-0000-0000-000054610000}"/>
    <cellStyle name="Normal 3 3 5 7" xfId="35703" xr:uid="{00000000-0005-0000-0000-000055610000}"/>
    <cellStyle name="Normal 3 3 5 8" xfId="47932" xr:uid="{00000000-0005-0000-0000-000056610000}"/>
    <cellStyle name="Normal 3 3 6" xfId="6327" xr:uid="{00000000-0005-0000-0000-000057610000}"/>
    <cellStyle name="Normal 3 3 6 2" xfId="6328" xr:uid="{00000000-0005-0000-0000-000058610000}"/>
    <cellStyle name="Normal 3 3 6 2 2" xfId="6329" xr:uid="{00000000-0005-0000-0000-000059610000}"/>
    <cellStyle name="Normal 3 3 6 2 2 2" xfId="17331" xr:uid="{00000000-0005-0000-0000-00005A610000}"/>
    <cellStyle name="Normal 3 3 6 2 2 2 2" xfId="29586" xr:uid="{00000000-0005-0000-0000-00005B610000}"/>
    <cellStyle name="Normal 3 3 6 2 2 2 3" xfId="41827" xr:uid="{00000000-0005-0000-0000-00005C610000}"/>
    <cellStyle name="Normal 3 3 6 2 2 3" xfId="23469" xr:uid="{00000000-0005-0000-0000-00005D610000}"/>
    <cellStyle name="Normal 3 3 6 2 2 4" xfId="35713" xr:uid="{00000000-0005-0000-0000-00005E610000}"/>
    <cellStyle name="Normal 3 3 6 2 2 5" xfId="47942" xr:uid="{00000000-0005-0000-0000-00005F610000}"/>
    <cellStyle name="Normal 3 3 6 2 3" xfId="17330" xr:uid="{00000000-0005-0000-0000-000060610000}"/>
    <cellStyle name="Normal 3 3 6 2 3 2" xfId="29585" xr:uid="{00000000-0005-0000-0000-000061610000}"/>
    <cellStyle name="Normal 3 3 6 2 3 3" xfId="41826" xr:uid="{00000000-0005-0000-0000-000062610000}"/>
    <cellStyle name="Normal 3 3 6 2 4" xfId="23468" xr:uid="{00000000-0005-0000-0000-000063610000}"/>
    <cellStyle name="Normal 3 3 6 2 5" xfId="35712" xr:uid="{00000000-0005-0000-0000-000064610000}"/>
    <cellStyle name="Normal 3 3 6 2 6" xfId="47941" xr:uid="{00000000-0005-0000-0000-000065610000}"/>
    <cellStyle name="Normal 3 3 6 3" xfId="6330" xr:uid="{00000000-0005-0000-0000-000066610000}"/>
    <cellStyle name="Normal 3 3 6 3 2" xfId="17332" xr:uid="{00000000-0005-0000-0000-000067610000}"/>
    <cellStyle name="Normal 3 3 6 3 2 2" xfId="29587" xr:uid="{00000000-0005-0000-0000-000068610000}"/>
    <cellStyle name="Normal 3 3 6 3 2 3" xfId="41828" xr:uid="{00000000-0005-0000-0000-000069610000}"/>
    <cellStyle name="Normal 3 3 6 3 3" xfId="23470" xr:uid="{00000000-0005-0000-0000-00006A610000}"/>
    <cellStyle name="Normal 3 3 6 3 4" xfId="35714" xr:uid="{00000000-0005-0000-0000-00006B610000}"/>
    <cellStyle name="Normal 3 3 6 3 5" xfId="47943" xr:uid="{00000000-0005-0000-0000-00006C610000}"/>
    <cellStyle name="Normal 3 3 6 4" xfId="17329" xr:uid="{00000000-0005-0000-0000-00006D610000}"/>
    <cellStyle name="Normal 3 3 6 4 2" xfId="29584" xr:uid="{00000000-0005-0000-0000-00006E610000}"/>
    <cellStyle name="Normal 3 3 6 4 3" xfId="41825" xr:uid="{00000000-0005-0000-0000-00006F610000}"/>
    <cellStyle name="Normal 3 3 6 5" xfId="23467" xr:uid="{00000000-0005-0000-0000-000070610000}"/>
    <cellStyle name="Normal 3 3 6 6" xfId="35711" xr:uid="{00000000-0005-0000-0000-000071610000}"/>
    <cellStyle name="Normal 3 3 6 7" xfId="47940" xr:uid="{00000000-0005-0000-0000-000072610000}"/>
    <cellStyle name="Normal 3 3 7" xfId="6331" xr:uid="{00000000-0005-0000-0000-000073610000}"/>
    <cellStyle name="Normal 3 3 7 2" xfId="6332" xr:uid="{00000000-0005-0000-0000-000074610000}"/>
    <cellStyle name="Normal 3 3 7 2 2" xfId="17334" xr:uid="{00000000-0005-0000-0000-000075610000}"/>
    <cellStyle name="Normal 3 3 7 2 2 2" xfId="29589" xr:uid="{00000000-0005-0000-0000-000076610000}"/>
    <cellStyle name="Normal 3 3 7 2 2 3" xfId="41830" xr:uid="{00000000-0005-0000-0000-000077610000}"/>
    <cellStyle name="Normal 3 3 7 2 3" xfId="23472" xr:uid="{00000000-0005-0000-0000-000078610000}"/>
    <cellStyle name="Normal 3 3 7 2 4" xfId="35716" xr:uid="{00000000-0005-0000-0000-000079610000}"/>
    <cellStyle name="Normal 3 3 7 2 5" xfId="47945" xr:uid="{00000000-0005-0000-0000-00007A610000}"/>
    <cellStyle name="Normal 3 3 7 3" xfId="17333" xr:uid="{00000000-0005-0000-0000-00007B610000}"/>
    <cellStyle name="Normal 3 3 7 3 2" xfId="29588" xr:uid="{00000000-0005-0000-0000-00007C610000}"/>
    <cellStyle name="Normal 3 3 7 3 3" xfId="41829" xr:uid="{00000000-0005-0000-0000-00007D610000}"/>
    <cellStyle name="Normal 3 3 7 4" xfId="23471" xr:uid="{00000000-0005-0000-0000-00007E610000}"/>
    <cellStyle name="Normal 3 3 7 5" xfId="35715" xr:uid="{00000000-0005-0000-0000-00007F610000}"/>
    <cellStyle name="Normal 3 3 7 6" xfId="47944" xr:uid="{00000000-0005-0000-0000-000080610000}"/>
    <cellStyle name="Normal 3 3 8" xfId="6333" xr:uid="{00000000-0005-0000-0000-000081610000}"/>
    <cellStyle name="Normal 3 3 8 2" xfId="17335" xr:uid="{00000000-0005-0000-0000-000082610000}"/>
    <cellStyle name="Normal 3 3 8 2 2" xfId="29590" xr:uid="{00000000-0005-0000-0000-000083610000}"/>
    <cellStyle name="Normal 3 3 8 2 3" xfId="41831" xr:uid="{00000000-0005-0000-0000-000084610000}"/>
    <cellStyle name="Normal 3 3 8 3" xfId="23473" xr:uid="{00000000-0005-0000-0000-000085610000}"/>
    <cellStyle name="Normal 3 3 8 4" xfId="35717" xr:uid="{00000000-0005-0000-0000-000086610000}"/>
    <cellStyle name="Normal 3 3 8 5" xfId="47946" xr:uid="{00000000-0005-0000-0000-000087610000}"/>
    <cellStyle name="Normal 3 3 9" xfId="17208" xr:uid="{00000000-0005-0000-0000-000088610000}"/>
    <cellStyle name="Normal 3 3 9 2" xfId="29463" xr:uid="{00000000-0005-0000-0000-000089610000}"/>
    <cellStyle name="Normal 3 3 9 3" xfId="41704" xr:uid="{00000000-0005-0000-0000-00008A610000}"/>
    <cellStyle name="Normal 3 4" xfId="6334" xr:uid="{00000000-0005-0000-0000-00008B610000}"/>
    <cellStyle name="Normal 3 4 10" xfId="35718" xr:uid="{00000000-0005-0000-0000-00008C610000}"/>
    <cellStyle name="Normal 3 4 11" xfId="47947" xr:uid="{00000000-0005-0000-0000-00008D610000}"/>
    <cellStyle name="Normal 3 4 2" xfId="6335" xr:uid="{00000000-0005-0000-0000-00008E610000}"/>
    <cellStyle name="Normal 3 4 2 10" xfId="47948" xr:uid="{00000000-0005-0000-0000-00008F610000}"/>
    <cellStyle name="Normal 3 4 2 2" xfId="6336" xr:uid="{00000000-0005-0000-0000-000090610000}"/>
    <cellStyle name="Normal 3 4 2 2 2" xfId="6337" xr:uid="{00000000-0005-0000-0000-000091610000}"/>
    <cellStyle name="Normal 3 4 2 2 2 2" xfId="6338" xr:uid="{00000000-0005-0000-0000-000092610000}"/>
    <cellStyle name="Normal 3 4 2 2 2 2 2" xfId="6339" xr:uid="{00000000-0005-0000-0000-000093610000}"/>
    <cellStyle name="Normal 3 4 2 2 2 2 2 2" xfId="6340" xr:uid="{00000000-0005-0000-0000-000094610000}"/>
    <cellStyle name="Normal 3 4 2 2 2 2 2 2 2" xfId="17342" xr:uid="{00000000-0005-0000-0000-000095610000}"/>
    <cellStyle name="Normal 3 4 2 2 2 2 2 2 2 2" xfId="29597" xr:uid="{00000000-0005-0000-0000-000096610000}"/>
    <cellStyle name="Normal 3 4 2 2 2 2 2 2 2 3" xfId="41838" xr:uid="{00000000-0005-0000-0000-000097610000}"/>
    <cellStyle name="Normal 3 4 2 2 2 2 2 2 3" xfId="23480" xr:uid="{00000000-0005-0000-0000-000098610000}"/>
    <cellStyle name="Normal 3 4 2 2 2 2 2 2 4" xfId="35724" xr:uid="{00000000-0005-0000-0000-000099610000}"/>
    <cellStyle name="Normal 3 4 2 2 2 2 2 2 5" xfId="47953" xr:uid="{00000000-0005-0000-0000-00009A610000}"/>
    <cellStyle name="Normal 3 4 2 2 2 2 2 3" xfId="17341" xr:uid="{00000000-0005-0000-0000-00009B610000}"/>
    <cellStyle name="Normal 3 4 2 2 2 2 2 3 2" xfId="29596" xr:uid="{00000000-0005-0000-0000-00009C610000}"/>
    <cellStyle name="Normal 3 4 2 2 2 2 2 3 3" xfId="41837" xr:uid="{00000000-0005-0000-0000-00009D610000}"/>
    <cellStyle name="Normal 3 4 2 2 2 2 2 4" xfId="23479" xr:uid="{00000000-0005-0000-0000-00009E610000}"/>
    <cellStyle name="Normal 3 4 2 2 2 2 2 5" xfId="35723" xr:uid="{00000000-0005-0000-0000-00009F610000}"/>
    <cellStyle name="Normal 3 4 2 2 2 2 2 6" xfId="47952" xr:uid="{00000000-0005-0000-0000-0000A0610000}"/>
    <cellStyle name="Normal 3 4 2 2 2 2 3" xfId="6341" xr:uid="{00000000-0005-0000-0000-0000A1610000}"/>
    <cellStyle name="Normal 3 4 2 2 2 2 3 2" xfId="17343" xr:uid="{00000000-0005-0000-0000-0000A2610000}"/>
    <cellStyle name="Normal 3 4 2 2 2 2 3 2 2" xfId="29598" xr:uid="{00000000-0005-0000-0000-0000A3610000}"/>
    <cellStyle name="Normal 3 4 2 2 2 2 3 2 3" xfId="41839" xr:uid="{00000000-0005-0000-0000-0000A4610000}"/>
    <cellStyle name="Normal 3 4 2 2 2 2 3 3" xfId="23481" xr:uid="{00000000-0005-0000-0000-0000A5610000}"/>
    <cellStyle name="Normal 3 4 2 2 2 2 3 4" xfId="35725" xr:uid="{00000000-0005-0000-0000-0000A6610000}"/>
    <cellStyle name="Normal 3 4 2 2 2 2 3 5" xfId="47954" xr:uid="{00000000-0005-0000-0000-0000A7610000}"/>
    <cellStyle name="Normal 3 4 2 2 2 2 4" xfId="17340" xr:uid="{00000000-0005-0000-0000-0000A8610000}"/>
    <cellStyle name="Normal 3 4 2 2 2 2 4 2" xfId="29595" xr:uid="{00000000-0005-0000-0000-0000A9610000}"/>
    <cellStyle name="Normal 3 4 2 2 2 2 4 3" xfId="41836" xr:uid="{00000000-0005-0000-0000-0000AA610000}"/>
    <cellStyle name="Normal 3 4 2 2 2 2 5" xfId="23478" xr:uid="{00000000-0005-0000-0000-0000AB610000}"/>
    <cellStyle name="Normal 3 4 2 2 2 2 6" xfId="35722" xr:uid="{00000000-0005-0000-0000-0000AC610000}"/>
    <cellStyle name="Normal 3 4 2 2 2 2 7" xfId="47951" xr:uid="{00000000-0005-0000-0000-0000AD610000}"/>
    <cellStyle name="Normal 3 4 2 2 2 3" xfId="6342" xr:uid="{00000000-0005-0000-0000-0000AE610000}"/>
    <cellStyle name="Normal 3 4 2 2 2 3 2" xfId="6343" xr:uid="{00000000-0005-0000-0000-0000AF610000}"/>
    <cellStyle name="Normal 3 4 2 2 2 3 2 2" xfId="17345" xr:uid="{00000000-0005-0000-0000-0000B0610000}"/>
    <cellStyle name="Normal 3 4 2 2 2 3 2 2 2" xfId="29600" xr:uid="{00000000-0005-0000-0000-0000B1610000}"/>
    <cellStyle name="Normal 3 4 2 2 2 3 2 2 3" xfId="41841" xr:uid="{00000000-0005-0000-0000-0000B2610000}"/>
    <cellStyle name="Normal 3 4 2 2 2 3 2 3" xfId="23483" xr:uid="{00000000-0005-0000-0000-0000B3610000}"/>
    <cellStyle name="Normal 3 4 2 2 2 3 2 4" xfId="35727" xr:uid="{00000000-0005-0000-0000-0000B4610000}"/>
    <cellStyle name="Normal 3 4 2 2 2 3 2 5" xfId="47956" xr:uid="{00000000-0005-0000-0000-0000B5610000}"/>
    <cellStyle name="Normal 3 4 2 2 2 3 3" xfId="17344" xr:uid="{00000000-0005-0000-0000-0000B6610000}"/>
    <cellStyle name="Normal 3 4 2 2 2 3 3 2" xfId="29599" xr:uid="{00000000-0005-0000-0000-0000B7610000}"/>
    <cellStyle name="Normal 3 4 2 2 2 3 3 3" xfId="41840" xr:uid="{00000000-0005-0000-0000-0000B8610000}"/>
    <cellStyle name="Normal 3 4 2 2 2 3 4" xfId="23482" xr:uid="{00000000-0005-0000-0000-0000B9610000}"/>
    <cellStyle name="Normal 3 4 2 2 2 3 5" xfId="35726" xr:uid="{00000000-0005-0000-0000-0000BA610000}"/>
    <cellStyle name="Normal 3 4 2 2 2 3 6" xfId="47955" xr:uid="{00000000-0005-0000-0000-0000BB610000}"/>
    <cellStyle name="Normal 3 4 2 2 2 4" xfId="6344" xr:uid="{00000000-0005-0000-0000-0000BC610000}"/>
    <cellStyle name="Normal 3 4 2 2 2 4 2" xfId="17346" xr:uid="{00000000-0005-0000-0000-0000BD610000}"/>
    <cellStyle name="Normal 3 4 2 2 2 4 2 2" xfId="29601" xr:uid="{00000000-0005-0000-0000-0000BE610000}"/>
    <cellStyle name="Normal 3 4 2 2 2 4 2 3" xfId="41842" xr:uid="{00000000-0005-0000-0000-0000BF610000}"/>
    <cellStyle name="Normal 3 4 2 2 2 4 3" xfId="23484" xr:uid="{00000000-0005-0000-0000-0000C0610000}"/>
    <cellStyle name="Normal 3 4 2 2 2 4 4" xfId="35728" xr:uid="{00000000-0005-0000-0000-0000C1610000}"/>
    <cellStyle name="Normal 3 4 2 2 2 4 5" xfId="47957" xr:uid="{00000000-0005-0000-0000-0000C2610000}"/>
    <cellStyle name="Normal 3 4 2 2 2 5" xfId="17339" xr:uid="{00000000-0005-0000-0000-0000C3610000}"/>
    <cellStyle name="Normal 3 4 2 2 2 5 2" xfId="29594" xr:uid="{00000000-0005-0000-0000-0000C4610000}"/>
    <cellStyle name="Normal 3 4 2 2 2 5 3" xfId="41835" xr:uid="{00000000-0005-0000-0000-0000C5610000}"/>
    <cellStyle name="Normal 3 4 2 2 2 6" xfId="23477" xr:uid="{00000000-0005-0000-0000-0000C6610000}"/>
    <cellStyle name="Normal 3 4 2 2 2 7" xfId="35721" xr:uid="{00000000-0005-0000-0000-0000C7610000}"/>
    <cellStyle name="Normal 3 4 2 2 2 8" xfId="47950" xr:uid="{00000000-0005-0000-0000-0000C8610000}"/>
    <cellStyle name="Normal 3 4 2 2 3" xfId="6345" xr:uid="{00000000-0005-0000-0000-0000C9610000}"/>
    <cellStyle name="Normal 3 4 2 2 3 2" xfId="6346" xr:uid="{00000000-0005-0000-0000-0000CA610000}"/>
    <cellStyle name="Normal 3 4 2 2 3 2 2" xfId="6347" xr:uid="{00000000-0005-0000-0000-0000CB610000}"/>
    <cellStyle name="Normal 3 4 2 2 3 2 2 2" xfId="17349" xr:uid="{00000000-0005-0000-0000-0000CC610000}"/>
    <cellStyle name="Normal 3 4 2 2 3 2 2 2 2" xfId="29604" xr:uid="{00000000-0005-0000-0000-0000CD610000}"/>
    <cellStyle name="Normal 3 4 2 2 3 2 2 2 3" xfId="41845" xr:uid="{00000000-0005-0000-0000-0000CE610000}"/>
    <cellStyle name="Normal 3 4 2 2 3 2 2 3" xfId="23487" xr:uid="{00000000-0005-0000-0000-0000CF610000}"/>
    <cellStyle name="Normal 3 4 2 2 3 2 2 4" xfId="35731" xr:uid="{00000000-0005-0000-0000-0000D0610000}"/>
    <cellStyle name="Normal 3 4 2 2 3 2 2 5" xfId="47960" xr:uid="{00000000-0005-0000-0000-0000D1610000}"/>
    <cellStyle name="Normal 3 4 2 2 3 2 3" xfId="17348" xr:uid="{00000000-0005-0000-0000-0000D2610000}"/>
    <cellStyle name="Normal 3 4 2 2 3 2 3 2" xfId="29603" xr:uid="{00000000-0005-0000-0000-0000D3610000}"/>
    <cellStyle name="Normal 3 4 2 2 3 2 3 3" xfId="41844" xr:uid="{00000000-0005-0000-0000-0000D4610000}"/>
    <cellStyle name="Normal 3 4 2 2 3 2 4" xfId="23486" xr:uid="{00000000-0005-0000-0000-0000D5610000}"/>
    <cellStyle name="Normal 3 4 2 2 3 2 5" xfId="35730" xr:uid="{00000000-0005-0000-0000-0000D6610000}"/>
    <cellStyle name="Normal 3 4 2 2 3 2 6" xfId="47959" xr:uid="{00000000-0005-0000-0000-0000D7610000}"/>
    <cellStyle name="Normal 3 4 2 2 3 3" xfId="6348" xr:uid="{00000000-0005-0000-0000-0000D8610000}"/>
    <cellStyle name="Normal 3 4 2 2 3 3 2" xfId="17350" xr:uid="{00000000-0005-0000-0000-0000D9610000}"/>
    <cellStyle name="Normal 3 4 2 2 3 3 2 2" xfId="29605" xr:uid="{00000000-0005-0000-0000-0000DA610000}"/>
    <cellStyle name="Normal 3 4 2 2 3 3 2 3" xfId="41846" xr:uid="{00000000-0005-0000-0000-0000DB610000}"/>
    <cellStyle name="Normal 3 4 2 2 3 3 3" xfId="23488" xr:uid="{00000000-0005-0000-0000-0000DC610000}"/>
    <cellStyle name="Normal 3 4 2 2 3 3 4" xfId="35732" xr:uid="{00000000-0005-0000-0000-0000DD610000}"/>
    <cellStyle name="Normal 3 4 2 2 3 3 5" xfId="47961" xr:uid="{00000000-0005-0000-0000-0000DE610000}"/>
    <cellStyle name="Normal 3 4 2 2 3 4" xfId="17347" xr:uid="{00000000-0005-0000-0000-0000DF610000}"/>
    <cellStyle name="Normal 3 4 2 2 3 4 2" xfId="29602" xr:uid="{00000000-0005-0000-0000-0000E0610000}"/>
    <cellStyle name="Normal 3 4 2 2 3 4 3" xfId="41843" xr:uid="{00000000-0005-0000-0000-0000E1610000}"/>
    <cellStyle name="Normal 3 4 2 2 3 5" xfId="23485" xr:uid="{00000000-0005-0000-0000-0000E2610000}"/>
    <cellStyle name="Normal 3 4 2 2 3 6" xfId="35729" xr:uid="{00000000-0005-0000-0000-0000E3610000}"/>
    <cellStyle name="Normal 3 4 2 2 3 7" xfId="47958" xr:uid="{00000000-0005-0000-0000-0000E4610000}"/>
    <cellStyle name="Normal 3 4 2 2 4" xfId="6349" xr:uid="{00000000-0005-0000-0000-0000E5610000}"/>
    <cellStyle name="Normal 3 4 2 2 4 2" xfId="6350" xr:uid="{00000000-0005-0000-0000-0000E6610000}"/>
    <cellStyle name="Normal 3 4 2 2 4 2 2" xfId="17352" xr:uid="{00000000-0005-0000-0000-0000E7610000}"/>
    <cellStyle name="Normal 3 4 2 2 4 2 2 2" xfId="29607" xr:uid="{00000000-0005-0000-0000-0000E8610000}"/>
    <cellStyle name="Normal 3 4 2 2 4 2 2 3" xfId="41848" xr:uid="{00000000-0005-0000-0000-0000E9610000}"/>
    <cellStyle name="Normal 3 4 2 2 4 2 3" xfId="23490" xr:uid="{00000000-0005-0000-0000-0000EA610000}"/>
    <cellStyle name="Normal 3 4 2 2 4 2 4" xfId="35734" xr:uid="{00000000-0005-0000-0000-0000EB610000}"/>
    <cellStyle name="Normal 3 4 2 2 4 2 5" xfId="47963" xr:uid="{00000000-0005-0000-0000-0000EC610000}"/>
    <cellStyle name="Normal 3 4 2 2 4 3" xfId="17351" xr:uid="{00000000-0005-0000-0000-0000ED610000}"/>
    <cellStyle name="Normal 3 4 2 2 4 3 2" xfId="29606" xr:uid="{00000000-0005-0000-0000-0000EE610000}"/>
    <cellStyle name="Normal 3 4 2 2 4 3 3" xfId="41847" xr:uid="{00000000-0005-0000-0000-0000EF610000}"/>
    <cellStyle name="Normal 3 4 2 2 4 4" xfId="23489" xr:uid="{00000000-0005-0000-0000-0000F0610000}"/>
    <cellStyle name="Normal 3 4 2 2 4 5" xfId="35733" xr:uid="{00000000-0005-0000-0000-0000F1610000}"/>
    <cellStyle name="Normal 3 4 2 2 4 6" xfId="47962" xr:uid="{00000000-0005-0000-0000-0000F2610000}"/>
    <cellStyle name="Normal 3 4 2 2 5" xfId="6351" xr:uid="{00000000-0005-0000-0000-0000F3610000}"/>
    <cellStyle name="Normal 3 4 2 2 5 2" xfId="17353" xr:uid="{00000000-0005-0000-0000-0000F4610000}"/>
    <cellStyle name="Normal 3 4 2 2 5 2 2" xfId="29608" xr:uid="{00000000-0005-0000-0000-0000F5610000}"/>
    <cellStyle name="Normal 3 4 2 2 5 2 3" xfId="41849" xr:uid="{00000000-0005-0000-0000-0000F6610000}"/>
    <cellStyle name="Normal 3 4 2 2 5 3" xfId="23491" xr:uid="{00000000-0005-0000-0000-0000F7610000}"/>
    <cellStyle name="Normal 3 4 2 2 5 4" xfId="35735" xr:uid="{00000000-0005-0000-0000-0000F8610000}"/>
    <cellStyle name="Normal 3 4 2 2 5 5" xfId="47964" xr:uid="{00000000-0005-0000-0000-0000F9610000}"/>
    <cellStyle name="Normal 3 4 2 2 6" xfId="17338" xr:uid="{00000000-0005-0000-0000-0000FA610000}"/>
    <cellStyle name="Normal 3 4 2 2 6 2" xfId="29593" xr:uid="{00000000-0005-0000-0000-0000FB610000}"/>
    <cellStyle name="Normal 3 4 2 2 6 3" xfId="41834" xr:uid="{00000000-0005-0000-0000-0000FC610000}"/>
    <cellStyle name="Normal 3 4 2 2 7" xfId="23476" xr:uid="{00000000-0005-0000-0000-0000FD610000}"/>
    <cellStyle name="Normal 3 4 2 2 8" xfId="35720" xr:uid="{00000000-0005-0000-0000-0000FE610000}"/>
    <cellStyle name="Normal 3 4 2 2 9" xfId="47949" xr:uid="{00000000-0005-0000-0000-0000FF610000}"/>
    <cellStyle name="Normal 3 4 2 3" xfId="6352" xr:uid="{00000000-0005-0000-0000-000000620000}"/>
    <cellStyle name="Normal 3 4 2 3 2" xfId="6353" xr:uid="{00000000-0005-0000-0000-000001620000}"/>
    <cellStyle name="Normal 3 4 2 3 2 2" xfId="6354" xr:uid="{00000000-0005-0000-0000-000002620000}"/>
    <cellStyle name="Normal 3 4 2 3 2 2 2" xfId="6355" xr:uid="{00000000-0005-0000-0000-000003620000}"/>
    <cellStyle name="Normal 3 4 2 3 2 2 2 2" xfId="17357" xr:uid="{00000000-0005-0000-0000-000004620000}"/>
    <cellStyle name="Normal 3 4 2 3 2 2 2 2 2" xfId="29612" xr:uid="{00000000-0005-0000-0000-000005620000}"/>
    <cellStyle name="Normal 3 4 2 3 2 2 2 2 3" xfId="41853" xr:uid="{00000000-0005-0000-0000-000006620000}"/>
    <cellStyle name="Normal 3 4 2 3 2 2 2 3" xfId="23495" xr:uid="{00000000-0005-0000-0000-000007620000}"/>
    <cellStyle name="Normal 3 4 2 3 2 2 2 4" xfId="35739" xr:uid="{00000000-0005-0000-0000-000008620000}"/>
    <cellStyle name="Normal 3 4 2 3 2 2 2 5" xfId="47968" xr:uid="{00000000-0005-0000-0000-000009620000}"/>
    <cellStyle name="Normal 3 4 2 3 2 2 3" xfId="17356" xr:uid="{00000000-0005-0000-0000-00000A620000}"/>
    <cellStyle name="Normal 3 4 2 3 2 2 3 2" xfId="29611" xr:uid="{00000000-0005-0000-0000-00000B620000}"/>
    <cellStyle name="Normal 3 4 2 3 2 2 3 3" xfId="41852" xr:uid="{00000000-0005-0000-0000-00000C620000}"/>
    <cellStyle name="Normal 3 4 2 3 2 2 4" xfId="23494" xr:uid="{00000000-0005-0000-0000-00000D620000}"/>
    <cellStyle name="Normal 3 4 2 3 2 2 5" xfId="35738" xr:uid="{00000000-0005-0000-0000-00000E620000}"/>
    <cellStyle name="Normal 3 4 2 3 2 2 6" xfId="47967" xr:uid="{00000000-0005-0000-0000-00000F620000}"/>
    <cellStyle name="Normal 3 4 2 3 2 3" xfId="6356" xr:uid="{00000000-0005-0000-0000-000010620000}"/>
    <cellStyle name="Normal 3 4 2 3 2 3 2" xfId="17358" xr:uid="{00000000-0005-0000-0000-000011620000}"/>
    <cellStyle name="Normal 3 4 2 3 2 3 2 2" xfId="29613" xr:uid="{00000000-0005-0000-0000-000012620000}"/>
    <cellStyle name="Normal 3 4 2 3 2 3 2 3" xfId="41854" xr:uid="{00000000-0005-0000-0000-000013620000}"/>
    <cellStyle name="Normal 3 4 2 3 2 3 3" xfId="23496" xr:uid="{00000000-0005-0000-0000-000014620000}"/>
    <cellStyle name="Normal 3 4 2 3 2 3 4" xfId="35740" xr:uid="{00000000-0005-0000-0000-000015620000}"/>
    <cellStyle name="Normal 3 4 2 3 2 3 5" xfId="47969" xr:uid="{00000000-0005-0000-0000-000016620000}"/>
    <cellStyle name="Normal 3 4 2 3 2 4" xfId="17355" xr:uid="{00000000-0005-0000-0000-000017620000}"/>
    <cellStyle name="Normal 3 4 2 3 2 4 2" xfId="29610" xr:uid="{00000000-0005-0000-0000-000018620000}"/>
    <cellStyle name="Normal 3 4 2 3 2 4 3" xfId="41851" xr:uid="{00000000-0005-0000-0000-000019620000}"/>
    <cellStyle name="Normal 3 4 2 3 2 5" xfId="23493" xr:uid="{00000000-0005-0000-0000-00001A620000}"/>
    <cellStyle name="Normal 3 4 2 3 2 6" xfId="35737" xr:uid="{00000000-0005-0000-0000-00001B620000}"/>
    <cellStyle name="Normal 3 4 2 3 2 7" xfId="47966" xr:uid="{00000000-0005-0000-0000-00001C620000}"/>
    <cellStyle name="Normal 3 4 2 3 3" xfId="6357" xr:uid="{00000000-0005-0000-0000-00001D620000}"/>
    <cellStyle name="Normal 3 4 2 3 3 2" xfId="6358" xr:uid="{00000000-0005-0000-0000-00001E620000}"/>
    <cellStyle name="Normal 3 4 2 3 3 2 2" xfId="17360" xr:uid="{00000000-0005-0000-0000-00001F620000}"/>
    <cellStyle name="Normal 3 4 2 3 3 2 2 2" xfId="29615" xr:uid="{00000000-0005-0000-0000-000020620000}"/>
    <cellStyle name="Normal 3 4 2 3 3 2 2 3" xfId="41856" xr:uid="{00000000-0005-0000-0000-000021620000}"/>
    <cellStyle name="Normal 3 4 2 3 3 2 3" xfId="23498" xr:uid="{00000000-0005-0000-0000-000022620000}"/>
    <cellStyle name="Normal 3 4 2 3 3 2 4" xfId="35742" xr:uid="{00000000-0005-0000-0000-000023620000}"/>
    <cellStyle name="Normal 3 4 2 3 3 2 5" xfId="47971" xr:uid="{00000000-0005-0000-0000-000024620000}"/>
    <cellStyle name="Normal 3 4 2 3 3 3" xfId="17359" xr:uid="{00000000-0005-0000-0000-000025620000}"/>
    <cellStyle name="Normal 3 4 2 3 3 3 2" xfId="29614" xr:uid="{00000000-0005-0000-0000-000026620000}"/>
    <cellStyle name="Normal 3 4 2 3 3 3 3" xfId="41855" xr:uid="{00000000-0005-0000-0000-000027620000}"/>
    <cellStyle name="Normal 3 4 2 3 3 4" xfId="23497" xr:uid="{00000000-0005-0000-0000-000028620000}"/>
    <cellStyle name="Normal 3 4 2 3 3 5" xfId="35741" xr:uid="{00000000-0005-0000-0000-000029620000}"/>
    <cellStyle name="Normal 3 4 2 3 3 6" xfId="47970" xr:uid="{00000000-0005-0000-0000-00002A620000}"/>
    <cellStyle name="Normal 3 4 2 3 4" xfId="6359" xr:uid="{00000000-0005-0000-0000-00002B620000}"/>
    <cellStyle name="Normal 3 4 2 3 4 2" xfId="17361" xr:uid="{00000000-0005-0000-0000-00002C620000}"/>
    <cellStyle name="Normal 3 4 2 3 4 2 2" xfId="29616" xr:uid="{00000000-0005-0000-0000-00002D620000}"/>
    <cellStyle name="Normal 3 4 2 3 4 2 3" xfId="41857" xr:uid="{00000000-0005-0000-0000-00002E620000}"/>
    <cellStyle name="Normal 3 4 2 3 4 3" xfId="23499" xr:uid="{00000000-0005-0000-0000-00002F620000}"/>
    <cellStyle name="Normal 3 4 2 3 4 4" xfId="35743" xr:uid="{00000000-0005-0000-0000-000030620000}"/>
    <cellStyle name="Normal 3 4 2 3 4 5" xfId="47972" xr:uid="{00000000-0005-0000-0000-000031620000}"/>
    <cellStyle name="Normal 3 4 2 3 5" xfId="17354" xr:uid="{00000000-0005-0000-0000-000032620000}"/>
    <cellStyle name="Normal 3 4 2 3 5 2" xfId="29609" xr:uid="{00000000-0005-0000-0000-000033620000}"/>
    <cellStyle name="Normal 3 4 2 3 5 3" xfId="41850" xr:uid="{00000000-0005-0000-0000-000034620000}"/>
    <cellStyle name="Normal 3 4 2 3 6" xfId="23492" xr:uid="{00000000-0005-0000-0000-000035620000}"/>
    <cellStyle name="Normal 3 4 2 3 7" xfId="35736" xr:uid="{00000000-0005-0000-0000-000036620000}"/>
    <cellStyle name="Normal 3 4 2 3 8" xfId="47965" xr:uid="{00000000-0005-0000-0000-000037620000}"/>
    <cellStyle name="Normal 3 4 2 4" xfId="6360" xr:uid="{00000000-0005-0000-0000-000038620000}"/>
    <cellStyle name="Normal 3 4 2 4 2" xfId="6361" xr:uid="{00000000-0005-0000-0000-000039620000}"/>
    <cellStyle name="Normal 3 4 2 4 2 2" xfId="6362" xr:uid="{00000000-0005-0000-0000-00003A620000}"/>
    <cellStyle name="Normal 3 4 2 4 2 2 2" xfId="17364" xr:uid="{00000000-0005-0000-0000-00003B620000}"/>
    <cellStyle name="Normal 3 4 2 4 2 2 2 2" xfId="29619" xr:uid="{00000000-0005-0000-0000-00003C620000}"/>
    <cellStyle name="Normal 3 4 2 4 2 2 2 3" xfId="41860" xr:uid="{00000000-0005-0000-0000-00003D620000}"/>
    <cellStyle name="Normal 3 4 2 4 2 2 3" xfId="23502" xr:uid="{00000000-0005-0000-0000-00003E620000}"/>
    <cellStyle name="Normal 3 4 2 4 2 2 4" xfId="35746" xr:uid="{00000000-0005-0000-0000-00003F620000}"/>
    <cellStyle name="Normal 3 4 2 4 2 2 5" xfId="47975" xr:uid="{00000000-0005-0000-0000-000040620000}"/>
    <cellStyle name="Normal 3 4 2 4 2 3" xfId="17363" xr:uid="{00000000-0005-0000-0000-000041620000}"/>
    <cellStyle name="Normal 3 4 2 4 2 3 2" xfId="29618" xr:uid="{00000000-0005-0000-0000-000042620000}"/>
    <cellStyle name="Normal 3 4 2 4 2 3 3" xfId="41859" xr:uid="{00000000-0005-0000-0000-000043620000}"/>
    <cellStyle name="Normal 3 4 2 4 2 4" xfId="23501" xr:uid="{00000000-0005-0000-0000-000044620000}"/>
    <cellStyle name="Normal 3 4 2 4 2 5" xfId="35745" xr:uid="{00000000-0005-0000-0000-000045620000}"/>
    <cellStyle name="Normal 3 4 2 4 2 6" xfId="47974" xr:uid="{00000000-0005-0000-0000-000046620000}"/>
    <cellStyle name="Normal 3 4 2 4 3" xfId="6363" xr:uid="{00000000-0005-0000-0000-000047620000}"/>
    <cellStyle name="Normal 3 4 2 4 3 2" xfId="17365" xr:uid="{00000000-0005-0000-0000-000048620000}"/>
    <cellStyle name="Normal 3 4 2 4 3 2 2" xfId="29620" xr:uid="{00000000-0005-0000-0000-000049620000}"/>
    <cellStyle name="Normal 3 4 2 4 3 2 3" xfId="41861" xr:uid="{00000000-0005-0000-0000-00004A620000}"/>
    <cellStyle name="Normal 3 4 2 4 3 3" xfId="23503" xr:uid="{00000000-0005-0000-0000-00004B620000}"/>
    <cellStyle name="Normal 3 4 2 4 3 4" xfId="35747" xr:uid="{00000000-0005-0000-0000-00004C620000}"/>
    <cellStyle name="Normal 3 4 2 4 3 5" xfId="47976" xr:uid="{00000000-0005-0000-0000-00004D620000}"/>
    <cellStyle name="Normal 3 4 2 4 4" xfId="17362" xr:uid="{00000000-0005-0000-0000-00004E620000}"/>
    <cellStyle name="Normal 3 4 2 4 4 2" xfId="29617" xr:uid="{00000000-0005-0000-0000-00004F620000}"/>
    <cellStyle name="Normal 3 4 2 4 4 3" xfId="41858" xr:uid="{00000000-0005-0000-0000-000050620000}"/>
    <cellStyle name="Normal 3 4 2 4 5" xfId="23500" xr:uid="{00000000-0005-0000-0000-000051620000}"/>
    <cellStyle name="Normal 3 4 2 4 6" xfId="35744" xr:uid="{00000000-0005-0000-0000-000052620000}"/>
    <cellStyle name="Normal 3 4 2 4 7" xfId="47973" xr:uid="{00000000-0005-0000-0000-000053620000}"/>
    <cellStyle name="Normal 3 4 2 5" xfId="6364" xr:uid="{00000000-0005-0000-0000-000054620000}"/>
    <cellStyle name="Normal 3 4 2 5 2" xfId="6365" xr:uid="{00000000-0005-0000-0000-000055620000}"/>
    <cellStyle name="Normal 3 4 2 5 2 2" xfId="17367" xr:uid="{00000000-0005-0000-0000-000056620000}"/>
    <cellStyle name="Normal 3 4 2 5 2 2 2" xfId="29622" xr:uid="{00000000-0005-0000-0000-000057620000}"/>
    <cellStyle name="Normal 3 4 2 5 2 2 3" xfId="41863" xr:uid="{00000000-0005-0000-0000-000058620000}"/>
    <cellStyle name="Normal 3 4 2 5 2 3" xfId="23505" xr:uid="{00000000-0005-0000-0000-000059620000}"/>
    <cellStyle name="Normal 3 4 2 5 2 4" xfId="35749" xr:uid="{00000000-0005-0000-0000-00005A620000}"/>
    <cellStyle name="Normal 3 4 2 5 2 5" xfId="47978" xr:uid="{00000000-0005-0000-0000-00005B620000}"/>
    <cellStyle name="Normal 3 4 2 5 3" xfId="17366" xr:uid="{00000000-0005-0000-0000-00005C620000}"/>
    <cellStyle name="Normal 3 4 2 5 3 2" xfId="29621" xr:uid="{00000000-0005-0000-0000-00005D620000}"/>
    <cellStyle name="Normal 3 4 2 5 3 3" xfId="41862" xr:uid="{00000000-0005-0000-0000-00005E620000}"/>
    <cellStyle name="Normal 3 4 2 5 4" xfId="23504" xr:uid="{00000000-0005-0000-0000-00005F620000}"/>
    <cellStyle name="Normal 3 4 2 5 5" xfId="35748" xr:uid="{00000000-0005-0000-0000-000060620000}"/>
    <cellStyle name="Normal 3 4 2 5 6" xfId="47977" xr:uid="{00000000-0005-0000-0000-000061620000}"/>
    <cellStyle name="Normal 3 4 2 6" xfId="6366" xr:uid="{00000000-0005-0000-0000-000062620000}"/>
    <cellStyle name="Normal 3 4 2 6 2" xfId="17368" xr:uid="{00000000-0005-0000-0000-000063620000}"/>
    <cellStyle name="Normal 3 4 2 6 2 2" xfId="29623" xr:uid="{00000000-0005-0000-0000-000064620000}"/>
    <cellStyle name="Normal 3 4 2 6 2 3" xfId="41864" xr:uid="{00000000-0005-0000-0000-000065620000}"/>
    <cellStyle name="Normal 3 4 2 6 3" xfId="23506" xr:uid="{00000000-0005-0000-0000-000066620000}"/>
    <cellStyle name="Normal 3 4 2 6 4" xfId="35750" xr:uid="{00000000-0005-0000-0000-000067620000}"/>
    <cellStyle name="Normal 3 4 2 6 5" xfId="47979" xr:uid="{00000000-0005-0000-0000-000068620000}"/>
    <cellStyle name="Normal 3 4 2 7" xfId="17337" xr:uid="{00000000-0005-0000-0000-000069620000}"/>
    <cellStyle name="Normal 3 4 2 7 2" xfId="29592" xr:uid="{00000000-0005-0000-0000-00006A620000}"/>
    <cellStyle name="Normal 3 4 2 7 3" xfId="41833" xr:uid="{00000000-0005-0000-0000-00006B620000}"/>
    <cellStyle name="Normal 3 4 2 8" xfId="23475" xr:uid="{00000000-0005-0000-0000-00006C620000}"/>
    <cellStyle name="Normal 3 4 2 9" xfId="35719" xr:uid="{00000000-0005-0000-0000-00006D620000}"/>
    <cellStyle name="Normal 3 4 3" xfId="6367" xr:uid="{00000000-0005-0000-0000-00006E620000}"/>
    <cellStyle name="Normal 3 4 3 2" xfId="6368" xr:uid="{00000000-0005-0000-0000-00006F620000}"/>
    <cellStyle name="Normal 3 4 3 2 2" xfId="6369" xr:uid="{00000000-0005-0000-0000-000070620000}"/>
    <cellStyle name="Normal 3 4 3 2 2 2" xfId="6370" xr:uid="{00000000-0005-0000-0000-000071620000}"/>
    <cellStyle name="Normal 3 4 3 2 2 2 2" xfId="6371" xr:uid="{00000000-0005-0000-0000-000072620000}"/>
    <cellStyle name="Normal 3 4 3 2 2 2 2 2" xfId="17373" xr:uid="{00000000-0005-0000-0000-000073620000}"/>
    <cellStyle name="Normal 3 4 3 2 2 2 2 2 2" xfId="29628" xr:uid="{00000000-0005-0000-0000-000074620000}"/>
    <cellStyle name="Normal 3 4 3 2 2 2 2 2 3" xfId="41869" xr:uid="{00000000-0005-0000-0000-000075620000}"/>
    <cellStyle name="Normal 3 4 3 2 2 2 2 3" xfId="23511" xr:uid="{00000000-0005-0000-0000-000076620000}"/>
    <cellStyle name="Normal 3 4 3 2 2 2 2 4" xfId="35755" xr:uid="{00000000-0005-0000-0000-000077620000}"/>
    <cellStyle name="Normal 3 4 3 2 2 2 2 5" xfId="47984" xr:uid="{00000000-0005-0000-0000-000078620000}"/>
    <cellStyle name="Normal 3 4 3 2 2 2 3" xfId="17372" xr:uid="{00000000-0005-0000-0000-000079620000}"/>
    <cellStyle name="Normal 3 4 3 2 2 2 3 2" xfId="29627" xr:uid="{00000000-0005-0000-0000-00007A620000}"/>
    <cellStyle name="Normal 3 4 3 2 2 2 3 3" xfId="41868" xr:uid="{00000000-0005-0000-0000-00007B620000}"/>
    <cellStyle name="Normal 3 4 3 2 2 2 4" xfId="23510" xr:uid="{00000000-0005-0000-0000-00007C620000}"/>
    <cellStyle name="Normal 3 4 3 2 2 2 5" xfId="35754" xr:uid="{00000000-0005-0000-0000-00007D620000}"/>
    <cellStyle name="Normal 3 4 3 2 2 2 6" xfId="47983" xr:uid="{00000000-0005-0000-0000-00007E620000}"/>
    <cellStyle name="Normal 3 4 3 2 2 3" xfId="6372" xr:uid="{00000000-0005-0000-0000-00007F620000}"/>
    <cellStyle name="Normal 3 4 3 2 2 3 2" xfId="17374" xr:uid="{00000000-0005-0000-0000-000080620000}"/>
    <cellStyle name="Normal 3 4 3 2 2 3 2 2" xfId="29629" xr:uid="{00000000-0005-0000-0000-000081620000}"/>
    <cellStyle name="Normal 3 4 3 2 2 3 2 3" xfId="41870" xr:uid="{00000000-0005-0000-0000-000082620000}"/>
    <cellStyle name="Normal 3 4 3 2 2 3 3" xfId="23512" xr:uid="{00000000-0005-0000-0000-000083620000}"/>
    <cellStyle name="Normal 3 4 3 2 2 3 4" xfId="35756" xr:uid="{00000000-0005-0000-0000-000084620000}"/>
    <cellStyle name="Normal 3 4 3 2 2 3 5" xfId="47985" xr:uid="{00000000-0005-0000-0000-000085620000}"/>
    <cellStyle name="Normal 3 4 3 2 2 4" xfId="17371" xr:uid="{00000000-0005-0000-0000-000086620000}"/>
    <cellStyle name="Normal 3 4 3 2 2 4 2" xfId="29626" xr:uid="{00000000-0005-0000-0000-000087620000}"/>
    <cellStyle name="Normal 3 4 3 2 2 4 3" xfId="41867" xr:uid="{00000000-0005-0000-0000-000088620000}"/>
    <cellStyle name="Normal 3 4 3 2 2 5" xfId="23509" xr:uid="{00000000-0005-0000-0000-000089620000}"/>
    <cellStyle name="Normal 3 4 3 2 2 6" xfId="35753" xr:uid="{00000000-0005-0000-0000-00008A620000}"/>
    <cellStyle name="Normal 3 4 3 2 2 7" xfId="47982" xr:uid="{00000000-0005-0000-0000-00008B620000}"/>
    <cellStyle name="Normal 3 4 3 2 3" xfId="6373" xr:uid="{00000000-0005-0000-0000-00008C620000}"/>
    <cellStyle name="Normal 3 4 3 2 3 2" xfId="6374" xr:uid="{00000000-0005-0000-0000-00008D620000}"/>
    <cellStyle name="Normal 3 4 3 2 3 2 2" xfId="17376" xr:uid="{00000000-0005-0000-0000-00008E620000}"/>
    <cellStyle name="Normal 3 4 3 2 3 2 2 2" xfId="29631" xr:uid="{00000000-0005-0000-0000-00008F620000}"/>
    <cellStyle name="Normal 3 4 3 2 3 2 2 3" xfId="41872" xr:uid="{00000000-0005-0000-0000-000090620000}"/>
    <cellStyle name="Normal 3 4 3 2 3 2 3" xfId="23514" xr:uid="{00000000-0005-0000-0000-000091620000}"/>
    <cellStyle name="Normal 3 4 3 2 3 2 4" xfId="35758" xr:uid="{00000000-0005-0000-0000-000092620000}"/>
    <cellStyle name="Normal 3 4 3 2 3 2 5" xfId="47987" xr:uid="{00000000-0005-0000-0000-000093620000}"/>
    <cellStyle name="Normal 3 4 3 2 3 3" xfId="17375" xr:uid="{00000000-0005-0000-0000-000094620000}"/>
    <cellStyle name="Normal 3 4 3 2 3 3 2" xfId="29630" xr:uid="{00000000-0005-0000-0000-000095620000}"/>
    <cellStyle name="Normal 3 4 3 2 3 3 3" xfId="41871" xr:uid="{00000000-0005-0000-0000-000096620000}"/>
    <cellStyle name="Normal 3 4 3 2 3 4" xfId="23513" xr:uid="{00000000-0005-0000-0000-000097620000}"/>
    <cellStyle name="Normal 3 4 3 2 3 5" xfId="35757" xr:uid="{00000000-0005-0000-0000-000098620000}"/>
    <cellStyle name="Normal 3 4 3 2 3 6" xfId="47986" xr:uid="{00000000-0005-0000-0000-000099620000}"/>
    <cellStyle name="Normal 3 4 3 2 4" xfId="6375" xr:uid="{00000000-0005-0000-0000-00009A620000}"/>
    <cellStyle name="Normal 3 4 3 2 4 2" xfId="17377" xr:uid="{00000000-0005-0000-0000-00009B620000}"/>
    <cellStyle name="Normal 3 4 3 2 4 2 2" xfId="29632" xr:uid="{00000000-0005-0000-0000-00009C620000}"/>
    <cellStyle name="Normal 3 4 3 2 4 2 3" xfId="41873" xr:uid="{00000000-0005-0000-0000-00009D620000}"/>
    <cellStyle name="Normal 3 4 3 2 4 3" xfId="23515" xr:uid="{00000000-0005-0000-0000-00009E620000}"/>
    <cellStyle name="Normal 3 4 3 2 4 4" xfId="35759" xr:uid="{00000000-0005-0000-0000-00009F620000}"/>
    <cellStyle name="Normal 3 4 3 2 4 5" xfId="47988" xr:uid="{00000000-0005-0000-0000-0000A0620000}"/>
    <cellStyle name="Normal 3 4 3 2 5" xfId="17370" xr:uid="{00000000-0005-0000-0000-0000A1620000}"/>
    <cellStyle name="Normal 3 4 3 2 5 2" xfId="29625" xr:uid="{00000000-0005-0000-0000-0000A2620000}"/>
    <cellStyle name="Normal 3 4 3 2 5 3" xfId="41866" xr:uid="{00000000-0005-0000-0000-0000A3620000}"/>
    <cellStyle name="Normal 3 4 3 2 6" xfId="23508" xr:uid="{00000000-0005-0000-0000-0000A4620000}"/>
    <cellStyle name="Normal 3 4 3 2 7" xfId="35752" xr:uid="{00000000-0005-0000-0000-0000A5620000}"/>
    <cellStyle name="Normal 3 4 3 2 8" xfId="47981" xr:uid="{00000000-0005-0000-0000-0000A6620000}"/>
    <cellStyle name="Normal 3 4 3 3" xfId="6376" xr:uid="{00000000-0005-0000-0000-0000A7620000}"/>
    <cellStyle name="Normal 3 4 3 3 2" xfId="6377" xr:uid="{00000000-0005-0000-0000-0000A8620000}"/>
    <cellStyle name="Normal 3 4 3 3 2 2" xfId="6378" xr:uid="{00000000-0005-0000-0000-0000A9620000}"/>
    <cellStyle name="Normal 3 4 3 3 2 2 2" xfId="17380" xr:uid="{00000000-0005-0000-0000-0000AA620000}"/>
    <cellStyle name="Normal 3 4 3 3 2 2 2 2" xfId="29635" xr:uid="{00000000-0005-0000-0000-0000AB620000}"/>
    <cellStyle name="Normal 3 4 3 3 2 2 2 3" xfId="41876" xr:uid="{00000000-0005-0000-0000-0000AC620000}"/>
    <cellStyle name="Normal 3 4 3 3 2 2 3" xfId="23518" xr:uid="{00000000-0005-0000-0000-0000AD620000}"/>
    <cellStyle name="Normal 3 4 3 3 2 2 4" xfId="35762" xr:uid="{00000000-0005-0000-0000-0000AE620000}"/>
    <cellStyle name="Normal 3 4 3 3 2 2 5" xfId="47991" xr:uid="{00000000-0005-0000-0000-0000AF620000}"/>
    <cellStyle name="Normal 3 4 3 3 2 3" xfId="17379" xr:uid="{00000000-0005-0000-0000-0000B0620000}"/>
    <cellStyle name="Normal 3 4 3 3 2 3 2" xfId="29634" xr:uid="{00000000-0005-0000-0000-0000B1620000}"/>
    <cellStyle name="Normal 3 4 3 3 2 3 3" xfId="41875" xr:uid="{00000000-0005-0000-0000-0000B2620000}"/>
    <cellStyle name="Normal 3 4 3 3 2 4" xfId="23517" xr:uid="{00000000-0005-0000-0000-0000B3620000}"/>
    <cellStyle name="Normal 3 4 3 3 2 5" xfId="35761" xr:uid="{00000000-0005-0000-0000-0000B4620000}"/>
    <cellStyle name="Normal 3 4 3 3 2 6" xfId="47990" xr:uid="{00000000-0005-0000-0000-0000B5620000}"/>
    <cellStyle name="Normal 3 4 3 3 3" xfId="6379" xr:uid="{00000000-0005-0000-0000-0000B6620000}"/>
    <cellStyle name="Normal 3 4 3 3 3 2" xfId="17381" xr:uid="{00000000-0005-0000-0000-0000B7620000}"/>
    <cellStyle name="Normal 3 4 3 3 3 2 2" xfId="29636" xr:uid="{00000000-0005-0000-0000-0000B8620000}"/>
    <cellStyle name="Normal 3 4 3 3 3 2 3" xfId="41877" xr:uid="{00000000-0005-0000-0000-0000B9620000}"/>
    <cellStyle name="Normal 3 4 3 3 3 3" xfId="23519" xr:uid="{00000000-0005-0000-0000-0000BA620000}"/>
    <cellStyle name="Normal 3 4 3 3 3 4" xfId="35763" xr:uid="{00000000-0005-0000-0000-0000BB620000}"/>
    <cellStyle name="Normal 3 4 3 3 3 5" xfId="47992" xr:uid="{00000000-0005-0000-0000-0000BC620000}"/>
    <cellStyle name="Normal 3 4 3 3 4" xfId="17378" xr:uid="{00000000-0005-0000-0000-0000BD620000}"/>
    <cellStyle name="Normal 3 4 3 3 4 2" xfId="29633" xr:uid="{00000000-0005-0000-0000-0000BE620000}"/>
    <cellStyle name="Normal 3 4 3 3 4 3" xfId="41874" xr:uid="{00000000-0005-0000-0000-0000BF620000}"/>
    <cellStyle name="Normal 3 4 3 3 5" xfId="23516" xr:uid="{00000000-0005-0000-0000-0000C0620000}"/>
    <cellStyle name="Normal 3 4 3 3 6" xfId="35760" xr:uid="{00000000-0005-0000-0000-0000C1620000}"/>
    <cellStyle name="Normal 3 4 3 3 7" xfId="47989" xr:uid="{00000000-0005-0000-0000-0000C2620000}"/>
    <cellStyle name="Normal 3 4 3 4" xfId="6380" xr:uid="{00000000-0005-0000-0000-0000C3620000}"/>
    <cellStyle name="Normal 3 4 3 4 2" xfId="6381" xr:uid="{00000000-0005-0000-0000-0000C4620000}"/>
    <cellStyle name="Normal 3 4 3 4 2 2" xfId="17383" xr:uid="{00000000-0005-0000-0000-0000C5620000}"/>
    <cellStyle name="Normal 3 4 3 4 2 2 2" xfId="29638" xr:uid="{00000000-0005-0000-0000-0000C6620000}"/>
    <cellStyle name="Normal 3 4 3 4 2 2 3" xfId="41879" xr:uid="{00000000-0005-0000-0000-0000C7620000}"/>
    <cellStyle name="Normal 3 4 3 4 2 3" xfId="23521" xr:uid="{00000000-0005-0000-0000-0000C8620000}"/>
    <cellStyle name="Normal 3 4 3 4 2 4" xfId="35765" xr:uid="{00000000-0005-0000-0000-0000C9620000}"/>
    <cellStyle name="Normal 3 4 3 4 2 5" xfId="47994" xr:uid="{00000000-0005-0000-0000-0000CA620000}"/>
    <cellStyle name="Normal 3 4 3 4 3" xfId="17382" xr:uid="{00000000-0005-0000-0000-0000CB620000}"/>
    <cellStyle name="Normal 3 4 3 4 3 2" xfId="29637" xr:uid="{00000000-0005-0000-0000-0000CC620000}"/>
    <cellStyle name="Normal 3 4 3 4 3 3" xfId="41878" xr:uid="{00000000-0005-0000-0000-0000CD620000}"/>
    <cellStyle name="Normal 3 4 3 4 4" xfId="23520" xr:uid="{00000000-0005-0000-0000-0000CE620000}"/>
    <cellStyle name="Normal 3 4 3 4 5" xfId="35764" xr:uid="{00000000-0005-0000-0000-0000CF620000}"/>
    <cellStyle name="Normal 3 4 3 4 6" xfId="47993" xr:uid="{00000000-0005-0000-0000-0000D0620000}"/>
    <cellStyle name="Normal 3 4 3 5" xfId="6382" xr:uid="{00000000-0005-0000-0000-0000D1620000}"/>
    <cellStyle name="Normal 3 4 3 5 2" xfId="17384" xr:uid="{00000000-0005-0000-0000-0000D2620000}"/>
    <cellStyle name="Normal 3 4 3 5 2 2" xfId="29639" xr:uid="{00000000-0005-0000-0000-0000D3620000}"/>
    <cellStyle name="Normal 3 4 3 5 2 3" xfId="41880" xr:uid="{00000000-0005-0000-0000-0000D4620000}"/>
    <cellStyle name="Normal 3 4 3 5 3" xfId="23522" xr:uid="{00000000-0005-0000-0000-0000D5620000}"/>
    <cellStyle name="Normal 3 4 3 5 4" xfId="35766" xr:uid="{00000000-0005-0000-0000-0000D6620000}"/>
    <cellStyle name="Normal 3 4 3 5 5" xfId="47995" xr:uid="{00000000-0005-0000-0000-0000D7620000}"/>
    <cellStyle name="Normal 3 4 3 6" xfId="17369" xr:uid="{00000000-0005-0000-0000-0000D8620000}"/>
    <cellStyle name="Normal 3 4 3 6 2" xfId="29624" xr:uid="{00000000-0005-0000-0000-0000D9620000}"/>
    <cellStyle name="Normal 3 4 3 6 3" xfId="41865" xr:uid="{00000000-0005-0000-0000-0000DA620000}"/>
    <cellStyle name="Normal 3 4 3 7" xfId="23507" xr:uid="{00000000-0005-0000-0000-0000DB620000}"/>
    <cellStyle name="Normal 3 4 3 8" xfId="35751" xr:uid="{00000000-0005-0000-0000-0000DC620000}"/>
    <cellStyle name="Normal 3 4 3 9" xfId="47980" xr:uid="{00000000-0005-0000-0000-0000DD620000}"/>
    <cellStyle name="Normal 3 4 4" xfId="6383" xr:uid="{00000000-0005-0000-0000-0000DE620000}"/>
    <cellStyle name="Normal 3 4 4 2" xfId="6384" xr:uid="{00000000-0005-0000-0000-0000DF620000}"/>
    <cellStyle name="Normal 3 4 4 2 2" xfId="6385" xr:uid="{00000000-0005-0000-0000-0000E0620000}"/>
    <cellStyle name="Normal 3 4 4 2 2 2" xfId="6386" xr:uid="{00000000-0005-0000-0000-0000E1620000}"/>
    <cellStyle name="Normal 3 4 4 2 2 2 2" xfId="17388" xr:uid="{00000000-0005-0000-0000-0000E2620000}"/>
    <cellStyle name="Normal 3 4 4 2 2 2 2 2" xfId="29643" xr:uid="{00000000-0005-0000-0000-0000E3620000}"/>
    <cellStyle name="Normal 3 4 4 2 2 2 2 3" xfId="41884" xr:uid="{00000000-0005-0000-0000-0000E4620000}"/>
    <cellStyle name="Normal 3 4 4 2 2 2 3" xfId="23526" xr:uid="{00000000-0005-0000-0000-0000E5620000}"/>
    <cellStyle name="Normal 3 4 4 2 2 2 4" xfId="35770" xr:uid="{00000000-0005-0000-0000-0000E6620000}"/>
    <cellStyle name="Normal 3 4 4 2 2 2 5" xfId="47999" xr:uid="{00000000-0005-0000-0000-0000E7620000}"/>
    <cellStyle name="Normal 3 4 4 2 2 3" xfId="17387" xr:uid="{00000000-0005-0000-0000-0000E8620000}"/>
    <cellStyle name="Normal 3 4 4 2 2 3 2" xfId="29642" xr:uid="{00000000-0005-0000-0000-0000E9620000}"/>
    <cellStyle name="Normal 3 4 4 2 2 3 3" xfId="41883" xr:uid="{00000000-0005-0000-0000-0000EA620000}"/>
    <cellStyle name="Normal 3 4 4 2 2 4" xfId="23525" xr:uid="{00000000-0005-0000-0000-0000EB620000}"/>
    <cellStyle name="Normal 3 4 4 2 2 5" xfId="35769" xr:uid="{00000000-0005-0000-0000-0000EC620000}"/>
    <cellStyle name="Normal 3 4 4 2 2 6" xfId="47998" xr:uid="{00000000-0005-0000-0000-0000ED620000}"/>
    <cellStyle name="Normal 3 4 4 2 3" xfId="6387" xr:uid="{00000000-0005-0000-0000-0000EE620000}"/>
    <cellStyle name="Normal 3 4 4 2 3 2" xfId="17389" xr:uid="{00000000-0005-0000-0000-0000EF620000}"/>
    <cellStyle name="Normal 3 4 4 2 3 2 2" xfId="29644" xr:uid="{00000000-0005-0000-0000-0000F0620000}"/>
    <cellStyle name="Normal 3 4 4 2 3 2 3" xfId="41885" xr:uid="{00000000-0005-0000-0000-0000F1620000}"/>
    <cellStyle name="Normal 3 4 4 2 3 3" xfId="23527" xr:uid="{00000000-0005-0000-0000-0000F2620000}"/>
    <cellStyle name="Normal 3 4 4 2 3 4" xfId="35771" xr:uid="{00000000-0005-0000-0000-0000F3620000}"/>
    <cellStyle name="Normal 3 4 4 2 3 5" xfId="48000" xr:uid="{00000000-0005-0000-0000-0000F4620000}"/>
    <cellStyle name="Normal 3 4 4 2 4" xfId="17386" xr:uid="{00000000-0005-0000-0000-0000F5620000}"/>
    <cellStyle name="Normal 3 4 4 2 4 2" xfId="29641" xr:uid="{00000000-0005-0000-0000-0000F6620000}"/>
    <cellStyle name="Normal 3 4 4 2 4 3" xfId="41882" xr:uid="{00000000-0005-0000-0000-0000F7620000}"/>
    <cellStyle name="Normal 3 4 4 2 5" xfId="23524" xr:uid="{00000000-0005-0000-0000-0000F8620000}"/>
    <cellStyle name="Normal 3 4 4 2 6" xfId="35768" xr:uid="{00000000-0005-0000-0000-0000F9620000}"/>
    <cellStyle name="Normal 3 4 4 2 7" xfId="47997" xr:uid="{00000000-0005-0000-0000-0000FA620000}"/>
    <cellStyle name="Normal 3 4 4 3" xfId="6388" xr:uid="{00000000-0005-0000-0000-0000FB620000}"/>
    <cellStyle name="Normal 3 4 4 3 2" xfId="6389" xr:uid="{00000000-0005-0000-0000-0000FC620000}"/>
    <cellStyle name="Normal 3 4 4 3 2 2" xfId="17391" xr:uid="{00000000-0005-0000-0000-0000FD620000}"/>
    <cellStyle name="Normal 3 4 4 3 2 2 2" xfId="29646" xr:uid="{00000000-0005-0000-0000-0000FE620000}"/>
    <cellStyle name="Normal 3 4 4 3 2 2 3" xfId="41887" xr:uid="{00000000-0005-0000-0000-0000FF620000}"/>
    <cellStyle name="Normal 3 4 4 3 2 3" xfId="23529" xr:uid="{00000000-0005-0000-0000-000000630000}"/>
    <cellStyle name="Normal 3 4 4 3 2 4" xfId="35773" xr:uid="{00000000-0005-0000-0000-000001630000}"/>
    <cellStyle name="Normal 3 4 4 3 2 5" xfId="48002" xr:uid="{00000000-0005-0000-0000-000002630000}"/>
    <cellStyle name="Normal 3 4 4 3 3" xfId="17390" xr:uid="{00000000-0005-0000-0000-000003630000}"/>
    <cellStyle name="Normal 3 4 4 3 3 2" xfId="29645" xr:uid="{00000000-0005-0000-0000-000004630000}"/>
    <cellStyle name="Normal 3 4 4 3 3 3" xfId="41886" xr:uid="{00000000-0005-0000-0000-000005630000}"/>
    <cellStyle name="Normal 3 4 4 3 4" xfId="23528" xr:uid="{00000000-0005-0000-0000-000006630000}"/>
    <cellStyle name="Normal 3 4 4 3 5" xfId="35772" xr:uid="{00000000-0005-0000-0000-000007630000}"/>
    <cellStyle name="Normal 3 4 4 3 6" xfId="48001" xr:uid="{00000000-0005-0000-0000-000008630000}"/>
    <cellStyle name="Normal 3 4 4 4" xfId="6390" xr:uid="{00000000-0005-0000-0000-000009630000}"/>
    <cellStyle name="Normal 3 4 4 4 2" xfId="17392" xr:uid="{00000000-0005-0000-0000-00000A630000}"/>
    <cellStyle name="Normal 3 4 4 4 2 2" xfId="29647" xr:uid="{00000000-0005-0000-0000-00000B630000}"/>
    <cellStyle name="Normal 3 4 4 4 2 3" xfId="41888" xr:uid="{00000000-0005-0000-0000-00000C630000}"/>
    <cellStyle name="Normal 3 4 4 4 3" xfId="23530" xr:uid="{00000000-0005-0000-0000-00000D630000}"/>
    <cellStyle name="Normal 3 4 4 4 4" xfId="35774" xr:uid="{00000000-0005-0000-0000-00000E630000}"/>
    <cellStyle name="Normal 3 4 4 4 5" xfId="48003" xr:uid="{00000000-0005-0000-0000-00000F630000}"/>
    <cellStyle name="Normal 3 4 4 5" xfId="17385" xr:uid="{00000000-0005-0000-0000-000010630000}"/>
    <cellStyle name="Normal 3 4 4 5 2" xfId="29640" xr:uid="{00000000-0005-0000-0000-000011630000}"/>
    <cellStyle name="Normal 3 4 4 5 3" xfId="41881" xr:uid="{00000000-0005-0000-0000-000012630000}"/>
    <cellStyle name="Normal 3 4 4 6" xfId="23523" xr:uid="{00000000-0005-0000-0000-000013630000}"/>
    <cellStyle name="Normal 3 4 4 7" xfId="35767" xr:uid="{00000000-0005-0000-0000-000014630000}"/>
    <cellStyle name="Normal 3 4 4 8" xfId="47996" xr:uid="{00000000-0005-0000-0000-000015630000}"/>
    <cellStyle name="Normal 3 4 5" xfId="6391" xr:uid="{00000000-0005-0000-0000-000016630000}"/>
    <cellStyle name="Normal 3 4 5 2" xfId="6392" xr:uid="{00000000-0005-0000-0000-000017630000}"/>
    <cellStyle name="Normal 3 4 5 2 2" xfId="6393" xr:uid="{00000000-0005-0000-0000-000018630000}"/>
    <cellStyle name="Normal 3 4 5 2 2 2" xfId="17395" xr:uid="{00000000-0005-0000-0000-000019630000}"/>
    <cellStyle name="Normal 3 4 5 2 2 2 2" xfId="29650" xr:uid="{00000000-0005-0000-0000-00001A630000}"/>
    <cellStyle name="Normal 3 4 5 2 2 2 3" xfId="41891" xr:uid="{00000000-0005-0000-0000-00001B630000}"/>
    <cellStyle name="Normal 3 4 5 2 2 3" xfId="23533" xr:uid="{00000000-0005-0000-0000-00001C630000}"/>
    <cellStyle name="Normal 3 4 5 2 2 4" xfId="35777" xr:uid="{00000000-0005-0000-0000-00001D630000}"/>
    <cellStyle name="Normal 3 4 5 2 2 5" xfId="48006" xr:uid="{00000000-0005-0000-0000-00001E630000}"/>
    <cellStyle name="Normal 3 4 5 2 3" xfId="17394" xr:uid="{00000000-0005-0000-0000-00001F630000}"/>
    <cellStyle name="Normal 3 4 5 2 3 2" xfId="29649" xr:uid="{00000000-0005-0000-0000-000020630000}"/>
    <cellStyle name="Normal 3 4 5 2 3 3" xfId="41890" xr:uid="{00000000-0005-0000-0000-000021630000}"/>
    <cellStyle name="Normal 3 4 5 2 4" xfId="23532" xr:uid="{00000000-0005-0000-0000-000022630000}"/>
    <cellStyle name="Normal 3 4 5 2 5" xfId="35776" xr:uid="{00000000-0005-0000-0000-000023630000}"/>
    <cellStyle name="Normal 3 4 5 2 6" xfId="48005" xr:uid="{00000000-0005-0000-0000-000024630000}"/>
    <cellStyle name="Normal 3 4 5 3" xfId="6394" xr:uid="{00000000-0005-0000-0000-000025630000}"/>
    <cellStyle name="Normal 3 4 5 3 2" xfId="17396" xr:uid="{00000000-0005-0000-0000-000026630000}"/>
    <cellStyle name="Normal 3 4 5 3 2 2" xfId="29651" xr:uid="{00000000-0005-0000-0000-000027630000}"/>
    <cellStyle name="Normal 3 4 5 3 2 3" xfId="41892" xr:uid="{00000000-0005-0000-0000-000028630000}"/>
    <cellStyle name="Normal 3 4 5 3 3" xfId="23534" xr:uid="{00000000-0005-0000-0000-000029630000}"/>
    <cellStyle name="Normal 3 4 5 3 4" xfId="35778" xr:uid="{00000000-0005-0000-0000-00002A630000}"/>
    <cellStyle name="Normal 3 4 5 3 5" xfId="48007" xr:uid="{00000000-0005-0000-0000-00002B630000}"/>
    <cellStyle name="Normal 3 4 5 4" xfId="17393" xr:uid="{00000000-0005-0000-0000-00002C630000}"/>
    <cellStyle name="Normal 3 4 5 4 2" xfId="29648" xr:uid="{00000000-0005-0000-0000-00002D630000}"/>
    <cellStyle name="Normal 3 4 5 4 3" xfId="41889" xr:uid="{00000000-0005-0000-0000-00002E630000}"/>
    <cellStyle name="Normal 3 4 5 5" xfId="23531" xr:uid="{00000000-0005-0000-0000-00002F630000}"/>
    <cellStyle name="Normal 3 4 5 6" xfId="35775" xr:uid="{00000000-0005-0000-0000-000030630000}"/>
    <cellStyle name="Normal 3 4 5 7" xfId="48004" xr:uid="{00000000-0005-0000-0000-000031630000}"/>
    <cellStyle name="Normal 3 4 6" xfId="6395" xr:uid="{00000000-0005-0000-0000-000032630000}"/>
    <cellStyle name="Normal 3 4 6 2" xfId="6396" xr:uid="{00000000-0005-0000-0000-000033630000}"/>
    <cellStyle name="Normal 3 4 6 2 2" xfId="17398" xr:uid="{00000000-0005-0000-0000-000034630000}"/>
    <cellStyle name="Normal 3 4 6 2 2 2" xfId="29653" xr:uid="{00000000-0005-0000-0000-000035630000}"/>
    <cellStyle name="Normal 3 4 6 2 2 3" xfId="41894" xr:uid="{00000000-0005-0000-0000-000036630000}"/>
    <cellStyle name="Normal 3 4 6 2 3" xfId="23536" xr:uid="{00000000-0005-0000-0000-000037630000}"/>
    <cellStyle name="Normal 3 4 6 2 4" xfId="35780" xr:uid="{00000000-0005-0000-0000-000038630000}"/>
    <cellStyle name="Normal 3 4 6 2 5" xfId="48009" xr:uid="{00000000-0005-0000-0000-000039630000}"/>
    <cellStyle name="Normal 3 4 6 3" xfId="17397" xr:uid="{00000000-0005-0000-0000-00003A630000}"/>
    <cellStyle name="Normal 3 4 6 3 2" xfId="29652" xr:uid="{00000000-0005-0000-0000-00003B630000}"/>
    <cellStyle name="Normal 3 4 6 3 3" xfId="41893" xr:uid="{00000000-0005-0000-0000-00003C630000}"/>
    <cellStyle name="Normal 3 4 6 4" xfId="23535" xr:uid="{00000000-0005-0000-0000-00003D630000}"/>
    <cellStyle name="Normal 3 4 6 5" xfId="35779" xr:uid="{00000000-0005-0000-0000-00003E630000}"/>
    <cellStyle name="Normal 3 4 6 6" xfId="48008" xr:uid="{00000000-0005-0000-0000-00003F630000}"/>
    <cellStyle name="Normal 3 4 7" xfId="6397" xr:uid="{00000000-0005-0000-0000-000040630000}"/>
    <cellStyle name="Normal 3 4 7 2" xfId="17399" xr:uid="{00000000-0005-0000-0000-000041630000}"/>
    <cellStyle name="Normal 3 4 7 2 2" xfId="29654" xr:uid="{00000000-0005-0000-0000-000042630000}"/>
    <cellStyle name="Normal 3 4 7 2 3" xfId="41895" xr:uid="{00000000-0005-0000-0000-000043630000}"/>
    <cellStyle name="Normal 3 4 7 3" xfId="23537" xr:uid="{00000000-0005-0000-0000-000044630000}"/>
    <cellStyle name="Normal 3 4 7 4" xfId="35781" xr:uid="{00000000-0005-0000-0000-000045630000}"/>
    <cellStyle name="Normal 3 4 7 5" xfId="48010" xr:uid="{00000000-0005-0000-0000-000046630000}"/>
    <cellStyle name="Normal 3 4 8" xfId="17336" xr:uid="{00000000-0005-0000-0000-000047630000}"/>
    <cellStyle name="Normal 3 4 8 2" xfId="29591" xr:uid="{00000000-0005-0000-0000-000048630000}"/>
    <cellStyle name="Normal 3 4 8 3" xfId="41832" xr:uid="{00000000-0005-0000-0000-000049630000}"/>
    <cellStyle name="Normal 3 4 9" xfId="23474" xr:uid="{00000000-0005-0000-0000-00004A630000}"/>
    <cellStyle name="Normal 3 5" xfId="6398" xr:uid="{00000000-0005-0000-0000-00004B630000}"/>
    <cellStyle name="Normal 3 6" xfId="6399" xr:uid="{00000000-0005-0000-0000-00004C630000}"/>
    <cellStyle name="Normal 3 6 10" xfId="48011" xr:uid="{00000000-0005-0000-0000-00004D630000}"/>
    <cellStyle name="Normal 3 6 2" xfId="6400" xr:uid="{00000000-0005-0000-0000-00004E630000}"/>
    <cellStyle name="Normal 3 6 2 2" xfId="6401" xr:uid="{00000000-0005-0000-0000-00004F630000}"/>
    <cellStyle name="Normal 3 6 2 2 2" xfId="6402" xr:uid="{00000000-0005-0000-0000-000050630000}"/>
    <cellStyle name="Normal 3 6 2 2 2 2" xfId="6403" xr:uid="{00000000-0005-0000-0000-000051630000}"/>
    <cellStyle name="Normal 3 6 2 2 2 2 2" xfId="6404" xr:uid="{00000000-0005-0000-0000-000052630000}"/>
    <cellStyle name="Normal 3 6 2 2 2 2 2 2" xfId="17405" xr:uid="{00000000-0005-0000-0000-000053630000}"/>
    <cellStyle name="Normal 3 6 2 2 2 2 2 2 2" xfId="29660" xr:uid="{00000000-0005-0000-0000-000054630000}"/>
    <cellStyle name="Normal 3 6 2 2 2 2 2 2 3" xfId="41901" xr:uid="{00000000-0005-0000-0000-000055630000}"/>
    <cellStyle name="Normal 3 6 2 2 2 2 2 3" xfId="23543" xr:uid="{00000000-0005-0000-0000-000056630000}"/>
    <cellStyle name="Normal 3 6 2 2 2 2 2 4" xfId="35787" xr:uid="{00000000-0005-0000-0000-000057630000}"/>
    <cellStyle name="Normal 3 6 2 2 2 2 2 5" xfId="48016" xr:uid="{00000000-0005-0000-0000-000058630000}"/>
    <cellStyle name="Normal 3 6 2 2 2 2 3" xfId="17404" xr:uid="{00000000-0005-0000-0000-000059630000}"/>
    <cellStyle name="Normal 3 6 2 2 2 2 3 2" xfId="29659" xr:uid="{00000000-0005-0000-0000-00005A630000}"/>
    <cellStyle name="Normal 3 6 2 2 2 2 3 3" xfId="41900" xr:uid="{00000000-0005-0000-0000-00005B630000}"/>
    <cellStyle name="Normal 3 6 2 2 2 2 4" xfId="23542" xr:uid="{00000000-0005-0000-0000-00005C630000}"/>
    <cellStyle name="Normal 3 6 2 2 2 2 5" xfId="35786" xr:uid="{00000000-0005-0000-0000-00005D630000}"/>
    <cellStyle name="Normal 3 6 2 2 2 2 6" xfId="48015" xr:uid="{00000000-0005-0000-0000-00005E630000}"/>
    <cellStyle name="Normal 3 6 2 2 2 3" xfId="6405" xr:uid="{00000000-0005-0000-0000-00005F630000}"/>
    <cellStyle name="Normal 3 6 2 2 2 3 2" xfId="17406" xr:uid="{00000000-0005-0000-0000-000060630000}"/>
    <cellStyle name="Normal 3 6 2 2 2 3 2 2" xfId="29661" xr:uid="{00000000-0005-0000-0000-000061630000}"/>
    <cellStyle name="Normal 3 6 2 2 2 3 2 3" xfId="41902" xr:uid="{00000000-0005-0000-0000-000062630000}"/>
    <cellStyle name="Normal 3 6 2 2 2 3 3" xfId="23544" xr:uid="{00000000-0005-0000-0000-000063630000}"/>
    <cellStyle name="Normal 3 6 2 2 2 3 4" xfId="35788" xr:uid="{00000000-0005-0000-0000-000064630000}"/>
    <cellStyle name="Normal 3 6 2 2 2 3 5" xfId="48017" xr:uid="{00000000-0005-0000-0000-000065630000}"/>
    <cellStyle name="Normal 3 6 2 2 2 4" xfId="17403" xr:uid="{00000000-0005-0000-0000-000066630000}"/>
    <cellStyle name="Normal 3 6 2 2 2 4 2" xfId="29658" xr:uid="{00000000-0005-0000-0000-000067630000}"/>
    <cellStyle name="Normal 3 6 2 2 2 4 3" xfId="41899" xr:uid="{00000000-0005-0000-0000-000068630000}"/>
    <cellStyle name="Normal 3 6 2 2 2 5" xfId="23541" xr:uid="{00000000-0005-0000-0000-000069630000}"/>
    <cellStyle name="Normal 3 6 2 2 2 6" xfId="35785" xr:uid="{00000000-0005-0000-0000-00006A630000}"/>
    <cellStyle name="Normal 3 6 2 2 2 7" xfId="48014" xr:uid="{00000000-0005-0000-0000-00006B630000}"/>
    <cellStyle name="Normal 3 6 2 2 3" xfId="6406" xr:uid="{00000000-0005-0000-0000-00006C630000}"/>
    <cellStyle name="Normal 3 6 2 2 3 2" xfId="6407" xr:uid="{00000000-0005-0000-0000-00006D630000}"/>
    <cellStyle name="Normal 3 6 2 2 3 2 2" xfId="17408" xr:uid="{00000000-0005-0000-0000-00006E630000}"/>
    <cellStyle name="Normal 3 6 2 2 3 2 2 2" xfId="29663" xr:uid="{00000000-0005-0000-0000-00006F630000}"/>
    <cellStyle name="Normal 3 6 2 2 3 2 2 3" xfId="41904" xr:uid="{00000000-0005-0000-0000-000070630000}"/>
    <cellStyle name="Normal 3 6 2 2 3 2 3" xfId="23546" xr:uid="{00000000-0005-0000-0000-000071630000}"/>
    <cellStyle name="Normal 3 6 2 2 3 2 4" xfId="35790" xr:uid="{00000000-0005-0000-0000-000072630000}"/>
    <cellStyle name="Normal 3 6 2 2 3 2 5" xfId="48019" xr:uid="{00000000-0005-0000-0000-000073630000}"/>
    <cellStyle name="Normal 3 6 2 2 3 3" xfId="17407" xr:uid="{00000000-0005-0000-0000-000074630000}"/>
    <cellStyle name="Normal 3 6 2 2 3 3 2" xfId="29662" xr:uid="{00000000-0005-0000-0000-000075630000}"/>
    <cellStyle name="Normal 3 6 2 2 3 3 3" xfId="41903" xr:uid="{00000000-0005-0000-0000-000076630000}"/>
    <cellStyle name="Normal 3 6 2 2 3 4" xfId="23545" xr:uid="{00000000-0005-0000-0000-000077630000}"/>
    <cellStyle name="Normal 3 6 2 2 3 5" xfId="35789" xr:uid="{00000000-0005-0000-0000-000078630000}"/>
    <cellStyle name="Normal 3 6 2 2 3 6" xfId="48018" xr:uid="{00000000-0005-0000-0000-000079630000}"/>
    <cellStyle name="Normal 3 6 2 2 4" xfId="6408" xr:uid="{00000000-0005-0000-0000-00007A630000}"/>
    <cellStyle name="Normal 3 6 2 2 4 2" xfId="17409" xr:uid="{00000000-0005-0000-0000-00007B630000}"/>
    <cellStyle name="Normal 3 6 2 2 4 2 2" xfId="29664" xr:uid="{00000000-0005-0000-0000-00007C630000}"/>
    <cellStyle name="Normal 3 6 2 2 4 2 3" xfId="41905" xr:uid="{00000000-0005-0000-0000-00007D630000}"/>
    <cellStyle name="Normal 3 6 2 2 4 3" xfId="23547" xr:uid="{00000000-0005-0000-0000-00007E630000}"/>
    <cellStyle name="Normal 3 6 2 2 4 4" xfId="35791" xr:uid="{00000000-0005-0000-0000-00007F630000}"/>
    <cellStyle name="Normal 3 6 2 2 4 5" xfId="48020" xr:uid="{00000000-0005-0000-0000-000080630000}"/>
    <cellStyle name="Normal 3 6 2 2 5" xfId="17402" xr:uid="{00000000-0005-0000-0000-000081630000}"/>
    <cellStyle name="Normal 3 6 2 2 5 2" xfId="29657" xr:uid="{00000000-0005-0000-0000-000082630000}"/>
    <cellStyle name="Normal 3 6 2 2 5 3" xfId="41898" xr:uid="{00000000-0005-0000-0000-000083630000}"/>
    <cellStyle name="Normal 3 6 2 2 6" xfId="23540" xr:uid="{00000000-0005-0000-0000-000084630000}"/>
    <cellStyle name="Normal 3 6 2 2 7" xfId="35784" xr:uid="{00000000-0005-0000-0000-000085630000}"/>
    <cellStyle name="Normal 3 6 2 2 8" xfId="48013" xr:uid="{00000000-0005-0000-0000-000086630000}"/>
    <cellStyle name="Normal 3 6 2 3" xfId="6409" xr:uid="{00000000-0005-0000-0000-000087630000}"/>
    <cellStyle name="Normal 3 6 2 3 2" xfId="6410" xr:uid="{00000000-0005-0000-0000-000088630000}"/>
    <cellStyle name="Normal 3 6 2 3 2 2" xfId="6411" xr:uid="{00000000-0005-0000-0000-000089630000}"/>
    <cellStyle name="Normal 3 6 2 3 2 2 2" xfId="17412" xr:uid="{00000000-0005-0000-0000-00008A630000}"/>
    <cellStyle name="Normal 3 6 2 3 2 2 2 2" xfId="29667" xr:uid="{00000000-0005-0000-0000-00008B630000}"/>
    <cellStyle name="Normal 3 6 2 3 2 2 2 3" xfId="41908" xr:uid="{00000000-0005-0000-0000-00008C630000}"/>
    <cellStyle name="Normal 3 6 2 3 2 2 3" xfId="23550" xr:uid="{00000000-0005-0000-0000-00008D630000}"/>
    <cellStyle name="Normal 3 6 2 3 2 2 4" xfId="35794" xr:uid="{00000000-0005-0000-0000-00008E630000}"/>
    <cellStyle name="Normal 3 6 2 3 2 2 5" xfId="48023" xr:uid="{00000000-0005-0000-0000-00008F630000}"/>
    <cellStyle name="Normal 3 6 2 3 2 3" xfId="17411" xr:uid="{00000000-0005-0000-0000-000090630000}"/>
    <cellStyle name="Normal 3 6 2 3 2 3 2" xfId="29666" xr:uid="{00000000-0005-0000-0000-000091630000}"/>
    <cellStyle name="Normal 3 6 2 3 2 3 3" xfId="41907" xr:uid="{00000000-0005-0000-0000-000092630000}"/>
    <cellStyle name="Normal 3 6 2 3 2 4" xfId="23549" xr:uid="{00000000-0005-0000-0000-000093630000}"/>
    <cellStyle name="Normal 3 6 2 3 2 5" xfId="35793" xr:uid="{00000000-0005-0000-0000-000094630000}"/>
    <cellStyle name="Normal 3 6 2 3 2 6" xfId="48022" xr:uid="{00000000-0005-0000-0000-000095630000}"/>
    <cellStyle name="Normal 3 6 2 3 3" xfId="6412" xr:uid="{00000000-0005-0000-0000-000096630000}"/>
    <cellStyle name="Normal 3 6 2 3 3 2" xfId="17413" xr:uid="{00000000-0005-0000-0000-000097630000}"/>
    <cellStyle name="Normal 3 6 2 3 3 2 2" xfId="29668" xr:uid="{00000000-0005-0000-0000-000098630000}"/>
    <cellStyle name="Normal 3 6 2 3 3 2 3" xfId="41909" xr:uid="{00000000-0005-0000-0000-000099630000}"/>
    <cellStyle name="Normal 3 6 2 3 3 3" xfId="23551" xr:uid="{00000000-0005-0000-0000-00009A630000}"/>
    <cellStyle name="Normal 3 6 2 3 3 4" xfId="35795" xr:uid="{00000000-0005-0000-0000-00009B630000}"/>
    <cellStyle name="Normal 3 6 2 3 3 5" xfId="48024" xr:uid="{00000000-0005-0000-0000-00009C630000}"/>
    <cellStyle name="Normal 3 6 2 3 4" xfId="17410" xr:uid="{00000000-0005-0000-0000-00009D630000}"/>
    <cellStyle name="Normal 3 6 2 3 4 2" xfId="29665" xr:uid="{00000000-0005-0000-0000-00009E630000}"/>
    <cellStyle name="Normal 3 6 2 3 4 3" xfId="41906" xr:uid="{00000000-0005-0000-0000-00009F630000}"/>
    <cellStyle name="Normal 3 6 2 3 5" xfId="23548" xr:uid="{00000000-0005-0000-0000-0000A0630000}"/>
    <cellStyle name="Normal 3 6 2 3 6" xfId="35792" xr:uid="{00000000-0005-0000-0000-0000A1630000}"/>
    <cellStyle name="Normal 3 6 2 3 7" xfId="48021" xr:uid="{00000000-0005-0000-0000-0000A2630000}"/>
    <cellStyle name="Normal 3 6 2 4" xfId="6413" xr:uid="{00000000-0005-0000-0000-0000A3630000}"/>
    <cellStyle name="Normal 3 6 2 4 2" xfId="6414" xr:uid="{00000000-0005-0000-0000-0000A4630000}"/>
    <cellStyle name="Normal 3 6 2 4 2 2" xfId="17415" xr:uid="{00000000-0005-0000-0000-0000A5630000}"/>
    <cellStyle name="Normal 3 6 2 4 2 2 2" xfId="29670" xr:uid="{00000000-0005-0000-0000-0000A6630000}"/>
    <cellStyle name="Normal 3 6 2 4 2 2 3" xfId="41911" xr:uid="{00000000-0005-0000-0000-0000A7630000}"/>
    <cellStyle name="Normal 3 6 2 4 2 3" xfId="23553" xr:uid="{00000000-0005-0000-0000-0000A8630000}"/>
    <cellStyle name="Normal 3 6 2 4 2 4" xfId="35797" xr:uid="{00000000-0005-0000-0000-0000A9630000}"/>
    <cellStyle name="Normal 3 6 2 4 2 5" xfId="48026" xr:uid="{00000000-0005-0000-0000-0000AA630000}"/>
    <cellStyle name="Normal 3 6 2 4 3" xfId="17414" xr:uid="{00000000-0005-0000-0000-0000AB630000}"/>
    <cellStyle name="Normal 3 6 2 4 3 2" xfId="29669" xr:uid="{00000000-0005-0000-0000-0000AC630000}"/>
    <cellStyle name="Normal 3 6 2 4 3 3" xfId="41910" xr:uid="{00000000-0005-0000-0000-0000AD630000}"/>
    <cellStyle name="Normal 3 6 2 4 4" xfId="23552" xr:uid="{00000000-0005-0000-0000-0000AE630000}"/>
    <cellStyle name="Normal 3 6 2 4 5" xfId="35796" xr:uid="{00000000-0005-0000-0000-0000AF630000}"/>
    <cellStyle name="Normal 3 6 2 4 6" xfId="48025" xr:uid="{00000000-0005-0000-0000-0000B0630000}"/>
    <cellStyle name="Normal 3 6 2 5" xfId="6415" xr:uid="{00000000-0005-0000-0000-0000B1630000}"/>
    <cellStyle name="Normal 3 6 2 5 2" xfId="17416" xr:uid="{00000000-0005-0000-0000-0000B2630000}"/>
    <cellStyle name="Normal 3 6 2 5 2 2" xfId="29671" xr:uid="{00000000-0005-0000-0000-0000B3630000}"/>
    <cellStyle name="Normal 3 6 2 5 2 3" xfId="41912" xr:uid="{00000000-0005-0000-0000-0000B4630000}"/>
    <cellStyle name="Normal 3 6 2 5 3" xfId="23554" xr:uid="{00000000-0005-0000-0000-0000B5630000}"/>
    <cellStyle name="Normal 3 6 2 5 4" xfId="35798" xr:uid="{00000000-0005-0000-0000-0000B6630000}"/>
    <cellStyle name="Normal 3 6 2 5 5" xfId="48027" xr:uid="{00000000-0005-0000-0000-0000B7630000}"/>
    <cellStyle name="Normal 3 6 2 6" xfId="17401" xr:uid="{00000000-0005-0000-0000-0000B8630000}"/>
    <cellStyle name="Normal 3 6 2 6 2" xfId="29656" xr:uid="{00000000-0005-0000-0000-0000B9630000}"/>
    <cellStyle name="Normal 3 6 2 6 3" xfId="41897" xr:uid="{00000000-0005-0000-0000-0000BA630000}"/>
    <cellStyle name="Normal 3 6 2 7" xfId="23539" xr:uid="{00000000-0005-0000-0000-0000BB630000}"/>
    <cellStyle name="Normal 3 6 2 8" xfId="35783" xr:uid="{00000000-0005-0000-0000-0000BC630000}"/>
    <cellStyle name="Normal 3 6 2 9" xfId="48012" xr:uid="{00000000-0005-0000-0000-0000BD630000}"/>
    <cellStyle name="Normal 3 6 3" xfId="6416" xr:uid="{00000000-0005-0000-0000-0000BE630000}"/>
    <cellStyle name="Normal 3 6 3 2" xfId="6417" xr:uid="{00000000-0005-0000-0000-0000BF630000}"/>
    <cellStyle name="Normal 3 6 3 2 2" xfId="6418" xr:uid="{00000000-0005-0000-0000-0000C0630000}"/>
    <cellStyle name="Normal 3 6 3 2 2 2" xfId="6419" xr:uid="{00000000-0005-0000-0000-0000C1630000}"/>
    <cellStyle name="Normal 3 6 3 2 2 2 2" xfId="17420" xr:uid="{00000000-0005-0000-0000-0000C2630000}"/>
    <cellStyle name="Normal 3 6 3 2 2 2 2 2" xfId="29675" xr:uid="{00000000-0005-0000-0000-0000C3630000}"/>
    <cellStyle name="Normal 3 6 3 2 2 2 2 3" xfId="41916" xr:uid="{00000000-0005-0000-0000-0000C4630000}"/>
    <cellStyle name="Normal 3 6 3 2 2 2 3" xfId="23558" xr:uid="{00000000-0005-0000-0000-0000C5630000}"/>
    <cellStyle name="Normal 3 6 3 2 2 2 4" xfId="35802" xr:uid="{00000000-0005-0000-0000-0000C6630000}"/>
    <cellStyle name="Normal 3 6 3 2 2 2 5" xfId="48031" xr:uid="{00000000-0005-0000-0000-0000C7630000}"/>
    <cellStyle name="Normal 3 6 3 2 2 3" xfId="17419" xr:uid="{00000000-0005-0000-0000-0000C8630000}"/>
    <cellStyle name="Normal 3 6 3 2 2 3 2" xfId="29674" xr:uid="{00000000-0005-0000-0000-0000C9630000}"/>
    <cellStyle name="Normal 3 6 3 2 2 3 3" xfId="41915" xr:uid="{00000000-0005-0000-0000-0000CA630000}"/>
    <cellStyle name="Normal 3 6 3 2 2 4" xfId="23557" xr:uid="{00000000-0005-0000-0000-0000CB630000}"/>
    <cellStyle name="Normal 3 6 3 2 2 5" xfId="35801" xr:uid="{00000000-0005-0000-0000-0000CC630000}"/>
    <cellStyle name="Normal 3 6 3 2 2 6" xfId="48030" xr:uid="{00000000-0005-0000-0000-0000CD630000}"/>
    <cellStyle name="Normal 3 6 3 2 3" xfId="6420" xr:uid="{00000000-0005-0000-0000-0000CE630000}"/>
    <cellStyle name="Normal 3 6 3 2 3 2" xfId="17421" xr:uid="{00000000-0005-0000-0000-0000CF630000}"/>
    <cellStyle name="Normal 3 6 3 2 3 2 2" xfId="29676" xr:uid="{00000000-0005-0000-0000-0000D0630000}"/>
    <cellStyle name="Normal 3 6 3 2 3 2 3" xfId="41917" xr:uid="{00000000-0005-0000-0000-0000D1630000}"/>
    <cellStyle name="Normal 3 6 3 2 3 3" xfId="23559" xr:uid="{00000000-0005-0000-0000-0000D2630000}"/>
    <cellStyle name="Normal 3 6 3 2 3 4" xfId="35803" xr:uid="{00000000-0005-0000-0000-0000D3630000}"/>
    <cellStyle name="Normal 3 6 3 2 3 5" xfId="48032" xr:uid="{00000000-0005-0000-0000-0000D4630000}"/>
    <cellStyle name="Normal 3 6 3 2 4" xfId="17418" xr:uid="{00000000-0005-0000-0000-0000D5630000}"/>
    <cellStyle name="Normal 3 6 3 2 4 2" xfId="29673" xr:uid="{00000000-0005-0000-0000-0000D6630000}"/>
    <cellStyle name="Normal 3 6 3 2 4 3" xfId="41914" xr:uid="{00000000-0005-0000-0000-0000D7630000}"/>
    <cellStyle name="Normal 3 6 3 2 5" xfId="23556" xr:uid="{00000000-0005-0000-0000-0000D8630000}"/>
    <cellStyle name="Normal 3 6 3 2 6" xfId="35800" xr:uid="{00000000-0005-0000-0000-0000D9630000}"/>
    <cellStyle name="Normal 3 6 3 2 7" xfId="48029" xr:uid="{00000000-0005-0000-0000-0000DA630000}"/>
    <cellStyle name="Normal 3 6 3 3" xfId="6421" xr:uid="{00000000-0005-0000-0000-0000DB630000}"/>
    <cellStyle name="Normal 3 6 3 3 2" xfId="6422" xr:uid="{00000000-0005-0000-0000-0000DC630000}"/>
    <cellStyle name="Normal 3 6 3 3 2 2" xfId="17423" xr:uid="{00000000-0005-0000-0000-0000DD630000}"/>
    <cellStyle name="Normal 3 6 3 3 2 2 2" xfId="29678" xr:uid="{00000000-0005-0000-0000-0000DE630000}"/>
    <cellStyle name="Normal 3 6 3 3 2 2 3" xfId="41919" xr:uid="{00000000-0005-0000-0000-0000DF630000}"/>
    <cellStyle name="Normal 3 6 3 3 2 3" xfId="23561" xr:uid="{00000000-0005-0000-0000-0000E0630000}"/>
    <cellStyle name="Normal 3 6 3 3 2 4" xfId="35805" xr:uid="{00000000-0005-0000-0000-0000E1630000}"/>
    <cellStyle name="Normal 3 6 3 3 2 5" xfId="48034" xr:uid="{00000000-0005-0000-0000-0000E2630000}"/>
    <cellStyle name="Normal 3 6 3 3 3" xfId="17422" xr:uid="{00000000-0005-0000-0000-0000E3630000}"/>
    <cellStyle name="Normal 3 6 3 3 3 2" xfId="29677" xr:uid="{00000000-0005-0000-0000-0000E4630000}"/>
    <cellStyle name="Normal 3 6 3 3 3 3" xfId="41918" xr:uid="{00000000-0005-0000-0000-0000E5630000}"/>
    <cellStyle name="Normal 3 6 3 3 4" xfId="23560" xr:uid="{00000000-0005-0000-0000-0000E6630000}"/>
    <cellStyle name="Normal 3 6 3 3 5" xfId="35804" xr:uid="{00000000-0005-0000-0000-0000E7630000}"/>
    <cellStyle name="Normal 3 6 3 3 6" xfId="48033" xr:uid="{00000000-0005-0000-0000-0000E8630000}"/>
    <cellStyle name="Normal 3 6 3 4" xfId="6423" xr:uid="{00000000-0005-0000-0000-0000E9630000}"/>
    <cellStyle name="Normal 3 6 3 4 2" xfId="17424" xr:uid="{00000000-0005-0000-0000-0000EA630000}"/>
    <cellStyle name="Normal 3 6 3 4 2 2" xfId="29679" xr:uid="{00000000-0005-0000-0000-0000EB630000}"/>
    <cellStyle name="Normal 3 6 3 4 2 3" xfId="41920" xr:uid="{00000000-0005-0000-0000-0000EC630000}"/>
    <cellStyle name="Normal 3 6 3 4 3" xfId="23562" xr:uid="{00000000-0005-0000-0000-0000ED630000}"/>
    <cellStyle name="Normal 3 6 3 4 4" xfId="35806" xr:uid="{00000000-0005-0000-0000-0000EE630000}"/>
    <cellStyle name="Normal 3 6 3 4 5" xfId="48035" xr:uid="{00000000-0005-0000-0000-0000EF630000}"/>
    <cellStyle name="Normal 3 6 3 5" xfId="17417" xr:uid="{00000000-0005-0000-0000-0000F0630000}"/>
    <cellStyle name="Normal 3 6 3 5 2" xfId="29672" xr:uid="{00000000-0005-0000-0000-0000F1630000}"/>
    <cellStyle name="Normal 3 6 3 5 3" xfId="41913" xr:uid="{00000000-0005-0000-0000-0000F2630000}"/>
    <cellStyle name="Normal 3 6 3 6" xfId="23555" xr:uid="{00000000-0005-0000-0000-0000F3630000}"/>
    <cellStyle name="Normal 3 6 3 7" xfId="35799" xr:uid="{00000000-0005-0000-0000-0000F4630000}"/>
    <cellStyle name="Normal 3 6 3 8" xfId="48028" xr:uid="{00000000-0005-0000-0000-0000F5630000}"/>
    <cellStyle name="Normal 3 6 4" xfId="6424" xr:uid="{00000000-0005-0000-0000-0000F6630000}"/>
    <cellStyle name="Normal 3 6 4 2" xfId="6425" xr:uid="{00000000-0005-0000-0000-0000F7630000}"/>
    <cellStyle name="Normal 3 6 4 2 2" xfId="6426" xr:uid="{00000000-0005-0000-0000-0000F8630000}"/>
    <cellStyle name="Normal 3 6 4 2 2 2" xfId="17427" xr:uid="{00000000-0005-0000-0000-0000F9630000}"/>
    <cellStyle name="Normal 3 6 4 2 2 2 2" xfId="29682" xr:uid="{00000000-0005-0000-0000-0000FA630000}"/>
    <cellStyle name="Normal 3 6 4 2 2 2 3" xfId="41923" xr:uid="{00000000-0005-0000-0000-0000FB630000}"/>
    <cellStyle name="Normal 3 6 4 2 2 3" xfId="23565" xr:uid="{00000000-0005-0000-0000-0000FC630000}"/>
    <cellStyle name="Normal 3 6 4 2 2 4" xfId="35809" xr:uid="{00000000-0005-0000-0000-0000FD630000}"/>
    <cellStyle name="Normal 3 6 4 2 2 5" xfId="48038" xr:uid="{00000000-0005-0000-0000-0000FE630000}"/>
    <cellStyle name="Normal 3 6 4 2 3" xfId="17426" xr:uid="{00000000-0005-0000-0000-0000FF630000}"/>
    <cellStyle name="Normal 3 6 4 2 3 2" xfId="29681" xr:uid="{00000000-0005-0000-0000-000000640000}"/>
    <cellStyle name="Normal 3 6 4 2 3 3" xfId="41922" xr:uid="{00000000-0005-0000-0000-000001640000}"/>
    <cellStyle name="Normal 3 6 4 2 4" xfId="23564" xr:uid="{00000000-0005-0000-0000-000002640000}"/>
    <cellStyle name="Normal 3 6 4 2 5" xfId="35808" xr:uid="{00000000-0005-0000-0000-000003640000}"/>
    <cellStyle name="Normal 3 6 4 2 6" xfId="48037" xr:uid="{00000000-0005-0000-0000-000004640000}"/>
    <cellStyle name="Normal 3 6 4 3" xfId="6427" xr:uid="{00000000-0005-0000-0000-000005640000}"/>
    <cellStyle name="Normal 3 6 4 3 2" xfId="17428" xr:uid="{00000000-0005-0000-0000-000006640000}"/>
    <cellStyle name="Normal 3 6 4 3 2 2" xfId="29683" xr:uid="{00000000-0005-0000-0000-000007640000}"/>
    <cellStyle name="Normal 3 6 4 3 2 3" xfId="41924" xr:uid="{00000000-0005-0000-0000-000008640000}"/>
    <cellStyle name="Normal 3 6 4 3 3" xfId="23566" xr:uid="{00000000-0005-0000-0000-000009640000}"/>
    <cellStyle name="Normal 3 6 4 3 4" xfId="35810" xr:uid="{00000000-0005-0000-0000-00000A640000}"/>
    <cellStyle name="Normal 3 6 4 3 5" xfId="48039" xr:uid="{00000000-0005-0000-0000-00000B640000}"/>
    <cellStyle name="Normal 3 6 4 4" xfId="17425" xr:uid="{00000000-0005-0000-0000-00000C640000}"/>
    <cellStyle name="Normal 3 6 4 4 2" xfId="29680" xr:uid="{00000000-0005-0000-0000-00000D640000}"/>
    <cellStyle name="Normal 3 6 4 4 3" xfId="41921" xr:uid="{00000000-0005-0000-0000-00000E640000}"/>
    <cellStyle name="Normal 3 6 4 5" xfId="23563" xr:uid="{00000000-0005-0000-0000-00000F640000}"/>
    <cellStyle name="Normal 3 6 4 6" xfId="35807" xr:uid="{00000000-0005-0000-0000-000010640000}"/>
    <cellStyle name="Normal 3 6 4 7" xfId="48036" xr:uid="{00000000-0005-0000-0000-000011640000}"/>
    <cellStyle name="Normal 3 6 5" xfId="6428" xr:uid="{00000000-0005-0000-0000-000012640000}"/>
    <cellStyle name="Normal 3 6 5 2" xfId="6429" xr:uid="{00000000-0005-0000-0000-000013640000}"/>
    <cellStyle name="Normal 3 6 5 2 2" xfId="17430" xr:uid="{00000000-0005-0000-0000-000014640000}"/>
    <cellStyle name="Normal 3 6 5 2 2 2" xfId="29685" xr:uid="{00000000-0005-0000-0000-000015640000}"/>
    <cellStyle name="Normal 3 6 5 2 2 3" xfId="41926" xr:uid="{00000000-0005-0000-0000-000016640000}"/>
    <cellStyle name="Normal 3 6 5 2 3" xfId="23568" xr:uid="{00000000-0005-0000-0000-000017640000}"/>
    <cellStyle name="Normal 3 6 5 2 4" xfId="35812" xr:uid="{00000000-0005-0000-0000-000018640000}"/>
    <cellStyle name="Normal 3 6 5 2 5" xfId="48041" xr:uid="{00000000-0005-0000-0000-000019640000}"/>
    <cellStyle name="Normal 3 6 5 3" xfId="17429" xr:uid="{00000000-0005-0000-0000-00001A640000}"/>
    <cellStyle name="Normal 3 6 5 3 2" xfId="29684" xr:uid="{00000000-0005-0000-0000-00001B640000}"/>
    <cellStyle name="Normal 3 6 5 3 3" xfId="41925" xr:uid="{00000000-0005-0000-0000-00001C640000}"/>
    <cellStyle name="Normal 3 6 5 4" xfId="23567" xr:uid="{00000000-0005-0000-0000-00001D640000}"/>
    <cellStyle name="Normal 3 6 5 5" xfId="35811" xr:uid="{00000000-0005-0000-0000-00001E640000}"/>
    <cellStyle name="Normal 3 6 5 6" xfId="48040" xr:uid="{00000000-0005-0000-0000-00001F640000}"/>
    <cellStyle name="Normal 3 6 6" xfId="6430" xr:uid="{00000000-0005-0000-0000-000020640000}"/>
    <cellStyle name="Normal 3 6 6 2" xfId="17431" xr:uid="{00000000-0005-0000-0000-000021640000}"/>
    <cellStyle name="Normal 3 6 6 2 2" xfId="29686" xr:uid="{00000000-0005-0000-0000-000022640000}"/>
    <cellStyle name="Normal 3 6 6 2 3" xfId="41927" xr:uid="{00000000-0005-0000-0000-000023640000}"/>
    <cellStyle name="Normal 3 6 6 3" xfId="23569" xr:uid="{00000000-0005-0000-0000-000024640000}"/>
    <cellStyle name="Normal 3 6 6 4" xfId="35813" xr:uid="{00000000-0005-0000-0000-000025640000}"/>
    <cellStyle name="Normal 3 6 6 5" xfId="48042" xr:uid="{00000000-0005-0000-0000-000026640000}"/>
    <cellStyle name="Normal 3 6 7" xfId="17400" xr:uid="{00000000-0005-0000-0000-000027640000}"/>
    <cellStyle name="Normal 3 6 7 2" xfId="29655" xr:uid="{00000000-0005-0000-0000-000028640000}"/>
    <cellStyle name="Normal 3 6 7 3" xfId="41896" xr:uid="{00000000-0005-0000-0000-000029640000}"/>
    <cellStyle name="Normal 3 6 8" xfId="23538" xr:uid="{00000000-0005-0000-0000-00002A640000}"/>
    <cellStyle name="Normal 3 6 9" xfId="35782" xr:uid="{00000000-0005-0000-0000-00002B640000}"/>
    <cellStyle name="Normal 3 7" xfId="6431" xr:uid="{00000000-0005-0000-0000-00002C640000}"/>
    <cellStyle name="Normal 3 7 2" xfId="6432" xr:uid="{00000000-0005-0000-0000-00002D640000}"/>
    <cellStyle name="Normal 3 7 2 2" xfId="6433" xr:uid="{00000000-0005-0000-0000-00002E640000}"/>
    <cellStyle name="Normal 3 7 2 2 2" xfId="6434" xr:uid="{00000000-0005-0000-0000-00002F640000}"/>
    <cellStyle name="Normal 3 7 2 2 2 2" xfId="6435" xr:uid="{00000000-0005-0000-0000-000030640000}"/>
    <cellStyle name="Normal 3 7 2 2 2 2 2" xfId="17436" xr:uid="{00000000-0005-0000-0000-000031640000}"/>
    <cellStyle name="Normal 3 7 2 2 2 2 2 2" xfId="29691" xr:uid="{00000000-0005-0000-0000-000032640000}"/>
    <cellStyle name="Normal 3 7 2 2 2 2 2 3" xfId="41932" xr:uid="{00000000-0005-0000-0000-000033640000}"/>
    <cellStyle name="Normal 3 7 2 2 2 2 3" xfId="23574" xr:uid="{00000000-0005-0000-0000-000034640000}"/>
    <cellStyle name="Normal 3 7 2 2 2 2 4" xfId="35818" xr:uid="{00000000-0005-0000-0000-000035640000}"/>
    <cellStyle name="Normal 3 7 2 2 2 2 5" xfId="48047" xr:uid="{00000000-0005-0000-0000-000036640000}"/>
    <cellStyle name="Normal 3 7 2 2 2 3" xfId="17435" xr:uid="{00000000-0005-0000-0000-000037640000}"/>
    <cellStyle name="Normal 3 7 2 2 2 3 2" xfId="29690" xr:uid="{00000000-0005-0000-0000-000038640000}"/>
    <cellStyle name="Normal 3 7 2 2 2 3 3" xfId="41931" xr:uid="{00000000-0005-0000-0000-000039640000}"/>
    <cellStyle name="Normal 3 7 2 2 2 4" xfId="23573" xr:uid="{00000000-0005-0000-0000-00003A640000}"/>
    <cellStyle name="Normal 3 7 2 2 2 5" xfId="35817" xr:uid="{00000000-0005-0000-0000-00003B640000}"/>
    <cellStyle name="Normal 3 7 2 2 2 6" xfId="48046" xr:uid="{00000000-0005-0000-0000-00003C640000}"/>
    <cellStyle name="Normal 3 7 2 2 3" xfId="6436" xr:uid="{00000000-0005-0000-0000-00003D640000}"/>
    <cellStyle name="Normal 3 7 2 2 3 2" xfId="17437" xr:uid="{00000000-0005-0000-0000-00003E640000}"/>
    <cellStyle name="Normal 3 7 2 2 3 2 2" xfId="29692" xr:uid="{00000000-0005-0000-0000-00003F640000}"/>
    <cellStyle name="Normal 3 7 2 2 3 2 3" xfId="41933" xr:uid="{00000000-0005-0000-0000-000040640000}"/>
    <cellStyle name="Normal 3 7 2 2 3 3" xfId="23575" xr:uid="{00000000-0005-0000-0000-000041640000}"/>
    <cellStyle name="Normal 3 7 2 2 3 4" xfId="35819" xr:uid="{00000000-0005-0000-0000-000042640000}"/>
    <cellStyle name="Normal 3 7 2 2 3 5" xfId="48048" xr:uid="{00000000-0005-0000-0000-000043640000}"/>
    <cellStyle name="Normal 3 7 2 2 4" xfId="17434" xr:uid="{00000000-0005-0000-0000-000044640000}"/>
    <cellStyle name="Normal 3 7 2 2 4 2" xfId="29689" xr:uid="{00000000-0005-0000-0000-000045640000}"/>
    <cellStyle name="Normal 3 7 2 2 4 3" xfId="41930" xr:uid="{00000000-0005-0000-0000-000046640000}"/>
    <cellStyle name="Normal 3 7 2 2 5" xfId="23572" xr:uid="{00000000-0005-0000-0000-000047640000}"/>
    <cellStyle name="Normal 3 7 2 2 6" xfId="35816" xr:uid="{00000000-0005-0000-0000-000048640000}"/>
    <cellStyle name="Normal 3 7 2 2 7" xfId="48045" xr:uid="{00000000-0005-0000-0000-000049640000}"/>
    <cellStyle name="Normal 3 7 2 3" xfId="6437" xr:uid="{00000000-0005-0000-0000-00004A640000}"/>
    <cellStyle name="Normal 3 7 2 3 2" xfId="6438" xr:uid="{00000000-0005-0000-0000-00004B640000}"/>
    <cellStyle name="Normal 3 7 2 3 2 2" xfId="17439" xr:uid="{00000000-0005-0000-0000-00004C640000}"/>
    <cellStyle name="Normal 3 7 2 3 2 2 2" xfId="29694" xr:uid="{00000000-0005-0000-0000-00004D640000}"/>
    <cellStyle name="Normal 3 7 2 3 2 2 3" xfId="41935" xr:uid="{00000000-0005-0000-0000-00004E640000}"/>
    <cellStyle name="Normal 3 7 2 3 2 3" xfId="23577" xr:uid="{00000000-0005-0000-0000-00004F640000}"/>
    <cellStyle name="Normal 3 7 2 3 2 4" xfId="35821" xr:uid="{00000000-0005-0000-0000-000050640000}"/>
    <cellStyle name="Normal 3 7 2 3 2 5" xfId="48050" xr:uid="{00000000-0005-0000-0000-000051640000}"/>
    <cellStyle name="Normal 3 7 2 3 3" xfId="17438" xr:uid="{00000000-0005-0000-0000-000052640000}"/>
    <cellStyle name="Normal 3 7 2 3 3 2" xfId="29693" xr:uid="{00000000-0005-0000-0000-000053640000}"/>
    <cellStyle name="Normal 3 7 2 3 3 3" xfId="41934" xr:uid="{00000000-0005-0000-0000-000054640000}"/>
    <cellStyle name="Normal 3 7 2 3 4" xfId="23576" xr:uid="{00000000-0005-0000-0000-000055640000}"/>
    <cellStyle name="Normal 3 7 2 3 5" xfId="35820" xr:uid="{00000000-0005-0000-0000-000056640000}"/>
    <cellStyle name="Normal 3 7 2 3 6" xfId="48049" xr:uid="{00000000-0005-0000-0000-000057640000}"/>
    <cellStyle name="Normal 3 7 2 4" xfId="6439" xr:uid="{00000000-0005-0000-0000-000058640000}"/>
    <cellStyle name="Normal 3 7 2 4 2" xfId="17440" xr:uid="{00000000-0005-0000-0000-000059640000}"/>
    <cellStyle name="Normal 3 7 2 4 2 2" xfId="29695" xr:uid="{00000000-0005-0000-0000-00005A640000}"/>
    <cellStyle name="Normal 3 7 2 4 2 3" xfId="41936" xr:uid="{00000000-0005-0000-0000-00005B640000}"/>
    <cellStyle name="Normal 3 7 2 4 3" xfId="23578" xr:uid="{00000000-0005-0000-0000-00005C640000}"/>
    <cellStyle name="Normal 3 7 2 4 4" xfId="35822" xr:uid="{00000000-0005-0000-0000-00005D640000}"/>
    <cellStyle name="Normal 3 7 2 4 5" xfId="48051" xr:uid="{00000000-0005-0000-0000-00005E640000}"/>
    <cellStyle name="Normal 3 7 2 5" xfId="17433" xr:uid="{00000000-0005-0000-0000-00005F640000}"/>
    <cellStyle name="Normal 3 7 2 5 2" xfId="29688" xr:uid="{00000000-0005-0000-0000-000060640000}"/>
    <cellStyle name="Normal 3 7 2 5 3" xfId="41929" xr:uid="{00000000-0005-0000-0000-000061640000}"/>
    <cellStyle name="Normal 3 7 2 6" xfId="23571" xr:uid="{00000000-0005-0000-0000-000062640000}"/>
    <cellStyle name="Normal 3 7 2 7" xfId="35815" xr:uid="{00000000-0005-0000-0000-000063640000}"/>
    <cellStyle name="Normal 3 7 2 8" xfId="48044" xr:uid="{00000000-0005-0000-0000-000064640000}"/>
    <cellStyle name="Normal 3 7 3" xfId="6440" xr:uid="{00000000-0005-0000-0000-000065640000}"/>
    <cellStyle name="Normal 3 7 3 2" xfId="6441" xr:uid="{00000000-0005-0000-0000-000066640000}"/>
    <cellStyle name="Normal 3 7 3 2 2" xfId="6442" xr:uid="{00000000-0005-0000-0000-000067640000}"/>
    <cellStyle name="Normal 3 7 3 2 2 2" xfId="17443" xr:uid="{00000000-0005-0000-0000-000068640000}"/>
    <cellStyle name="Normal 3 7 3 2 2 2 2" xfId="29698" xr:uid="{00000000-0005-0000-0000-000069640000}"/>
    <cellStyle name="Normal 3 7 3 2 2 2 3" xfId="41939" xr:uid="{00000000-0005-0000-0000-00006A640000}"/>
    <cellStyle name="Normal 3 7 3 2 2 3" xfId="23581" xr:uid="{00000000-0005-0000-0000-00006B640000}"/>
    <cellStyle name="Normal 3 7 3 2 2 4" xfId="35825" xr:uid="{00000000-0005-0000-0000-00006C640000}"/>
    <cellStyle name="Normal 3 7 3 2 2 5" xfId="48054" xr:uid="{00000000-0005-0000-0000-00006D640000}"/>
    <cellStyle name="Normal 3 7 3 2 3" xfId="17442" xr:uid="{00000000-0005-0000-0000-00006E640000}"/>
    <cellStyle name="Normal 3 7 3 2 3 2" xfId="29697" xr:uid="{00000000-0005-0000-0000-00006F640000}"/>
    <cellStyle name="Normal 3 7 3 2 3 3" xfId="41938" xr:uid="{00000000-0005-0000-0000-000070640000}"/>
    <cellStyle name="Normal 3 7 3 2 4" xfId="23580" xr:uid="{00000000-0005-0000-0000-000071640000}"/>
    <cellStyle name="Normal 3 7 3 2 5" xfId="35824" xr:uid="{00000000-0005-0000-0000-000072640000}"/>
    <cellStyle name="Normal 3 7 3 2 6" xfId="48053" xr:uid="{00000000-0005-0000-0000-000073640000}"/>
    <cellStyle name="Normal 3 7 3 3" xfId="6443" xr:uid="{00000000-0005-0000-0000-000074640000}"/>
    <cellStyle name="Normal 3 7 3 3 2" xfId="17444" xr:uid="{00000000-0005-0000-0000-000075640000}"/>
    <cellStyle name="Normal 3 7 3 3 2 2" xfId="29699" xr:uid="{00000000-0005-0000-0000-000076640000}"/>
    <cellStyle name="Normal 3 7 3 3 2 3" xfId="41940" xr:uid="{00000000-0005-0000-0000-000077640000}"/>
    <cellStyle name="Normal 3 7 3 3 3" xfId="23582" xr:uid="{00000000-0005-0000-0000-000078640000}"/>
    <cellStyle name="Normal 3 7 3 3 4" xfId="35826" xr:uid="{00000000-0005-0000-0000-000079640000}"/>
    <cellStyle name="Normal 3 7 3 3 5" xfId="48055" xr:uid="{00000000-0005-0000-0000-00007A640000}"/>
    <cellStyle name="Normal 3 7 3 4" xfId="17441" xr:uid="{00000000-0005-0000-0000-00007B640000}"/>
    <cellStyle name="Normal 3 7 3 4 2" xfId="29696" xr:uid="{00000000-0005-0000-0000-00007C640000}"/>
    <cellStyle name="Normal 3 7 3 4 3" xfId="41937" xr:uid="{00000000-0005-0000-0000-00007D640000}"/>
    <cellStyle name="Normal 3 7 3 5" xfId="23579" xr:uid="{00000000-0005-0000-0000-00007E640000}"/>
    <cellStyle name="Normal 3 7 3 6" xfId="35823" xr:uid="{00000000-0005-0000-0000-00007F640000}"/>
    <cellStyle name="Normal 3 7 3 7" xfId="48052" xr:uid="{00000000-0005-0000-0000-000080640000}"/>
    <cellStyle name="Normal 3 7 4" xfId="6444" xr:uid="{00000000-0005-0000-0000-000081640000}"/>
    <cellStyle name="Normal 3 7 4 2" xfId="6445" xr:uid="{00000000-0005-0000-0000-000082640000}"/>
    <cellStyle name="Normal 3 7 4 2 2" xfId="17446" xr:uid="{00000000-0005-0000-0000-000083640000}"/>
    <cellStyle name="Normal 3 7 4 2 2 2" xfId="29701" xr:uid="{00000000-0005-0000-0000-000084640000}"/>
    <cellStyle name="Normal 3 7 4 2 2 3" xfId="41942" xr:uid="{00000000-0005-0000-0000-000085640000}"/>
    <cellStyle name="Normal 3 7 4 2 3" xfId="23584" xr:uid="{00000000-0005-0000-0000-000086640000}"/>
    <cellStyle name="Normal 3 7 4 2 4" xfId="35828" xr:uid="{00000000-0005-0000-0000-000087640000}"/>
    <cellStyle name="Normal 3 7 4 2 5" xfId="48057" xr:uid="{00000000-0005-0000-0000-000088640000}"/>
    <cellStyle name="Normal 3 7 4 3" xfId="17445" xr:uid="{00000000-0005-0000-0000-000089640000}"/>
    <cellStyle name="Normal 3 7 4 3 2" xfId="29700" xr:uid="{00000000-0005-0000-0000-00008A640000}"/>
    <cellStyle name="Normal 3 7 4 3 3" xfId="41941" xr:uid="{00000000-0005-0000-0000-00008B640000}"/>
    <cellStyle name="Normal 3 7 4 4" xfId="23583" xr:uid="{00000000-0005-0000-0000-00008C640000}"/>
    <cellStyle name="Normal 3 7 4 5" xfId="35827" xr:uid="{00000000-0005-0000-0000-00008D640000}"/>
    <cellStyle name="Normal 3 7 4 6" xfId="48056" xr:uid="{00000000-0005-0000-0000-00008E640000}"/>
    <cellStyle name="Normal 3 7 5" xfId="6446" xr:uid="{00000000-0005-0000-0000-00008F640000}"/>
    <cellStyle name="Normal 3 7 5 2" xfId="17447" xr:uid="{00000000-0005-0000-0000-000090640000}"/>
    <cellStyle name="Normal 3 7 5 2 2" xfId="29702" xr:uid="{00000000-0005-0000-0000-000091640000}"/>
    <cellStyle name="Normal 3 7 5 2 3" xfId="41943" xr:uid="{00000000-0005-0000-0000-000092640000}"/>
    <cellStyle name="Normal 3 7 5 3" xfId="23585" xr:uid="{00000000-0005-0000-0000-000093640000}"/>
    <cellStyle name="Normal 3 7 5 4" xfId="35829" xr:uid="{00000000-0005-0000-0000-000094640000}"/>
    <cellStyle name="Normal 3 7 5 5" xfId="48058" xr:uid="{00000000-0005-0000-0000-000095640000}"/>
    <cellStyle name="Normal 3 7 6" xfId="17432" xr:uid="{00000000-0005-0000-0000-000096640000}"/>
    <cellStyle name="Normal 3 7 6 2" xfId="29687" xr:uid="{00000000-0005-0000-0000-000097640000}"/>
    <cellStyle name="Normal 3 7 6 3" xfId="41928" xr:uid="{00000000-0005-0000-0000-000098640000}"/>
    <cellStyle name="Normal 3 7 7" xfId="23570" xr:uid="{00000000-0005-0000-0000-000099640000}"/>
    <cellStyle name="Normal 3 7 8" xfId="35814" xr:uid="{00000000-0005-0000-0000-00009A640000}"/>
    <cellStyle name="Normal 3 7 9" xfId="48043" xr:uid="{00000000-0005-0000-0000-00009B640000}"/>
    <cellStyle name="Normal 3 8" xfId="6447" xr:uid="{00000000-0005-0000-0000-00009C640000}"/>
    <cellStyle name="Normal 3 8 2" xfId="6448" xr:uid="{00000000-0005-0000-0000-00009D640000}"/>
    <cellStyle name="Normal 3 8 2 2" xfId="6449" xr:uid="{00000000-0005-0000-0000-00009E640000}"/>
    <cellStyle name="Normal 3 8 2 2 2" xfId="6450" xr:uid="{00000000-0005-0000-0000-00009F640000}"/>
    <cellStyle name="Normal 3 8 2 2 2 2" xfId="17451" xr:uid="{00000000-0005-0000-0000-0000A0640000}"/>
    <cellStyle name="Normal 3 8 2 2 2 2 2" xfId="29706" xr:uid="{00000000-0005-0000-0000-0000A1640000}"/>
    <cellStyle name="Normal 3 8 2 2 2 2 3" xfId="41947" xr:uid="{00000000-0005-0000-0000-0000A2640000}"/>
    <cellStyle name="Normal 3 8 2 2 2 3" xfId="23589" xr:uid="{00000000-0005-0000-0000-0000A3640000}"/>
    <cellStyle name="Normal 3 8 2 2 2 4" xfId="35833" xr:uid="{00000000-0005-0000-0000-0000A4640000}"/>
    <cellStyle name="Normal 3 8 2 2 2 5" xfId="48062" xr:uid="{00000000-0005-0000-0000-0000A5640000}"/>
    <cellStyle name="Normal 3 8 2 2 3" xfId="17450" xr:uid="{00000000-0005-0000-0000-0000A6640000}"/>
    <cellStyle name="Normal 3 8 2 2 3 2" xfId="29705" xr:uid="{00000000-0005-0000-0000-0000A7640000}"/>
    <cellStyle name="Normal 3 8 2 2 3 3" xfId="41946" xr:uid="{00000000-0005-0000-0000-0000A8640000}"/>
    <cellStyle name="Normal 3 8 2 2 4" xfId="23588" xr:uid="{00000000-0005-0000-0000-0000A9640000}"/>
    <cellStyle name="Normal 3 8 2 2 5" xfId="35832" xr:uid="{00000000-0005-0000-0000-0000AA640000}"/>
    <cellStyle name="Normal 3 8 2 2 6" xfId="48061" xr:uid="{00000000-0005-0000-0000-0000AB640000}"/>
    <cellStyle name="Normal 3 8 2 3" xfId="6451" xr:uid="{00000000-0005-0000-0000-0000AC640000}"/>
    <cellStyle name="Normal 3 8 2 3 2" xfId="17452" xr:uid="{00000000-0005-0000-0000-0000AD640000}"/>
    <cellStyle name="Normal 3 8 2 3 2 2" xfId="29707" xr:uid="{00000000-0005-0000-0000-0000AE640000}"/>
    <cellStyle name="Normal 3 8 2 3 2 3" xfId="41948" xr:uid="{00000000-0005-0000-0000-0000AF640000}"/>
    <cellStyle name="Normal 3 8 2 3 3" xfId="23590" xr:uid="{00000000-0005-0000-0000-0000B0640000}"/>
    <cellStyle name="Normal 3 8 2 3 4" xfId="35834" xr:uid="{00000000-0005-0000-0000-0000B1640000}"/>
    <cellStyle name="Normal 3 8 2 3 5" xfId="48063" xr:uid="{00000000-0005-0000-0000-0000B2640000}"/>
    <cellStyle name="Normal 3 8 2 4" xfId="17449" xr:uid="{00000000-0005-0000-0000-0000B3640000}"/>
    <cellStyle name="Normal 3 8 2 4 2" xfId="29704" xr:uid="{00000000-0005-0000-0000-0000B4640000}"/>
    <cellStyle name="Normal 3 8 2 4 3" xfId="41945" xr:uid="{00000000-0005-0000-0000-0000B5640000}"/>
    <cellStyle name="Normal 3 8 2 5" xfId="23587" xr:uid="{00000000-0005-0000-0000-0000B6640000}"/>
    <cellStyle name="Normal 3 8 2 6" xfId="35831" xr:uid="{00000000-0005-0000-0000-0000B7640000}"/>
    <cellStyle name="Normal 3 8 2 7" xfId="48060" xr:uid="{00000000-0005-0000-0000-0000B8640000}"/>
    <cellStyle name="Normal 3 8 3" xfId="6452" xr:uid="{00000000-0005-0000-0000-0000B9640000}"/>
    <cellStyle name="Normal 3 8 3 2" xfId="6453" xr:uid="{00000000-0005-0000-0000-0000BA640000}"/>
    <cellStyle name="Normal 3 8 3 2 2" xfId="17454" xr:uid="{00000000-0005-0000-0000-0000BB640000}"/>
    <cellStyle name="Normal 3 8 3 2 2 2" xfId="29709" xr:uid="{00000000-0005-0000-0000-0000BC640000}"/>
    <cellStyle name="Normal 3 8 3 2 2 3" xfId="41950" xr:uid="{00000000-0005-0000-0000-0000BD640000}"/>
    <cellStyle name="Normal 3 8 3 2 3" xfId="23592" xr:uid="{00000000-0005-0000-0000-0000BE640000}"/>
    <cellStyle name="Normal 3 8 3 2 4" xfId="35836" xr:uid="{00000000-0005-0000-0000-0000BF640000}"/>
    <cellStyle name="Normal 3 8 3 2 5" xfId="48065" xr:uid="{00000000-0005-0000-0000-0000C0640000}"/>
    <cellStyle name="Normal 3 8 3 3" xfId="17453" xr:uid="{00000000-0005-0000-0000-0000C1640000}"/>
    <cellStyle name="Normal 3 8 3 3 2" xfId="29708" xr:uid="{00000000-0005-0000-0000-0000C2640000}"/>
    <cellStyle name="Normal 3 8 3 3 3" xfId="41949" xr:uid="{00000000-0005-0000-0000-0000C3640000}"/>
    <cellStyle name="Normal 3 8 3 4" xfId="23591" xr:uid="{00000000-0005-0000-0000-0000C4640000}"/>
    <cellStyle name="Normal 3 8 3 5" xfId="35835" xr:uid="{00000000-0005-0000-0000-0000C5640000}"/>
    <cellStyle name="Normal 3 8 3 6" xfId="48064" xr:uid="{00000000-0005-0000-0000-0000C6640000}"/>
    <cellStyle name="Normal 3 8 4" xfId="6454" xr:uid="{00000000-0005-0000-0000-0000C7640000}"/>
    <cellStyle name="Normal 3 8 4 2" xfId="17455" xr:uid="{00000000-0005-0000-0000-0000C8640000}"/>
    <cellStyle name="Normal 3 8 4 2 2" xfId="29710" xr:uid="{00000000-0005-0000-0000-0000C9640000}"/>
    <cellStyle name="Normal 3 8 4 2 3" xfId="41951" xr:uid="{00000000-0005-0000-0000-0000CA640000}"/>
    <cellStyle name="Normal 3 8 4 3" xfId="23593" xr:uid="{00000000-0005-0000-0000-0000CB640000}"/>
    <cellStyle name="Normal 3 8 4 4" xfId="35837" xr:uid="{00000000-0005-0000-0000-0000CC640000}"/>
    <cellStyle name="Normal 3 8 4 5" xfId="48066" xr:uid="{00000000-0005-0000-0000-0000CD640000}"/>
    <cellStyle name="Normal 3 8 5" xfId="17448" xr:uid="{00000000-0005-0000-0000-0000CE640000}"/>
    <cellStyle name="Normal 3 8 5 2" xfId="29703" xr:uid="{00000000-0005-0000-0000-0000CF640000}"/>
    <cellStyle name="Normal 3 8 5 3" xfId="41944" xr:uid="{00000000-0005-0000-0000-0000D0640000}"/>
    <cellStyle name="Normal 3 8 6" xfId="23586" xr:uid="{00000000-0005-0000-0000-0000D1640000}"/>
    <cellStyle name="Normal 3 8 7" xfId="35830" xr:uid="{00000000-0005-0000-0000-0000D2640000}"/>
    <cellStyle name="Normal 3 8 8" xfId="48059" xr:uid="{00000000-0005-0000-0000-0000D3640000}"/>
    <cellStyle name="Normal 3 9" xfId="6455" xr:uid="{00000000-0005-0000-0000-0000D4640000}"/>
    <cellStyle name="Normal 3 9 2" xfId="6456" xr:uid="{00000000-0005-0000-0000-0000D5640000}"/>
    <cellStyle name="Normal 3 9 2 2" xfId="6457" xr:uid="{00000000-0005-0000-0000-0000D6640000}"/>
    <cellStyle name="Normal 3 9 2 2 2" xfId="17458" xr:uid="{00000000-0005-0000-0000-0000D7640000}"/>
    <cellStyle name="Normal 3 9 2 2 2 2" xfId="29713" xr:uid="{00000000-0005-0000-0000-0000D8640000}"/>
    <cellStyle name="Normal 3 9 2 2 2 3" xfId="41954" xr:uid="{00000000-0005-0000-0000-0000D9640000}"/>
    <cellStyle name="Normal 3 9 2 2 3" xfId="23596" xr:uid="{00000000-0005-0000-0000-0000DA640000}"/>
    <cellStyle name="Normal 3 9 2 2 4" xfId="35840" xr:uid="{00000000-0005-0000-0000-0000DB640000}"/>
    <cellStyle name="Normal 3 9 2 2 5" xfId="48069" xr:uid="{00000000-0005-0000-0000-0000DC640000}"/>
    <cellStyle name="Normal 3 9 2 3" xfId="17457" xr:uid="{00000000-0005-0000-0000-0000DD640000}"/>
    <cellStyle name="Normal 3 9 2 3 2" xfId="29712" xr:uid="{00000000-0005-0000-0000-0000DE640000}"/>
    <cellStyle name="Normal 3 9 2 3 3" xfId="41953" xr:uid="{00000000-0005-0000-0000-0000DF640000}"/>
    <cellStyle name="Normal 3 9 2 4" xfId="23595" xr:uid="{00000000-0005-0000-0000-0000E0640000}"/>
    <cellStyle name="Normal 3 9 2 5" xfId="35839" xr:uid="{00000000-0005-0000-0000-0000E1640000}"/>
    <cellStyle name="Normal 3 9 2 6" xfId="48068" xr:uid="{00000000-0005-0000-0000-0000E2640000}"/>
    <cellStyle name="Normal 3 9 3" xfId="6458" xr:uid="{00000000-0005-0000-0000-0000E3640000}"/>
    <cellStyle name="Normal 3 9 3 2" xfId="17459" xr:uid="{00000000-0005-0000-0000-0000E4640000}"/>
    <cellStyle name="Normal 3 9 3 2 2" xfId="29714" xr:uid="{00000000-0005-0000-0000-0000E5640000}"/>
    <cellStyle name="Normal 3 9 3 2 3" xfId="41955" xr:uid="{00000000-0005-0000-0000-0000E6640000}"/>
    <cellStyle name="Normal 3 9 3 3" xfId="23597" xr:uid="{00000000-0005-0000-0000-0000E7640000}"/>
    <cellStyle name="Normal 3 9 3 4" xfId="35841" xr:uid="{00000000-0005-0000-0000-0000E8640000}"/>
    <cellStyle name="Normal 3 9 3 5" xfId="48070" xr:uid="{00000000-0005-0000-0000-0000E9640000}"/>
    <cellStyle name="Normal 3 9 4" xfId="17456" xr:uid="{00000000-0005-0000-0000-0000EA640000}"/>
    <cellStyle name="Normal 3 9 4 2" xfId="29711" xr:uid="{00000000-0005-0000-0000-0000EB640000}"/>
    <cellStyle name="Normal 3 9 4 3" xfId="41952" xr:uid="{00000000-0005-0000-0000-0000EC640000}"/>
    <cellStyle name="Normal 3 9 5" xfId="23594" xr:uid="{00000000-0005-0000-0000-0000ED640000}"/>
    <cellStyle name="Normal 3 9 6" xfId="35838" xr:uid="{00000000-0005-0000-0000-0000EE640000}"/>
    <cellStyle name="Normal 3 9 7" xfId="48067" xr:uid="{00000000-0005-0000-0000-0000EF640000}"/>
    <cellStyle name="Normal 30" xfId="6459" xr:uid="{00000000-0005-0000-0000-0000F0640000}"/>
    <cellStyle name="Normal 30 2" xfId="6460" xr:uid="{00000000-0005-0000-0000-0000F1640000}"/>
    <cellStyle name="Normal 30 2 2" xfId="17461" xr:uid="{00000000-0005-0000-0000-0000F2640000}"/>
    <cellStyle name="Normal 30 2 2 2" xfId="29716" xr:uid="{00000000-0005-0000-0000-0000F3640000}"/>
    <cellStyle name="Normal 30 2 2 3" xfId="41957" xr:uid="{00000000-0005-0000-0000-0000F4640000}"/>
    <cellStyle name="Normal 30 2 3" xfId="23599" xr:uid="{00000000-0005-0000-0000-0000F5640000}"/>
    <cellStyle name="Normal 30 2 4" xfId="35843" xr:uid="{00000000-0005-0000-0000-0000F6640000}"/>
    <cellStyle name="Normal 30 2 5" xfId="48072" xr:uid="{00000000-0005-0000-0000-0000F7640000}"/>
    <cellStyle name="Normal 30 3" xfId="17460" xr:uid="{00000000-0005-0000-0000-0000F8640000}"/>
    <cellStyle name="Normal 30 3 2" xfId="29715" xr:uid="{00000000-0005-0000-0000-0000F9640000}"/>
    <cellStyle name="Normal 30 3 3" xfId="41956" xr:uid="{00000000-0005-0000-0000-0000FA640000}"/>
    <cellStyle name="Normal 30 4" xfId="23598" xr:uid="{00000000-0005-0000-0000-0000FB640000}"/>
    <cellStyle name="Normal 30 5" xfId="35842" xr:uid="{00000000-0005-0000-0000-0000FC640000}"/>
    <cellStyle name="Normal 30 6" xfId="48071" xr:uid="{00000000-0005-0000-0000-0000FD640000}"/>
    <cellStyle name="Normal 31" xfId="6461" xr:uid="{00000000-0005-0000-0000-0000FE640000}"/>
    <cellStyle name="Normal 32" xfId="6462" xr:uid="{00000000-0005-0000-0000-0000FF640000}"/>
    <cellStyle name="Normal 32 2" xfId="17462" xr:uid="{00000000-0005-0000-0000-000000650000}"/>
    <cellStyle name="Normal 32 2 2" xfId="29717" xr:uid="{00000000-0005-0000-0000-000001650000}"/>
    <cellStyle name="Normal 32 2 3" xfId="41958" xr:uid="{00000000-0005-0000-0000-000002650000}"/>
    <cellStyle name="Normal 32 3" xfId="23600" xr:uid="{00000000-0005-0000-0000-000003650000}"/>
    <cellStyle name="Normal 32 4" xfId="35844" xr:uid="{00000000-0005-0000-0000-000004650000}"/>
    <cellStyle name="Normal 32 5" xfId="48073" xr:uid="{00000000-0005-0000-0000-000005650000}"/>
    <cellStyle name="Normal 33" xfId="15" xr:uid="{00000000-0005-0000-0000-000006650000}"/>
    <cellStyle name="Normal 33 2" xfId="14210" xr:uid="{00000000-0005-0000-0000-000007650000}"/>
    <cellStyle name="Normal 33 2 2" xfId="20325" xr:uid="{00000000-0005-0000-0000-000008650000}"/>
    <cellStyle name="Normal 33 2 2 2" xfId="32580" xr:uid="{00000000-0005-0000-0000-000009650000}"/>
    <cellStyle name="Normal 33 2 2 3" xfId="44821" xr:uid="{00000000-0005-0000-0000-00000A650000}"/>
    <cellStyle name="Normal 33 2 3" xfId="26466" xr:uid="{00000000-0005-0000-0000-00000B650000}"/>
    <cellStyle name="Normal 33 2 4" xfId="38707" xr:uid="{00000000-0005-0000-0000-00000C650000}"/>
    <cellStyle name="Normal 33 2 5" xfId="50935" xr:uid="{00000000-0005-0000-0000-00000D650000}"/>
    <cellStyle name="Normal 33 3" xfId="14211" xr:uid="{00000000-0005-0000-0000-00000E650000}"/>
    <cellStyle name="Normal 33 3 2" xfId="20326" xr:uid="{00000000-0005-0000-0000-00000F650000}"/>
    <cellStyle name="Normal 33 3 2 2" xfId="32581" xr:uid="{00000000-0005-0000-0000-000010650000}"/>
    <cellStyle name="Normal 33 3 2 3" xfId="44822" xr:uid="{00000000-0005-0000-0000-000011650000}"/>
    <cellStyle name="Normal 33 3 3" xfId="26467" xr:uid="{00000000-0005-0000-0000-000012650000}"/>
    <cellStyle name="Normal 33 3 4" xfId="38708" xr:uid="{00000000-0005-0000-0000-000013650000}"/>
    <cellStyle name="Normal 33 4" xfId="14228" xr:uid="{00000000-0005-0000-0000-000014650000}"/>
    <cellStyle name="Normal 33 4 2" xfId="26483" xr:uid="{00000000-0005-0000-0000-000015650000}"/>
    <cellStyle name="Normal 33 4 3" xfId="38724" xr:uid="{00000000-0005-0000-0000-000016650000}"/>
    <cellStyle name="Normal 33 5" xfId="20362" xr:uid="{00000000-0005-0000-0000-000017650000}"/>
    <cellStyle name="Normal 33 6" xfId="32610" xr:uid="{00000000-0005-0000-0000-000018650000}"/>
    <cellStyle name="Normal 33 7" xfId="44839" xr:uid="{00000000-0005-0000-0000-000019650000}"/>
    <cellStyle name="Normal 34" xfId="14205" xr:uid="{00000000-0005-0000-0000-00001A650000}"/>
    <cellStyle name="Normal 34 2" xfId="20322" xr:uid="{00000000-0005-0000-0000-00001B650000}"/>
    <cellStyle name="Normal 34 2 2" xfId="32577" xr:uid="{00000000-0005-0000-0000-00001C650000}"/>
    <cellStyle name="Normal 34 2 3" xfId="44818" xr:uid="{00000000-0005-0000-0000-00001D650000}"/>
    <cellStyle name="Normal 34 3" xfId="26463" xr:uid="{00000000-0005-0000-0000-00001E650000}"/>
    <cellStyle name="Normal 34 4" xfId="38704" xr:uid="{00000000-0005-0000-0000-00001F650000}"/>
    <cellStyle name="Normal 35" xfId="14212" xr:uid="{00000000-0005-0000-0000-000020650000}"/>
    <cellStyle name="Normal 35 2" xfId="20327" xr:uid="{00000000-0005-0000-0000-000021650000}"/>
    <cellStyle name="Normal 36" xfId="14213" xr:uid="{00000000-0005-0000-0000-000022650000}"/>
    <cellStyle name="Normal 36 2" xfId="20328" xr:uid="{00000000-0005-0000-0000-000023650000}"/>
    <cellStyle name="Normal 36 2 2" xfId="32582" xr:uid="{00000000-0005-0000-0000-000024650000}"/>
    <cellStyle name="Normal 36 2 3" xfId="44823" xr:uid="{00000000-0005-0000-0000-000025650000}"/>
    <cellStyle name="Normal 36 3" xfId="26468" xr:uid="{00000000-0005-0000-0000-000026650000}"/>
    <cellStyle name="Normal 36 4" xfId="38709" xr:uid="{00000000-0005-0000-0000-000027650000}"/>
    <cellStyle name="Normal 37" xfId="14216" xr:uid="{00000000-0005-0000-0000-000028650000}"/>
    <cellStyle name="Normal 37 2" xfId="20331" xr:uid="{00000000-0005-0000-0000-000029650000}"/>
    <cellStyle name="Normal 37 2 2" xfId="32585" xr:uid="{00000000-0005-0000-0000-00002A650000}"/>
    <cellStyle name="Normal 37 2 3" xfId="44826" xr:uid="{00000000-0005-0000-0000-00002B650000}"/>
    <cellStyle name="Normal 37 3" xfId="26471" xr:uid="{00000000-0005-0000-0000-00002C650000}"/>
    <cellStyle name="Normal 37 4" xfId="38712" xr:uid="{00000000-0005-0000-0000-00002D650000}"/>
    <cellStyle name="Normal 38" xfId="14219" xr:uid="{00000000-0005-0000-0000-00002E650000}"/>
    <cellStyle name="Normal 38 2" xfId="20334" xr:uid="{00000000-0005-0000-0000-00002F650000}"/>
    <cellStyle name="Normal 38 2 2" xfId="32588" xr:uid="{00000000-0005-0000-0000-000030650000}"/>
    <cellStyle name="Normal 38 2 3" xfId="44829" xr:uid="{00000000-0005-0000-0000-000031650000}"/>
    <cellStyle name="Normal 38 3" xfId="26474" xr:uid="{00000000-0005-0000-0000-000032650000}"/>
    <cellStyle name="Normal 38 4" xfId="38715" xr:uid="{00000000-0005-0000-0000-000033650000}"/>
    <cellStyle name="Normal 39" xfId="14222" xr:uid="{00000000-0005-0000-0000-000034650000}"/>
    <cellStyle name="Normal 39 2" xfId="20337" xr:uid="{00000000-0005-0000-0000-000035650000}"/>
    <cellStyle name="Normal 39 2 2" xfId="32591" xr:uid="{00000000-0005-0000-0000-000036650000}"/>
    <cellStyle name="Normal 39 2 3" xfId="44832" xr:uid="{00000000-0005-0000-0000-000037650000}"/>
    <cellStyle name="Normal 39 3" xfId="26477" xr:uid="{00000000-0005-0000-0000-000038650000}"/>
    <cellStyle name="Normal 39 4" xfId="38718" xr:uid="{00000000-0005-0000-0000-000039650000}"/>
    <cellStyle name="Normal 4" xfId="31" xr:uid="{00000000-0005-0000-0000-00003A650000}"/>
    <cellStyle name="Normal 4 10" xfId="6463" xr:uid="{00000000-0005-0000-0000-00003B650000}"/>
    <cellStyle name="Normal 4 10 2" xfId="6464" xr:uid="{00000000-0005-0000-0000-00003C650000}"/>
    <cellStyle name="Normal 4 10 2 2" xfId="6465" xr:uid="{00000000-0005-0000-0000-00003D650000}"/>
    <cellStyle name="Normal 4 10 2 2 2" xfId="17465" xr:uid="{00000000-0005-0000-0000-00003E650000}"/>
    <cellStyle name="Normal 4 10 2 2 2 2" xfId="29720" xr:uid="{00000000-0005-0000-0000-00003F650000}"/>
    <cellStyle name="Normal 4 10 2 2 2 3" xfId="41961" xr:uid="{00000000-0005-0000-0000-000040650000}"/>
    <cellStyle name="Normal 4 10 2 2 3" xfId="23603" xr:uid="{00000000-0005-0000-0000-000041650000}"/>
    <cellStyle name="Normal 4 10 2 2 4" xfId="35847" xr:uid="{00000000-0005-0000-0000-000042650000}"/>
    <cellStyle name="Normal 4 10 2 2 5" xfId="48076" xr:uid="{00000000-0005-0000-0000-000043650000}"/>
    <cellStyle name="Normal 4 10 2 3" xfId="17464" xr:uid="{00000000-0005-0000-0000-000044650000}"/>
    <cellStyle name="Normal 4 10 2 3 2" xfId="29719" xr:uid="{00000000-0005-0000-0000-000045650000}"/>
    <cellStyle name="Normal 4 10 2 3 3" xfId="41960" xr:uid="{00000000-0005-0000-0000-000046650000}"/>
    <cellStyle name="Normal 4 10 2 4" xfId="23602" xr:uid="{00000000-0005-0000-0000-000047650000}"/>
    <cellStyle name="Normal 4 10 2 5" xfId="35846" xr:uid="{00000000-0005-0000-0000-000048650000}"/>
    <cellStyle name="Normal 4 10 2 6" xfId="48075" xr:uid="{00000000-0005-0000-0000-000049650000}"/>
    <cellStyle name="Normal 4 10 3" xfId="6466" xr:uid="{00000000-0005-0000-0000-00004A650000}"/>
    <cellStyle name="Normal 4 10 3 2" xfId="17466" xr:uid="{00000000-0005-0000-0000-00004B650000}"/>
    <cellStyle name="Normal 4 10 3 2 2" xfId="29721" xr:uid="{00000000-0005-0000-0000-00004C650000}"/>
    <cellStyle name="Normal 4 10 3 2 3" xfId="41962" xr:uid="{00000000-0005-0000-0000-00004D650000}"/>
    <cellStyle name="Normal 4 10 3 3" xfId="23604" xr:uid="{00000000-0005-0000-0000-00004E650000}"/>
    <cellStyle name="Normal 4 10 3 4" xfId="35848" xr:uid="{00000000-0005-0000-0000-00004F650000}"/>
    <cellStyle name="Normal 4 10 3 5" xfId="48077" xr:uid="{00000000-0005-0000-0000-000050650000}"/>
    <cellStyle name="Normal 4 10 4" xfId="17463" xr:uid="{00000000-0005-0000-0000-000051650000}"/>
    <cellStyle name="Normal 4 10 4 2" xfId="29718" xr:uid="{00000000-0005-0000-0000-000052650000}"/>
    <cellStyle name="Normal 4 10 4 3" xfId="41959" xr:uid="{00000000-0005-0000-0000-000053650000}"/>
    <cellStyle name="Normal 4 10 5" xfId="23601" xr:uid="{00000000-0005-0000-0000-000054650000}"/>
    <cellStyle name="Normal 4 10 6" xfId="35845" xr:uid="{00000000-0005-0000-0000-000055650000}"/>
    <cellStyle name="Normal 4 10 7" xfId="48074" xr:uid="{00000000-0005-0000-0000-000056650000}"/>
    <cellStyle name="Normal 4 11" xfId="6467" xr:uid="{00000000-0005-0000-0000-000057650000}"/>
    <cellStyle name="Normal 4 11 2" xfId="6468" xr:uid="{00000000-0005-0000-0000-000058650000}"/>
    <cellStyle name="Normal 4 11 2 2" xfId="17468" xr:uid="{00000000-0005-0000-0000-000059650000}"/>
    <cellStyle name="Normal 4 11 2 2 2" xfId="29723" xr:uid="{00000000-0005-0000-0000-00005A650000}"/>
    <cellStyle name="Normal 4 11 2 2 3" xfId="41964" xr:uid="{00000000-0005-0000-0000-00005B650000}"/>
    <cellStyle name="Normal 4 11 2 3" xfId="23606" xr:uid="{00000000-0005-0000-0000-00005C650000}"/>
    <cellStyle name="Normal 4 11 2 4" xfId="35850" xr:uid="{00000000-0005-0000-0000-00005D650000}"/>
    <cellStyle name="Normal 4 11 2 5" xfId="48079" xr:uid="{00000000-0005-0000-0000-00005E650000}"/>
    <cellStyle name="Normal 4 11 3" xfId="17467" xr:uid="{00000000-0005-0000-0000-00005F650000}"/>
    <cellStyle name="Normal 4 11 3 2" xfId="29722" xr:uid="{00000000-0005-0000-0000-000060650000}"/>
    <cellStyle name="Normal 4 11 3 3" xfId="41963" xr:uid="{00000000-0005-0000-0000-000061650000}"/>
    <cellStyle name="Normal 4 11 4" xfId="23605" xr:uid="{00000000-0005-0000-0000-000062650000}"/>
    <cellStyle name="Normal 4 11 5" xfId="35849" xr:uid="{00000000-0005-0000-0000-000063650000}"/>
    <cellStyle name="Normal 4 11 6" xfId="48078" xr:uid="{00000000-0005-0000-0000-000064650000}"/>
    <cellStyle name="Normal 4 12" xfId="6469" xr:uid="{00000000-0005-0000-0000-000065650000}"/>
    <cellStyle name="Normal 4 12 2" xfId="17469" xr:uid="{00000000-0005-0000-0000-000066650000}"/>
    <cellStyle name="Normal 4 12 2 2" xfId="29724" xr:uid="{00000000-0005-0000-0000-000067650000}"/>
    <cellStyle name="Normal 4 12 2 3" xfId="41965" xr:uid="{00000000-0005-0000-0000-000068650000}"/>
    <cellStyle name="Normal 4 12 3" xfId="23607" xr:uid="{00000000-0005-0000-0000-000069650000}"/>
    <cellStyle name="Normal 4 12 4" xfId="35851" xr:uid="{00000000-0005-0000-0000-00006A650000}"/>
    <cellStyle name="Normal 4 12 5" xfId="48080" xr:uid="{00000000-0005-0000-0000-00006B650000}"/>
    <cellStyle name="Normal 4 13" xfId="14208" xr:uid="{00000000-0005-0000-0000-00006C650000}"/>
    <cellStyle name="Normal 4 14" xfId="20371" xr:uid="{00000000-0005-0000-0000-00006D650000}"/>
    <cellStyle name="Normal 4 2" xfId="32" xr:uid="{00000000-0005-0000-0000-00006E650000}"/>
    <cellStyle name="Normal 4 2 10" xfId="6470" xr:uid="{00000000-0005-0000-0000-00006F650000}"/>
    <cellStyle name="Normal 4 2 10 2" xfId="6471" xr:uid="{00000000-0005-0000-0000-000070650000}"/>
    <cellStyle name="Normal 4 2 10 2 2" xfId="17471" xr:uid="{00000000-0005-0000-0000-000071650000}"/>
    <cellStyle name="Normal 4 2 10 2 2 2" xfId="29726" xr:uid="{00000000-0005-0000-0000-000072650000}"/>
    <cellStyle name="Normal 4 2 10 2 2 3" xfId="41967" xr:uid="{00000000-0005-0000-0000-000073650000}"/>
    <cellStyle name="Normal 4 2 10 2 3" xfId="23609" xr:uid="{00000000-0005-0000-0000-000074650000}"/>
    <cellStyle name="Normal 4 2 10 2 4" xfId="35853" xr:uid="{00000000-0005-0000-0000-000075650000}"/>
    <cellStyle name="Normal 4 2 10 2 5" xfId="48082" xr:uid="{00000000-0005-0000-0000-000076650000}"/>
    <cellStyle name="Normal 4 2 10 3" xfId="17470" xr:uid="{00000000-0005-0000-0000-000077650000}"/>
    <cellStyle name="Normal 4 2 10 3 2" xfId="29725" xr:uid="{00000000-0005-0000-0000-000078650000}"/>
    <cellStyle name="Normal 4 2 10 3 3" xfId="41966" xr:uid="{00000000-0005-0000-0000-000079650000}"/>
    <cellStyle name="Normal 4 2 10 4" xfId="23608" xr:uid="{00000000-0005-0000-0000-00007A650000}"/>
    <cellStyle name="Normal 4 2 10 5" xfId="35852" xr:uid="{00000000-0005-0000-0000-00007B650000}"/>
    <cellStyle name="Normal 4 2 10 6" xfId="48081" xr:uid="{00000000-0005-0000-0000-00007C650000}"/>
    <cellStyle name="Normal 4 2 11" xfId="6472" xr:uid="{00000000-0005-0000-0000-00007D650000}"/>
    <cellStyle name="Normal 4 2 11 2" xfId="17472" xr:uid="{00000000-0005-0000-0000-00007E650000}"/>
    <cellStyle name="Normal 4 2 11 2 2" xfId="29727" xr:uid="{00000000-0005-0000-0000-00007F650000}"/>
    <cellStyle name="Normal 4 2 11 2 3" xfId="41968" xr:uid="{00000000-0005-0000-0000-000080650000}"/>
    <cellStyle name="Normal 4 2 11 3" xfId="23610" xr:uid="{00000000-0005-0000-0000-000081650000}"/>
    <cellStyle name="Normal 4 2 11 4" xfId="35854" xr:uid="{00000000-0005-0000-0000-000082650000}"/>
    <cellStyle name="Normal 4 2 11 5" xfId="48083" xr:uid="{00000000-0005-0000-0000-000083650000}"/>
    <cellStyle name="Normal 4 2 12" xfId="14237" xr:uid="{00000000-0005-0000-0000-000084650000}"/>
    <cellStyle name="Normal 4 2 12 2" xfId="26492" xr:uid="{00000000-0005-0000-0000-000085650000}"/>
    <cellStyle name="Normal 4 2 12 3" xfId="38733" xr:uid="{00000000-0005-0000-0000-000086650000}"/>
    <cellStyle name="Normal 4 2 13" xfId="20372" xr:uid="{00000000-0005-0000-0000-000087650000}"/>
    <cellStyle name="Normal 4 2 14" xfId="32619" xr:uid="{00000000-0005-0000-0000-000088650000}"/>
    <cellStyle name="Normal 4 2 15" xfId="44848" xr:uid="{00000000-0005-0000-0000-000089650000}"/>
    <cellStyle name="Normal 4 2 2" xfId="33" xr:uid="{00000000-0005-0000-0000-00008A650000}"/>
    <cellStyle name="Normal 4 2 2 10" xfId="6473" xr:uid="{00000000-0005-0000-0000-00008B650000}"/>
    <cellStyle name="Normal 4 2 2 10 2" xfId="17473" xr:uid="{00000000-0005-0000-0000-00008C650000}"/>
    <cellStyle name="Normal 4 2 2 10 2 2" xfId="29728" xr:uid="{00000000-0005-0000-0000-00008D650000}"/>
    <cellStyle name="Normal 4 2 2 10 2 3" xfId="41969" xr:uid="{00000000-0005-0000-0000-00008E650000}"/>
    <cellStyle name="Normal 4 2 2 10 3" xfId="23611" xr:uid="{00000000-0005-0000-0000-00008F650000}"/>
    <cellStyle name="Normal 4 2 2 10 4" xfId="35855" xr:uid="{00000000-0005-0000-0000-000090650000}"/>
    <cellStyle name="Normal 4 2 2 10 5" xfId="48084" xr:uid="{00000000-0005-0000-0000-000091650000}"/>
    <cellStyle name="Normal 4 2 2 11" xfId="14238" xr:uid="{00000000-0005-0000-0000-000092650000}"/>
    <cellStyle name="Normal 4 2 2 11 2" xfId="26493" xr:uid="{00000000-0005-0000-0000-000093650000}"/>
    <cellStyle name="Normal 4 2 2 11 3" xfId="38734" xr:uid="{00000000-0005-0000-0000-000094650000}"/>
    <cellStyle name="Normal 4 2 2 12" xfId="20373" xr:uid="{00000000-0005-0000-0000-000095650000}"/>
    <cellStyle name="Normal 4 2 2 13" xfId="32620" xr:uid="{00000000-0005-0000-0000-000096650000}"/>
    <cellStyle name="Normal 4 2 2 14" xfId="44849" xr:uid="{00000000-0005-0000-0000-000097650000}"/>
    <cellStyle name="Normal 4 2 2 2" xfId="6474" xr:uid="{00000000-0005-0000-0000-000098650000}"/>
    <cellStyle name="Normal 4 2 2 2 10" xfId="17474" xr:uid="{00000000-0005-0000-0000-000099650000}"/>
    <cellStyle name="Normal 4 2 2 2 10 2" xfId="29729" xr:uid="{00000000-0005-0000-0000-00009A650000}"/>
    <cellStyle name="Normal 4 2 2 2 10 3" xfId="41970" xr:uid="{00000000-0005-0000-0000-00009B650000}"/>
    <cellStyle name="Normal 4 2 2 2 11" xfId="23612" xr:uid="{00000000-0005-0000-0000-00009C650000}"/>
    <cellStyle name="Normal 4 2 2 2 12" xfId="35856" xr:uid="{00000000-0005-0000-0000-00009D650000}"/>
    <cellStyle name="Normal 4 2 2 2 13" xfId="48085" xr:uid="{00000000-0005-0000-0000-00009E650000}"/>
    <cellStyle name="Normal 4 2 2 2 2" xfId="6475" xr:uid="{00000000-0005-0000-0000-00009F650000}"/>
    <cellStyle name="Normal 4 2 2 2 2 10" xfId="35857" xr:uid="{00000000-0005-0000-0000-0000A0650000}"/>
    <cellStyle name="Normal 4 2 2 2 2 11" xfId="48086" xr:uid="{00000000-0005-0000-0000-0000A1650000}"/>
    <cellStyle name="Normal 4 2 2 2 2 2" xfId="6476" xr:uid="{00000000-0005-0000-0000-0000A2650000}"/>
    <cellStyle name="Normal 4 2 2 2 2 2 10" xfId="48087" xr:uid="{00000000-0005-0000-0000-0000A3650000}"/>
    <cellStyle name="Normal 4 2 2 2 2 2 2" xfId="6477" xr:uid="{00000000-0005-0000-0000-0000A4650000}"/>
    <cellStyle name="Normal 4 2 2 2 2 2 2 2" xfId="6478" xr:uid="{00000000-0005-0000-0000-0000A5650000}"/>
    <cellStyle name="Normal 4 2 2 2 2 2 2 2 2" xfId="6479" xr:uid="{00000000-0005-0000-0000-0000A6650000}"/>
    <cellStyle name="Normal 4 2 2 2 2 2 2 2 2 2" xfId="6480" xr:uid="{00000000-0005-0000-0000-0000A7650000}"/>
    <cellStyle name="Normal 4 2 2 2 2 2 2 2 2 2 2" xfId="6481" xr:uid="{00000000-0005-0000-0000-0000A8650000}"/>
    <cellStyle name="Normal 4 2 2 2 2 2 2 2 2 2 2 2" xfId="17481" xr:uid="{00000000-0005-0000-0000-0000A9650000}"/>
    <cellStyle name="Normal 4 2 2 2 2 2 2 2 2 2 2 2 2" xfId="29736" xr:uid="{00000000-0005-0000-0000-0000AA650000}"/>
    <cellStyle name="Normal 4 2 2 2 2 2 2 2 2 2 2 2 3" xfId="41977" xr:uid="{00000000-0005-0000-0000-0000AB650000}"/>
    <cellStyle name="Normal 4 2 2 2 2 2 2 2 2 2 2 3" xfId="23619" xr:uid="{00000000-0005-0000-0000-0000AC650000}"/>
    <cellStyle name="Normal 4 2 2 2 2 2 2 2 2 2 2 4" xfId="35863" xr:uid="{00000000-0005-0000-0000-0000AD650000}"/>
    <cellStyle name="Normal 4 2 2 2 2 2 2 2 2 2 2 5" xfId="48092" xr:uid="{00000000-0005-0000-0000-0000AE650000}"/>
    <cellStyle name="Normal 4 2 2 2 2 2 2 2 2 2 3" xfId="17480" xr:uid="{00000000-0005-0000-0000-0000AF650000}"/>
    <cellStyle name="Normal 4 2 2 2 2 2 2 2 2 2 3 2" xfId="29735" xr:uid="{00000000-0005-0000-0000-0000B0650000}"/>
    <cellStyle name="Normal 4 2 2 2 2 2 2 2 2 2 3 3" xfId="41976" xr:uid="{00000000-0005-0000-0000-0000B1650000}"/>
    <cellStyle name="Normal 4 2 2 2 2 2 2 2 2 2 4" xfId="23618" xr:uid="{00000000-0005-0000-0000-0000B2650000}"/>
    <cellStyle name="Normal 4 2 2 2 2 2 2 2 2 2 5" xfId="35862" xr:uid="{00000000-0005-0000-0000-0000B3650000}"/>
    <cellStyle name="Normal 4 2 2 2 2 2 2 2 2 2 6" xfId="48091" xr:uid="{00000000-0005-0000-0000-0000B4650000}"/>
    <cellStyle name="Normal 4 2 2 2 2 2 2 2 2 3" xfId="6482" xr:uid="{00000000-0005-0000-0000-0000B5650000}"/>
    <cellStyle name="Normal 4 2 2 2 2 2 2 2 2 3 2" xfId="17482" xr:uid="{00000000-0005-0000-0000-0000B6650000}"/>
    <cellStyle name="Normal 4 2 2 2 2 2 2 2 2 3 2 2" xfId="29737" xr:uid="{00000000-0005-0000-0000-0000B7650000}"/>
    <cellStyle name="Normal 4 2 2 2 2 2 2 2 2 3 2 3" xfId="41978" xr:uid="{00000000-0005-0000-0000-0000B8650000}"/>
    <cellStyle name="Normal 4 2 2 2 2 2 2 2 2 3 3" xfId="23620" xr:uid="{00000000-0005-0000-0000-0000B9650000}"/>
    <cellStyle name="Normal 4 2 2 2 2 2 2 2 2 3 4" xfId="35864" xr:uid="{00000000-0005-0000-0000-0000BA650000}"/>
    <cellStyle name="Normal 4 2 2 2 2 2 2 2 2 3 5" xfId="48093" xr:uid="{00000000-0005-0000-0000-0000BB650000}"/>
    <cellStyle name="Normal 4 2 2 2 2 2 2 2 2 4" xfId="17479" xr:uid="{00000000-0005-0000-0000-0000BC650000}"/>
    <cellStyle name="Normal 4 2 2 2 2 2 2 2 2 4 2" xfId="29734" xr:uid="{00000000-0005-0000-0000-0000BD650000}"/>
    <cellStyle name="Normal 4 2 2 2 2 2 2 2 2 4 3" xfId="41975" xr:uid="{00000000-0005-0000-0000-0000BE650000}"/>
    <cellStyle name="Normal 4 2 2 2 2 2 2 2 2 5" xfId="23617" xr:uid="{00000000-0005-0000-0000-0000BF650000}"/>
    <cellStyle name="Normal 4 2 2 2 2 2 2 2 2 6" xfId="35861" xr:uid="{00000000-0005-0000-0000-0000C0650000}"/>
    <cellStyle name="Normal 4 2 2 2 2 2 2 2 2 7" xfId="48090" xr:uid="{00000000-0005-0000-0000-0000C1650000}"/>
    <cellStyle name="Normal 4 2 2 2 2 2 2 2 3" xfId="6483" xr:uid="{00000000-0005-0000-0000-0000C2650000}"/>
    <cellStyle name="Normal 4 2 2 2 2 2 2 2 3 2" xfId="6484" xr:uid="{00000000-0005-0000-0000-0000C3650000}"/>
    <cellStyle name="Normal 4 2 2 2 2 2 2 2 3 2 2" xfId="17484" xr:uid="{00000000-0005-0000-0000-0000C4650000}"/>
    <cellStyle name="Normal 4 2 2 2 2 2 2 2 3 2 2 2" xfId="29739" xr:uid="{00000000-0005-0000-0000-0000C5650000}"/>
    <cellStyle name="Normal 4 2 2 2 2 2 2 2 3 2 2 3" xfId="41980" xr:uid="{00000000-0005-0000-0000-0000C6650000}"/>
    <cellStyle name="Normal 4 2 2 2 2 2 2 2 3 2 3" xfId="23622" xr:uid="{00000000-0005-0000-0000-0000C7650000}"/>
    <cellStyle name="Normal 4 2 2 2 2 2 2 2 3 2 4" xfId="35866" xr:uid="{00000000-0005-0000-0000-0000C8650000}"/>
    <cellStyle name="Normal 4 2 2 2 2 2 2 2 3 2 5" xfId="48095" xr:uid="{00000000-0005-0000-0000-0000C9650000}"/>
    <cellStyle name="Normal 4 2 2 2 2 2 2 2 3 3" xfId="17483" xr:uid="{00000000-0005-0000-0000-0000CA650000}"/>
    <cellStyle name="Normal 4 2 2 2 2 2 2 2 3 3 2" xfId="29738" xr:uid="{00000000-0005-0000-0000-0000CB650000}"/>
    <cellStyle name="Normal 4 2 2 2 2 2 2 2 3 3 3" xfId="41979" xr:uid="{00000000-0005-0000-0000-0000CC650000}"/>
    <cellStyle name="Normal 4 2 2 2 2 2 2 2 3 4" xfId="23621" xr:uid="{00000000-0005-0000-0000-0000CD650000}"/>
    <cellStyle name="Normal 4 2 2 2 2 2 2 2 3 5" xfId="35865" xr:uid="{00000000-0005-0000-0000-0000CE650000}"/>
    <cellStyle name="Normal 4 2 2 2 2 2 2 2 3 6" xfId="48094" xr:uid="{00000000-0005-0000-0000-0000CF650000}"/>
    <cellStyle name="Normal 4 2 2 2 2 2 2 2 4" xfId="6485" xr:uid="{00000000-0005-0000-0000-0000D0650000}"/>
    <cellStyle name="Normal 4 2 2 2 2 2 2 2 4 2" xfId="17485" xr:uid="{00000000-0005-0000-0000-0000D1650000}"/>
    <cellStyle name="Normal 4 2 2 2 2 2 2 2 4 2 2" xfId="29740" xr:uid="{00000000-0005-0000-0000-0000D2650000}"/>
    <cellStyle name="Normal 4 2 2 2 2 2 2 2 4 2 3" xfId="41981" xr:uid="{00000000-0005-0000-0000-0000D3650000}"/>
    <cellStyle name="Normal 4 2 2 2 2 2 2 2 4 3" xfId="23623" xr:uid="{00000000-0005-0000-0000-0000D4650000}"/>
    <cellStyle name="Normal 4 2 2 2 2 2 2 2 4 4" xfId="35867" xr:uid="{00000000-0005-0000-0000-0000D5650000}"/>
    <cellStyle name="Normal 4 2 2 2 2 2 2 2 4 5" xfId="48096" xr:uid="{00000000-0005-0000-0000-0000D6650000}"/>
    <cellStyle name="Normal 4 2 2 2 2 2 2 2 5" xfId="17478" xr:uid="{00000000-0005-0000-0000-0000D7650000}"/>
    <cellStyle name="Normal 4 2 2 2 2 2 2 2 5 2" xfId="29733" xr:uid="{00000000-0005-0000-0000-0000D8650000}"/>
    <cellStyle name="Normal 4 2 2 2 2 2 2 2 5 3" xfId="41974" xr:uid="{00000000-0005-0000-0000-0000D9650000}"/>
    <cellStyle name="Normal 4 2 2 2 2 2 2 2 6" xfId="23616" xr:uid="{00000000-0005-0000-0000-0000DA650000}"/>
    <cellStyle name="Normal 4 2 2 2 2 2 2 2 7" xfId="35860" xr:uid="{00000000-0005-0000-0000-0000DB650000}"/>
    <cellStyle name="Normal 4 2 2 2 2 2 2 2 8" xfId="48089" xr:uid="{00000000-0005-0000-0000-0000DC650000}"/>
    <cellStyle name="Normal 4 2 2 2 2 2 2 3" xfId="6486" xr:uid="{00000000-0005-0000-0000-0000DD650000}"/>
    <cellStyle name="Normal 4 2 2 2 2 2 2 3 2" xfId="6487" xr:uid="{00000000-0005-0000-0000-0000DE650000}"/>
    <cellStyle name="Normal 4 2 2 2 2 2 2 3 2 2" xfId="6488" xr:uid="{00000000-0005-0000-0000-0000DF650000}"/>
    <cellStyle name="Normal 4 2 2 2 2 2 2 3 2 2 2" xfId="17488" xr:uid="{00000000-0005-0000-0000-0000E0650000}"/>
    <cellStyle name="Normal 4 2 2 2 2 2 2 3 2 2 2 2" xfId="29743" xr:uid="{00000000-0005-0000-0000-0000E1650000}"/>
    <cellStyle name="Normal 4 2 2 2 2 2 2 3 2 2 2 3" xfId="41984" xr:uid="{00000000-0005-0000-0000-0000E2650000}"/>
    <cellStyle name="Normal 4 2 2 2 2 2 2 3 2 2 3" xfId="23626" xr:uid="{00000000-0005-0000-0000-0000E3650000}"/>
    <cellStyle name="Normal 4 2 2 2 2 2 2 3 2 2 4" xfId="35870" xr:uid="{00000000-0005-0000-0000-0000E4650000}"/>
    <cellStyle name="Normal 4 2 2 2 2 2 2 3 2 2 5" xfId="48099" xr:uid="{00000000-0005-0000-0000-0000E5650000}"/>
    <cellStyle name="Normal 4 2 2 2 2 2 2 3 2 3" xfId="17487" xr:uid="{00000000-0005-0000-0000-0000E6650000}"/>
    <cellStyle name="Normal 4 2 2 2 2 2 2 3 2 3 2" xfId="29742" xr:uid="{00000000-0005-0000-0000-0000E7650000}"/>
    <cellStyle name="Normal 4 2 2 2 2 2 2 3 2 3 3" xfId="41983" xr:uid="{00000000-0005-0000-0000-0000E8650000}"/>
    <cellStyle name="Normal 4 2 2 2 2 2 2 3 2 4" xfId="23625" xr:uid="{00000000-0005-0000-0000-0000E9650000}"/>
    <cellStyle name="Normal 4 2 2 2 2 2 2 3 2 5" xfId="35869" xr:uid="{00000000-0005-0000-0000-0000EA650000}"/>
    <cellStyle name="Normal 4 2 2 2 2 2 2 3 2 6" xfId="48098" xr:uid="{00000000-0005-0000-0000-0000EB650000}"/>
    <cellStyle name="Normal 4 2 2 2 2 2 2 3 3" xfId="6489" xr:uid="{00000000-0005-0000-0000-0000EC650000}"/>
    <cellStyle name="Normal 4 2 2 2 2 2 2 3 3 2" xfId="17489" xr:uid="{00000000-0005-0000-0000-0000ED650000}"/>
    <cellStyle name="Normal 4 2 2 2 2 2 2 3 3 2 2" xfId="29744" xr:uid="{00000000-0005-0000-0000-0000EE650000}"/>
    <cellStyle name="Normal 4 2 2 2 2 2 2 3 3 2 3" xfId="41985" xr:uid="{00000000-0005-0000-0000-0000EF650000}"/>
    <cellStyle name="Normal 4 2 2 2 2 2 2 3 3 3" xfId="23627" xr:uid="{00000000-0005-0000-0000-0000F0650000}"/>
    <cellStyle name="Normal 4 2 2 2 2 2 2 3 3 4" xfId="35871" xr:uid="{00000000-0005-0000-0000-0000F1650000}"/>
    <cellStyle name="Normal 4 2 2 2 2 2 2 3 3 5" xfId="48100" xr:uid="{00000000-0005-0000-0000-0000F2650000}"/>
    <cellStyle name="Normal 4 2 2 2 2 2 2 3 4" xfId="17486" xr:uid="{00000000-0005-0000-0000-0000F3650000}"/>
    <cellStyle name="Normal 4 2 2 2 2 2 2 3 4 2" xfId="29741" xr:uid="{00000000-0005-0000-0000-0000F4650000}"/>
    <cellStyle name="Normal 4 2 2 2 2 2 2 3 4 3" xfId="41982" xr:uid="{00000000-0005-0000-0000-0000F5650000}"/>
    <cellStyle name="Normal 4 2 2 2 2 2 2 3 5" xfId="23624" xr:uid="{00000000-0005-0000-0000-0000F6650000}"/>
    <cellStyle name="Normal 4 2 2 2 2 2 2 3 6" xfId="35868" xr:uid="{00000000-0005-0000-0000-0000F7650000}"/>
    <cellStyle name="Normal 4 2 2 2 2 2 2 3 7" xfId="48097" xr:uid="{00000000-0005-0000-0000-0000F8650000}"/>
    <cellStyle name="Normal 4 2 2 2 2 2 2 4" xfId="6490" xr:uid="{00000000-0005-0000-0000-0000F9650000}"/>
    <cellStyle name="Normal 4 2 2 2 2 2 2 4 2" xfId="6491" xr:uid="{00000000-0005-0000-0000-0000FA650000}"/>
    <cellStyle name="Normal 4 2 2 2 2 2 2 4 2 2" xfId="17491" xr:uid="{00000000-0005-0000-0000-0000FB650000}"/>
    <cellStyle name="Normal 4 2 2 2 2 2 2 4 2 2 2" xfId="29746" xr:uid="{00000000-0005-0000-0000-0000FC650000}"/>
    <cellStyle name="Normal 4 2 2 2 2 2 2 4 2 2 3" xfId="41987" xr:uid="{00000000-0005-0000-0000-0000FD650000}"/>
    <cellStyle name="Normal 4 2 2 2 2 2 2 4 2 3" xfId="23629" xr:uid="{00000000-0005-0000-0000-0000FE650000}"/>
    <cellStyle name="Normal 4 2 2 2 2 2 2 4 2 4" xfId="35873" xr:uid="{00000000-0005-0000-0000-0000FF650000}"/>
    <cellStyle name="Normal 4 2 2 2 2 2 2 4 2 5" xfId="48102" xr:uid="{00000000-0005-0000-0000-000000660000}"/>
    <cellStyle name="Normal 4 2 2 2 2 2 2 4 3" xfId="17490" xr:uid="{00000000-0005-0000-0000-000001660000}"/>
    <cellStyle name="Normal 4 2 2 2 2 2 2 4 3 2" xfId="29745" xr:uid="{00000000-0005-0000-0000-000002660000}"/>
    <cellStyle name="Normal 4 2 2 2 2 2 2 4 3 3" xfId="41986" xr:uid="{00000000-0005-0000-0000-000003660000}"/>
    <cellStyle name="Normal 4 2 2 2 2 2 2 4 4" xfId="23628" xr:uid="{00000000-0005-0000-0000-000004660000}"/>
    <cellStyle name="Normal 4 2 2 2 2 2 2 4 5" xfId="35872" xr:uid="{00000000-0005-0000-0000-000005660000}"/>
    <cellStyle name="Normal 4 2 2 2 2 2 2 4 6" xfId="48101" xr:uid="{00000000-0005-0000-0000-000006660000}"/>
    <cellStyle name="Normal 4 2 2 2 2 2 2 5" xfId="6492" xr:uid="{00000000-0005-0000-0000-000007660000}"/>
    <cellStyle name="Normal 4 2 2 2 2 2 2 5 2" xfId="17492" xr:uid="{00000000-0005-0000-0000-000008660000}"/>
    <cellStyle name="Normal 4 2 2 2 2 2 2 5 2 2" xfId="29747" xr:uid="{00000000-0005-0000-0000-000009660000}"/>
    <cellStyle name="Normal 4 2 2 2 2 2 2 5 2 3" xfId="41988" xr:uid="{00000000-0005-0000-0000-00000A660000}"/>
    <cellStyle name="Normal 4 2 2 2 2 2 2 5 3" xfId="23630" xr:uid="{00000000-0005-0000-0000-00000B660000}"/>
    <cellStyle name="Normal 4 2 2 2 2 2 2 5 4" xfId="35874" xr:uid="{00000000-0005-0000-0000-00000C660000}"/>
    <cellStyle name="Normal 4 2 2 2 2 2 2 5 5" xfId="48103" xr:uid="{00000000-0005-0000-0000-00000D660000}"/>
    <cellStyle name="Normal 4 2 2 2 2 2 2 6" xfId="17477" xr:uid="{00000000-0005-0000-0000-00000E660000}"/>
    <cellStyle name="Normal 4 2 2 2 2 2 2 6 2" xfId="29732" xr:uid="{00000000-0005-0000-0000-00000F660000}"/>
    <cellStyle name="Normal 4 2 2 2 2 2 2 6 3" xfId="41973" xr:uid="{00000000-0005-0000-0000-000010660000}"/>
    <cellStyle name="Normal 4 2 2 2 2 2 2 7" xfId="23615" xr:uid="{00000000-0005-0000-0000-000011660000}"/>
    <cellStyle name="Normal 4 2 2 2 2 2 2 8" xfId="35859" xr:uid="{00000000-0005-0000-0000-000012660000}"/>
    <cellStyle name="Normal 4 2 2 2 2 2 2 9" xfId="48088" xr:uid="{00000000-0005-0000-0000-000013660000}"/>
    <cellStyle name="Normal 4 2 2 2 2 2 3" xfId="6493" xr:uid="{00000000-0005-0000-0000-000014660000}"/>
    <cellStyle name="Normal 4 2 2 2 2 2 3 2" xfId="6494" xr:uid="{00000000-0005-0000-0000-000015660000}"/>
    <cellStyle name="Normal 4 2 2 2 2 2 3 2 2" xfId="6495" xr:uid="{00000000-0005-0000-0000-000016660000}"/>
    <cellStyle name="Normal 4 2 2 2 2 2 3 2 2 2" xfId="6496" xr:uid="{00000000-0005-0000-0000-000017660000}"/>
    <cellStyle name="Normal 4 2 2 2 2 2 3 2 2 2 2" xfId="17496" xr:uid="{00000000-0005-0000-0000-000018660000}"/>
    <cellStyle name="Normal 4 2 2 2 2 2 3 2 2 2 2 2" xfId="29751" xr:uid="{00000000-0005-0000-0000-000019660000}"/>
    <cellStyle name="Normal 4 2 2 2 2 2 3 2 2 2 2 3" xfId="41992" xr:uid="{00000000-0005-0000-0000-00001A660000}"/>
    <cellStyle name="Normal 4 2 2 2 2 2 3 2 2 2 3" xfId="23634" xr:uid="{00000000-0005-0000-0000-00001B660000}"/>
    <cellStyle name="Normal 4 2 2 2 2 2 3 2 2 2 4" xfId="35878" xr:uid="{00000000-0005-0000-0000-00001C660000}"/>
    <cellStyle name="Normal 4 2 2 2 2 2 3 2 2 2 5" xfId="48107" xr:uid="{00000000-0005-0000-0000-00001D660000}"/>
    <cellStyle name="Normal 4 2 2 2 2 2 3 2 2 3" xfId="17495" xr:uid="{00000000-0005-0000-0000-00001E660000}"/>
    <cellStyle name="Normal 4 2 2 2 2 2 3 2 2 3 2" xfId="29750" xr:uid="{00000000-0005-0000-0000-00001F660000}"/>
    <cellStyle name="Normal 4 2 2 2 2 2 3 2 2 3 3" xfId="41991" xr:uid="{00000000-0005-0000-0000-000020660000}"/>
    <cellStyle name="Normal 4 2 2 2 2 2 3 2 2 4" xfId="23633" xr:uid="{00000000-0005-0000-0000-000021660000}"/>
    <cellStyle name="Normal 4 2 2 2 2 2 3 2 2 5" xfId="35877" xr:uid="{00000000-0005-0000-0000-000022660000}"/>
    <cellStyle name="Normal 4 2 2 2 2 2 3 2 2 6" xfId="48106" xr:uid="{00000000-0005-0000-0000-000023660000}"/>
    <cellStyle name="Normal 4 2 2 2 2 2 3 2 3" xfId="6497" xr:uid="{00000000-0005-0000-0000-000024660000}"/>
    <cellStyle name="Normal 4 2 2 2 2 2 3 2 3 2" xfId="17497" xr:uid="{00000000-0005-0000-0000-000025660000}"/>
    <cellStyle name="Normal 4 2 2 2 2 2 3 2 3 2 2" xfId="29752" xr:uid="{00000000-0005-0000-0000-000026660000}"/>
    <cellStyle name="Normal 4 2 2 2 2 2 3 2 3 2 3" xfId="41993" xr:uid="{00000000-0005-0000-0000-000027660000}"/>
    <cellStyle name="Normal 4 2 2 2 2 2 3 2 3 3" xfId="23635" xr:uid="{00000000-0005-0000-0000-000028660000}"/>
    <cellStyle name="Normal 4 2 2 2 2 2 3 2 3 4" xfId="35879" xr:uid="{00000000-0005-0000-0000-000029660000}"/>
    <cellStyle name="Normal 4 2 2 2 2 2 3 2 3 5" xfId="48108" xr:uid="{00000000-0005-0000-0000-00002A660000}"/>
    <cellStyle name="Normal 4 2 2 2 2 2 3 2 4" xfId="17494" xr:uid="{00000000-0005-0000-0000-00002B660000}"/>
    <cellStyle name="Normal 4 2 2 2 2 2 3 2 4 2" xfId="29749" xr:uid="{00000000-0005-0000-0000-00002C660000}"/>
    <cellStyle name="Normal 4 2 2 2 2 2 3 2 4 3" xfId="41990" xr:uid="{00000000-0005-0000-0000-00002D660000}"/>
    <cellStyle name="Normal 4 2 2 2 2 2 3 2 5" xfId="23632" xr:uid="{00000000-0005-0000-0000-00002E660000}"/>
    <cellStyle name="Normal 4 2 2 2 2 2 3 2 6" xfId="35876" xr:uid="{00000000-0005-0000-0000-00002F660000}"/>
    <cellStyle name="Normal 4 2 2 2 2 2 3 2 7" xfId="48105" xr:uid="{00000000-0005-0000-0000-000030660000}"/>
    <cellStyle name="Normal 4 2 2 2 2 2 3 3" xfId="6498" xr:uid="{00000000-0005-0000-0000-000031660000}"/>
    <cellStyle name="Normal 4 2 2 2 2 2 3 3 2" xfId="6499" xr:uid="{00000000-0005-0000-0000-000032660000}"/>
    <cellStyle name="Normal 4 2 2 2 2 2 3 3 2 2" xfId="17499" xr:uid="{00000000-0005-0000-0000-000033660000}"/>
    <cellStyle name="Normal 4 2 2 2 2 2 3 3 2 2 2" xfId="29754" xr:uid="{00000000-0005-0000-0000-000034660000}"/>
    <cellStyle name="Normal 4 2 2 2 2 2 3 3 2 2 3" xfId="41995" xr:uid="{00000000-0005-0000-0000-000035660000}"/>
    <cellStyle name="Normal 4 2 2 2 2 2 3 3 2 3" xfId="23637" xr:uid="{00000000-0005-0000-0000-000036660000}"/>
    <cellStyle name="Normal 4 2 2 2 2 2 3 3 2 4" xfId="35881" xr:uid="{00000000-0005-0000-0000-000037660000}"/>
    <cellStyle name="Normal 4 2 2 2 2 2 3 3 2 5" xfId="48110" xr:uid="{00000000-0005-0000-0000-000038660000}"/>
    <cellStyle name="Normal 4 2 2 2 2 2 3 3 3" xfId="17498" xr:uid="{00000000-0005-0000-0000-000039660000}"/>
    <cellStyle name="Normal 4 2 2 2 2 2 3 3 3 2" xfId="29753" xr:uid="{00000000-0005-0000-0000-00003A660000}"/>
    <cellStyle name="Normal 4 2 2 2 2 2 3 3 3 3" xfId="41994" xr:uid="{00000000-0005-0000-0000-00003B660000}"/>
    <cellStyle name="Normal 4 2 2 2 2 2 3 3 4" xfId="23636" xr:uid="{00000000-0005-0000-0000-00003C660000}"/>
    <cellStyle name="Normal 4 2 2 2 2 2 3 3 5" xfId="35880" xr:uid="{00000000-0005-0000-0000-00003D660000}"/>
    <cellStyle name="Normal 4 2 2 2 2 2 3 3 6" xfId="48109" xr:uid="{00000000-0005-0000-0000-00003E660000}"/>
    <cellStyle name="Normal 4 2 2 2 2 2 3 4" xfId="6500" xr:uid="{00000000-0005-0000-0000-00003F660000}"/>
    <cellStyle name="Normal 4 2 2 2 2 2 3 4 2" xfId="17500" xr:uid="{00000000-0005-0000-0000-000040660000}"/>
    <cellStyle name="Normal 4 2 2 2 2 2 3 4 2 2" xfId="29755" xr:uid="{00000000-0005-0000-0000-000041660000}"/>
    <cellStyle name="Normal 4 2 2 2 2 2 3 4 2 3" xfId="41996" xr:uid="{00000000-0005-0000-0000-000042660000}"/>
    <cellStyle name="Normal 4 2 2 2 2 2 3 4 3" xfId="23638" xr:uid="{00000000-0005-0000-0000-000043660000}"/>
    <cellStyle name="Normal 4 2 2 2 2 2 3 4 4" xfId="35882" xr:uid="{00000000-0005-0000-0000-000044660000}"/>
    <cellStyle name="Normal 4 2 2 2 2 2 3 4 5" xfId="48111" xr:uid="{00000000-0005-0000-0000-000045660000}"/>
    <cellStyle name="Normal 4 2 2 2 2 2 3 5" xfId="17493" xr:uid="{00000000-0005-0000-0000-000046660000}"/>
    <cellStyle name="Normal 4 2 2 2 2 2 3 5 2" xfId="29748" xr:uid="{00000000-0005-0000-0000-000047660000}"/>
    <cellStyle name="Normal 4 2 2 2 2 2 3 5 3" xfId="41989" xr:uid="{00000000-0005-0000-0000-000048660000}"/>
    <cellStyle name="Normal 4 2 2 2 2 2 3 6" xfId="23631" xr:uid="{00000000-0005-0000-0000-000049660000}"/>
    <cellStyle name="Normal 4 2 2 2 2 2 3 7" xfId="35875" xr:uid="{00000000-0005-0000-0000-00004A660000}"/>
    <cellStyle name="Normal 4 2 2 2 2 2 3 8" xfId="48104" xr:uid="{00000000-0005-0000-0000-00004B660000}"/>
    <cellStyle name="Normal 4 2 2 2 2 2 4" xfId="6501" xr:uid="{00000000-0005-0000-0000-00004C660000}"/>
    <cellStyle name="Normal 4 2 2 2 2 2 4 2" xfId="6502" xr:uid="{00000000-0005-0000-0000-00004D660000}"/>
    <cellStyle name="Normal 4 2 2 2 2 2 4 2 2" xfId="6503" xr:uid="{00000000-0005-0000-0000-00004E660000}"/>
    <cellStyle name="Normal 4 2 2 2 2 2 4 2 2 2" xfId="17503" xr:uid="{00000000-0005-0000-0000-00004F660000}"/>
    <cellStyle name="Normal 4 2 2 2 2 2 4 2 2 2 2" xfId="29758" xr:uid="{00000000-0005-0000-0000-000050660000}"/>
    <cellStyle name="Normal 4 2 2 2 2 2 4 2 2 2 3" xfId="41999" xr:uid="{00000000-0005-0000-0000-000051660000}"/>
    <cellStyle name="Normal 4 2 2 2 2 2 4 2 2 3" xfId="23641" xr:uid="{00000000-0005-0000-0000-000052660000}"/>
    <cellStyle name="Normal 4 2 2 2 2 2 4 2 2 4" xfId="35885" xr:uid="{00000000-0005-0000-0000-000053660000}"/>
    <cellStyle name="Normal 4 2 2 2 2 2 4 2 2 5" xfId="48114" xr:uid="{00000000-0005-0000-0000-000054660000}"/>
    <cellStyle name="Normal 4 2 2 2 2 2 4 2 3" xfId="17502" xr:uid="{00000000-0005-0000-0000-000055660000}"/>
    <cellStyle name="Normal 4 2 2 2 2 2 4 2 3 2" xfId="29757" xr:uid="{00000000-0005-0000-0000-000056660000}"/>
    <cellStyle name="Normal 4 2 2 2 2 2 4 2 3 3" xfId="41998" xr:uid="{00000000-0005-0000-0000-000057660000}"/>
    <cellStyle name="Normal 4 2 2 2 2 2 4 2 4" xfId="23640" xr:uid="{00000000-0005-0000-0000-000058660000}"/>
    <cellStyle name="Normal 4 2 2 2 2 2 4 2 5" xfId="35884" xr:uid="{00000000-0005-0000-0000-000059660000}"/>
    <cellStyle name="Normal 4 2 2 2 2 2 4 2 6" xfId="48113" xr:uid="{00000000-0005-0000-0000-00005A660000}"/>
    <cellStyle name="Normal 4 2 2 2 2 2 4 3" xfId="6504" xr:uid="{00000000-0005-0000-0000-00005B660000}"/>
    <cellStyle name="Normal 4 2 2 2 2 2 4 3 2" xfId="17504" xr:uid="{00000000-0005-0000-0000-00005C660000}"/>
    <cellStyle name="Normal 4 2 2 2 2 2 4 3 2 2" xfId="29759" xr:uid="{00000000-0005-0000-0000-00005D660000}"/>
    <cellStyle name="Normal 4 2 2 2 2 2 4 3 2 3" xfId="42000" xr:uid="{00000000-0005-0000-0000-00005E660000}"/>
    <cellStyle name="Normal 4 2 2 2 2 2 4 3 3" xfId="23642" xr:uid="{00000000-0005-0000-0000-00005F660000}"/>
    <cellStyle name="Normal 4 2 2 2 2 2 4 3 4" xfId="35886" xr:uid="{00000000-0005-0000-0000-000060660000}"/>
    <cellStyle name="Normal 4 2 2 2 2 2 4 3 5" xfId="48115" xr:uid="{00000000-0005-0000-0000-000061660000}"/>
    <cellStyle name="Normal 4 2 2 2 2 2 4 4" xfId="17501" xr:uid="{00000000-0005-0000-0000-000062660000}"/>
    <cellStyle name="Normal 4 2 2 2 2 2 4 4 2" xfId="29756" xr:uid="{00000000-0005-0000-0000-000063660000}"/>
    <cellStyle name="Normal 4 2 2 2 2 2 4 4 3" xfId="41997" xr:uid="{00000000-0005-0000-0000-000064660000}"/>
    <cellStyle name="Normal 4 2 2 2 2 2 4 5" xfId="23639" xr:uid="{00000000-0005-0000-0000-000065660000}"/>
    <cellStyle name="Normal 4 2 2 2 2 2 4 6" xfId="35883" xr:uid="{00000000-0005-0000-0000-000066660000}"/>
    <cellStyle name="Normal 4 2 2 2 2 2 4 7" xfId="48112" xr:uid="{00000000-0005-0000-0000-000067660000}"/>
    <cellStyle name="Normal 4 2 2 2 2 2 5" xfId="6505" xr:uid="{00000000-0005-0000-0000-000068660000}"/>
    <cellStyle name="Normal 4 2 2 2 2 2 5 2" xfId="6506" xr:uid="{00000000-0005-0000-0000-000069660000}"/>
    <cellStyle name="Normal 4 2 2 2 2 2 5 2 2" xfId="17506" xr:uid="{00000000-0005-0000-0000-00006A660000}"/>
    <cellStyle name="Normal 4 2 2 2 2 2 5 2 2 2" xfId="29761" xr:uid="{00000000-0005-0000-0000-00006B660000}"/>
    <cellStyle name="Normal 4 2 2 2 2 2 5 2 2 3" xfId="42002" xr:uid="{00000000-0005-0000-0000-00006C660000}"/>
    <cellStyle name="Normal 4 2 2 2 2 2 5 2 3" xfId="23644" xr:uid="{00000000-0005-0000-0000-00006D660000}"/>
    <cellStyle name="Normal 4 2 2 2 2 2 5 2 4" xfId="35888" xr:uid="{00000000-0005-0000-0000-00006E660000}"/>
    <cellStyle name="Normal 4 2 2 2 2 2 5 2 5" xfId="48117" xr:uid="{00000000-0005-0000-0000-00006F660000}"/>
    <cellStyle name="Normal 4 2 2 2 2 2 5 3" xfId="17505" xr:uid="{00000000-0005-0000-0000-000070660000}"/>
    <cellStyle name="Normal 4 2 2 2 2 2 5 3 2" xfId="29760" xr:uid="{00000000-0005-0000-0000-000071660000}"/>
    <cellStyle name="Normal 4 2 2 2 2 2 5 3 3" xfId="42001" xr:uid="{00000000-0005-0000-0000-000072660000}"/>
    <cellStyle name="Normal 4 2 2 2 2 2 5 4" xfId="23643" xr:uid="{00000000-0005-0000-0000-000073660000}"/>
    <cellStyle name="Normal 4 2 2 2 2 2 5 5" xfId="35887" xr:uid="{00000000-0005-0000-0000-000074660000}"/>
    <cellStyle name="Normal 4 2 2 2 2 2 5 6" xfId="48116" xr:uid="{00000000-0005-0000-0000-000075660000}"/>
    <cellStyle name="Normal 4 2 2 2 2 2 6" xfId="6507" xr:uid="{00000000-0005-0000-0000-000076660000}"/>
    <cellStyle name="Normal 4 2 2 2 2 2 6 2" xfId="17507" xr:uid="{00000000-0005-0000-0000-000077660000}"/>
    <cellStyle name="Normal 4 2 2 2 2 2 6 2 2" xfId="29762" xr:uid="{00000000-0005-0000-0000-000078660000}"/>
    <cellStyle name="Normal 4 2 2 2 2 2 6 2 3" xfId="42003" xr:uid="{00000000-0005-0000-0000-000079660000}"/>
    <cellStyle name="Normal 4 2 2 2 2 2 6 3" xfId="23645" xr:uid="{00000000-0005-0000-0000-00007A660000}"/>
    <cellStyle name="Normal 4 2 2 2 2 2 6 4" xfId="35889" xr:uid="{00000000-0005-0000-0000-00007B660000}"/>
    <cellStyle name="Normal 4 2 2 2 2 2 6 5" xfId="48118" xr:uid="{00000000-0005-0000-0000-00007C660000}"/>
    <cellStyle name="Normal 4 2 2 2 2 2 7" xfId="17476" xr:uid="{00000000-0005-0000-0000-00007D660000}"/>
    <cellStyle name="Normal 4 2 2 2 2 2 7 2" xfId="29731" xr:uid="{00000000-0005-0000-0000-00007E660000}"/>
    <cellStyle name="Normal 4 2 2 2 2 2 7 3" xfId="41972" xr:uid="{00000000-0005-0000-0000-00007F660000}"/>
    <cellStyle name="Normal 4 2 2 2 2 2 8" xfId="23614" xr:uid="{00000000-0005-0000-0000-000080660000}"/>
    <cellStyle name="Normal 4 2 2 2 2 2 9" xfId="35858" xr:uid="{00000000-0005-0000-0000-000081660000}"/>
    <cellStyle name="Normal 4 2 2 2 2 3" xfId="6508" xr:uid="{00000000-0005-0000-0000-000082660000}"/>
    <cellStyle name="Normal 4 2 2 2 2 3 2" xfId="6509" xr:uid="{00000000-0005-0000-0000-000083660000}"/>
    <cellStyle name="Normal 4 2 2 2 2 3 2 2" xfId="6510" xr:uid="{00000000-0005-0000-0000-000084660000}"/>
    <cellStyle name="Normal 4 2 2 2 2 3 2 2 2" xfId="6511" xr:uid="{00000000-0005-0000-0000-000085660000}"/>
    <cellStyle name="Normal 4 2 2 2 2 3 2 2 2 2" xfId="6512" xr:uid="{00000000-0005-0000-0000-000086660000}"/>
    <cellStyle name="Normal 4 2 2 2 2 3 2 2 2 2 2" xfId="17512" xr:uid="{00000000-0005-0000-0000-000087660000}"/>
    <cellStyle name="Normal 4 2 2 2 2 3 2 2 2 2 2 2" xfId="29767" xr:uid="{00000000-0005-0000-0000-000088660000}"/>
    <cellStyle name="Normal 4 2 2 2 2 3 2 2 2 2 2 3" xfId="42008" xr:uid="{00000000-0005-0000-0000-000089660000}"/>
    <cellStyle name="Normal 4 2 2 2 2 3 2 2 2 2 3" xfId="23650" xr:uid="{00000000-0005-0000-0000-00008A660000}"/>
    <cellStyle name="Normal 4 2 2 2 2 3 2 2 2 2 4" xfId="35894" xr:uid="{00000000-0005-0000-0000-00008B660000}"/>
    <cellStyle name="Normal 4 2 2 2 2 3 2 2 2 2 5" xfId="48123" xr:uid="{00000000-0005-0000-0000-00008C660000}"/>
    <cellStyle name="Normal 4 2 2 2 2 3 2 2 2 3" xfId="17511" xr:uid="{00000000-0005-0000-0000-00008D660000}"/>
    <cellStyle name="Normal 4 2 2 2 2 3 2 2 2 3 2" xfId="29766" xr:uid="{00000000-0005-0000-0000-00008E660000}"/>
    <cellStyle name="Normal 4 2 2 2 2 3 2 2 2 3 3" xfId="42007" xr:uid="{00000000-0005-0000-0000-00008F660000}"/>
    <cellStyle name="Normal 4 2 2 2 2 3 2 2 2 4" xfId="23649" xr:uid="{00000000-0005-0000-0000-000090660000}"/>
    <cellStyle name="Normal 4 2 2 2 2 3 2 2 2 5" xfId="35893" xr:uid="{00000000-0005-0000-0000-000091660000}"/>
    <cellStyle name="Normal 4 2 2 2 2 3 2 2 2 6" xfId="48122" xr:uid="{00000000-0005-0000-0000-000092660000}"/>
    <cellStyle name="Normal 4 2 2 2 2 3 2 2 3" xfId="6513" xr:uid="{00000000-0005-0000-0000-000093660000}"/>
    <cellStyle name="Normal 4 2 2 2 2 3 2 2 3 2" xfId="17513" xr:uid="{00000000-0005-0000-0000-000094660000}"/>
    <cellStyle name="Normal 4 2 2 2 2 3 2 2 3 2 2" xfId="29768" xr:uid="{00000000-0005-0000-0000-000095660000}"/>
    <cellStyle name="Normal 4 2 2 2 2 3 2 2 3 2 3" xfId="42009" xr:uid="{00000000-0005-0000-0000-000096660000}"/>
    <cellStyle name="Normal 4 2 2 2 2 3 2 2 3 3" xfId="23651" xr:uid="{00000000-0005-0000-0000-000097660000}"/>
    <cellStyle name="Normal 4 2 2 2 2 3 2 2 3 4" xfId="35895" xr:uid="{00000000-0005-0000-0000-000098660000}"/>
    <cellStyle name="Normal 4 2 2 2 2 3 2 2 3 5" xfId="48124" xr:uid="{00000000-0005-0000-0000-000099660000}"/>
    <cellStyle name="Normal 4 2 2 2 2 3 2 2 4" xfId="17510" xr:uid="{00000000-0005-0000-0000-00009A660000}"/>
    <cellStyle name="Normal 4 2 2 2 2 3 2 2 4 2" xfId="29765" xr:uid="{00000000-0005-0000-0000-00009B660000}"/>
    <cellStyle name="Normal 4 2 2 2 2 3 2 2 4 3" xfId="42006" xr:uid="{00000000-0005-0000-0000-00009C660000}"/>
    <cellStyle name="Normal 4 2 2 2 2 3 2 2 5" xfId="23648" xr:uid="{00000000-0005-0000-0000-00009D660000}"/>
    <cellStyle name="Normal 4 2 2 2 2 3 2 2 6" xfId="35892" xr:uid="{00000000-0005-0000-0000-00009E660000}"/>
    <cellStyle name="Normal 4 2 2 2 2 3 2 2 7" xfId="48121" xr:uid="{00000000-0005-0000-0000-00009F660000}"/>
    <cellStyle name="Normal 4 2 2 2 2 3 2 3" xfId="6514" xr:uid="{00000000-0005-0000-0000-0000A0660000}"/>
    <cellStyle name="Normal 4 2 2 2 2 3 2 3 2" xfId="6515" xr:uid="{00000000-0005-0000-0000-0000A1660000}"/>
    <cellStyle name="Normal 4 2 2 2 2 3 2 3 2 2" xfId="17515" xr:uid="{00000000-0005-0000-0000-0000A2660000}"/>
    <cellStyle name="Normal 4 2 2 2 2 3 2 3 2 2 2" xfId="29770" xr:uid="{00000000-0005-0000-0000-0000A3660000}"/>
    <cellStyle name="Normal 4 2 2 2 2 3 2 3 2 2 3" xfId="42011" xr:uid="{00000000-0005-0000-0000-0000A4660000}"/>
    <cellStyle name="Normal 4 2 2 2 2 3 2 3 2 3" xfId="23653" xr:uid="{00000000-0005-0000-0000-0000A5660000}"/>
    <cellStyle name="Normal 4 2 2 2 2 3 2 3 2 4" xfId="35897" xr:uid="{00000000-0005-0000-0000-0000A6660000}"/>
    <cellStyle name="Normal 4 2 2 2 2 3 2 3 2 5" xfId="48126" xr:uid="{00000000-0005-0000-0000-0000A7660000}"/>
    <cellStyle name="Normal 4 2 2 2 2 3 2 3 3" xfId="17514" xr:uid="{00000000-0005-0000-0000-0000A8660000}"/>
    <cellStyle name="Normal 4 2 2 2 2 3 2 3 3 2" xfId="29769" xr:uid="{00000000-0005-0000-0000-0000A9660000}"/>
    <cellStyle name="Normal 4 2 2 2 2 3 2 3 3 3" xfId="42010" xr:uid="{00000000-0005-0000-0000-0000AA660000}"/>
    <cellStyle name="Normal 4 2 2 2 2 3 2 3 4" xfId="23652" xr:uid="{00000000-0005-0000-0000-0000AB660000}"/>
    <cellStyle name="Normal 4 2 2 2 2 3 2 3 5" xfId="35896" xr:uid="{00000000-0005-0000-0000-0000AC660000}"/>
    <cellStyle name="Normal 4 2 2 2 2 3 2 3 6" xfId="48125" xr:uid="{00000000-0005-0000-0000-0000AD660000}"/>
    <cellStyle name="Normal 4 2 2 2 2 3 2 4" xfId="6516" xr:uid="{00000000-0005-0000-0000-0000AE660000}"/>
    <cellStyle name="Normal 4 2 2 2 2 3 2 4 2" xfId="17516" xr:uid="{00000000-0005-0000-0000-0000AF660000}"/>
    <cellStyle name="Normal 4 2 2 2 2 3 2 4 2 2" xfId="29771" xr:uid="{00000000-0005-0000-0000-0000B0660000}"/>
    <cellStyle name="Normal 4 2 2 2 2 3 2 4 2 3" xfId="42012" xr:uid="{00000000-0005-0000-0000-0000B1660000}"/>
    <cellStyle name="Normal 4 2 2 2 2 3 2 4 3" xfId="23654" xr:uid="{00000000-0005-0000-0000-0000B2660000}"/>
    <cellStyle name="Normal 4 2 2 2 2 3 2 4 4" xfId="35898" xr:uid="{00000000-0005-0000-0000-0000B3660000}"/>
    <cellStyle name="Normal 4 2 2 2 2 3 2 4 5" xfId="48127" xr:uid="{00000000-0005-0000-0000-0000B4660000}"/>
    <cellStyle name="Normal 4 2 2 2 2 3 2 5" xfId="17509" xr:uid="{00000000-0005-0000-0000-0000B5660000}"/>
    <cellStyle name="Normal 4 2 2 2 2 3 2 5 2" xfId="29764" xr:uid="{00000000-0005-0000-0000-0000B6660000}"/>
    <cellStyle name="Normal 4 2 2 2 2 3 2 5 3" xfId="42005" xr:uid="{00000000-0005-0000-0000-0000B7660000}"/>
    <cellStyle name="Normal 4 2 2 2 2 3 2 6" xfId="23647" xr:uid="{00000000-0005-0000-0000-0000B8660000}"/>
    <cellStyle name="Normal 4 2 2 2 2 3 2 7" xfId="35891" xr:uid="{00000000-0005-0000-0000-0000B9660000}"/>
    <cellStyle name="Normal 4 2 2 2 2 3 2 8" xfId="48120" xr:uid="{00000000-0005-0000-0000-0000BA660000}"/>
    <cellStyle name="Normal 4 2 2 2 2 3 3" xfId="6517" xr:uid="{00000000-0005-0000-0000-0000BB660000}"/>
    <cellStyle name="Normal 4 2 2 2 2 3 3 2" xfId="6518" xr:uid="{00000000-0005-0000-0000-0000BC660000}"/>
    <cellStyle name="Normal 4 2 2 2 2 3 3 2 2" xfId="6519" xr:uid="{00000000-0005-0000-0000-0000BD660000}"/>
    <cellStyle name="Normal 4 2 2 2 2 3 3 2 2 2" xfId="17519" xr:uid="{00000000-0005-0000-0000-0000BE660000}"/>
    <cellStyle name="Normal 4 2 2 2 2 3 3 2 2 2 2" xfId="29774" xr:uid="{00000000-0005-0000-0000-0000BF660000}"/>
    <cellStyle name="Normal 4 2 2 2 2 3 3 2 2 2 3" xfId="42015" xr:uid="{00000000-0005-0000-0000-0000C0660000}"/>
    <cellStyle name="Normal 4 2 2 2 2 3 3 2 2 3" xfId="23657" xr:uid="{00000000-0005-0000-0000-0000C1660000}"/>
    <cellStyle name="Normal 4 2 2 2 2 3 3 2 2 4" xfId="35901" xr:uid="{00000000-0005-0000-0000-0000C2660000}"/>
    <cellStyle name="Normal 4 2 2 2 2 3 3 2 2 5" xfId="48130" xr:uid="{00000000-0005-0000-0000-0000C3660000}"/>
    <cellStyle name="Normal 4 2 2 2 2 3 3 2 3" xfId="17518" xr:uid="{00000000-0005-0000-0000-0000C4660000}"/>
    <cellStyle name="Normal 4 2 2 2 2 3 3 2 3 2" xfId="29773" xr:uid="{00000000-0005-0000-0000-0000C5660000}"/>
    <cellStyle name="Normal 4 2 2 2 2 3 3 2 3 3" xfId="42014" xr:uid="{00000000-0005-0000-0000-0000C6660000}"/>
    <cellStyle name="Normal 4 2 2 2 2 3 3 2 4" xfId="23656" xr:uid="{00000000-0005-0000-0000-0000C7660000}"/>
    <cellStyle name="Normal 4 2 2 2 2 3 3 2 5" xfId="35900" xr:uid="{00000000-0005-0000-0000-0000C8660000}"/>
    <cellStyle name="Normal 4 2 2 2 2 3 3 2 6" xfId="48129" xr:uid="{00000000-0005-0000-0000-0000C9660000}"/>
    <cellStyle name="Normal 4 2 2 2 2 3 3 3" xfId="6520" xr:uid="{00000000-0005-0000-0000-0000CA660000}"/>
    <cellStyle name="Normal 4 2 2 2 2 3 3 3 2" xfId="17520" xr:uid="{00000000-0005-0000-0000-0000CB660000}"/>
    <cellStyle name="Normal 4 2 2 2 2 3 3 3 2 2" xfId="29775" xr:uid="{00000000-0005-0000-0000-0000CC660000}"/>
    <cellStyle name="Normal 4 2 2 2 2 3 3 3 2 3" xfId="42016" xr:uid="{00000000-0005-0000-0000-0000CD660000}"/>
    <cellStyle name="Normal 4 2 2 2 2 3 3 3 3" xfId="23658" xr:uid="{00000000-0005-0000-0000-0000CE660000}"/>
    <cellStyle name="Normal 4 2 2 2 2 3 3 3 4" xfId="35902" xr:uid="{00000000-0005-0000-0000-0000CF660000}"/>
    <cellStyle name="Normal 4 2 2 2 2 3 3 3 5" xfId="48131" xr:uid="{00000000-0005-0000-0000-0000D0660000}"/>
    <cellStyle name="Normal 4 2 2 2 2 3 3 4" xfId="17517" xr:uid="{00000000-0005-0000-0000-0000D1660000}"/>
    <cellStyle name="Normal 4 2 2 2 2 3 3 4 2" xfId="29772" xr:uid="{00000000-0005-0000-0000-0000D2660000}"/>
    <cellStyle name="Normal 4 2 2 2 2 3 3 4 3" xfId="42013" xr:uid="{00000000-0005-0000-0000-0000D3660000}"/>
    <cellStyle name="Normal 4 2 2 2 2 3 3 5" xfId="23655" xr:uid="{00000000-0005-0000-0000-0000D4660000}"/>
    <cellStyle name="Normal 4 2 2 2 2 3 3 6" xfId="35899" xr:uid="{00000000-0005-0000-0000-0000D5660000}"/>
    <cellStyle name="Normal 4 2 2 2 2 3 3 7" xfId="48128" xr:uid="{00000000-0005-0000-0000-0000D6660000}"/>
    <cellStyle name="Normal 4 2 2 2 2 3 4" xfId="6521" xr:uid="{00000000-0005-0000-0000-0000D7660000}"/>
    <cellStyle name="Normal 4 2 2 2 2 3 4 2" xfId="6522" xr:uid="{00000000-0005-0000-0000-0000D8660000}"/>
    <cellStyle name="Normal 4 2 2 2 2 3 4 2 2" xfId="17522" xr:uid="{00000000-0005-0000-0000-0000D9660000}"/>
    <cellStyle name="Normal 4 2 2 2 2 3 4 2 2 2" xfId="29777" xr:uid="{00000000-0005-0000-0000-0000DA660000}"/>
    <cellStyle name="Normal 4 2 2 2 2 3 4 2 2 3" xfId="42018" xr:uid="{00000000-0005-0000-0000-0000DB660000}"/>
    <cellStyle name="Normal 4 2 2 2 2 3 4 2 3" xfId="23660" xr:uid="{00000000-0005-0000-0000-0000DC660000}"/>
    <cellStyle name="Normal 4 2 2 2 2 3 4 2 4" xfId="35904" xr:uid="{00000000-0005-0000-0000-0000DD660000}"/>
    <cellStyle name="Normal 4 2 2 2 2 3 4 2 5" xfId="48133" xr:uid="{00000000-0005-0000-0000-0000DE660000}"/>
    <cellStyle name="Normal 4 2 2 2 2 3 4 3" xfId="17521" xr:uid="{00000000-0005-0000-0000-0000DF660000}"/>
    <cellStyle name="Normal 4 2 2 2 2 3 4 3 2" xfId="29776" xr:uid="{00000000-0005-0000-0000-0000E0660000}"/>
    <cellStyle name="Normal 4 2 2 2 2 3 4 3 3" xfId="42017" xr:uid="{00000000-0005-0000-0000-0000E1660000}"/>
    <cellStyle name="Normal 4 2 2 2 2 3 4 4" xfId="23659" xr:uid="{00000000-0005-0000-0000-0000E2660000}"/>
    <cellStyle name="Normal 4 2 2 2 2 3 4 5" xfId="35903" xr:uid="{00000000-0005-0000-0000-0000E3660000}"/>
    <cellStyle name="Normal 4 2 2 2 2 3 4 6" xfId="48132" xr:uid="{00000000-0005-0000-0000-0000E4660000}"/>
    <cellStyle name="Normal 4 2 2 2 2 3 5" xfId="6523" xr:uid="{00000000-0005-0000-0000-0000E5660000}"/>
    <cellStyle name="Normal 4 2 2 2 2 3 5 2" xfId="17523" xr:uid="{00000000-0005-0000-0000-0000E6660000}"/>
    <cellStyle name="Normal 4 2 2 2 2 3 5 2 2" xfId="29778" xr:uid="{00000000-0005-0000-0000-0000E7660000}"/>
    <cellStyle name="Normal 4 2 2 2 2 3 5 2 3" xfId="42019" xr:uid="{00000000-0005-0000-0000-0000E8660000}"/>
    <cellStyle name="Normal 4 2 2 2 2 3 5 3" xfId="23661" xr:uid="{00000000-0005-0000-0000-0000E9660000}"/>
    <cellStyle name="Normal 4 2 2 2 2 3 5 4" xfId="35905" xr:uid="{00000000-0005-0000-0000-0000EA660000}"/>
    <cellStyle name="Normal 4 2 2 2 2 3 5 5" xfId="48134" xr:uid="{00000000-0005-0000-0000-0000EB660000}"/>
    <cellStyle name="Normal 4 2 2 2 2 3 6" xfId="17508" xr:uid="{00000000-0005-0000-0000-0000EC660000}"/>
    <cellStyle name="Normal 4 2 2 2 2 3 6 2" xfId="29763" xr:uid="{00000000-0005-0000-0000-0000ED660000}"/>
    <cellStyle name="Normal 4 2 2 2 2 3 6 3" xfId="42004" xr:uid="{00000000-0005-0000-0000-0000EE660000}"/>
    <cellStyle name="Normal 4 2 2 2 2 3 7" xfId="23646" xr:uid="{00000000-0005-0000-0000-0000EF660000}"/>
    <cellStyle name="Normal 4 2 2 2 2 3 8" xfId="35890" xr:uid="{00000000-0005-0000-0000-0000F0660000}"/>
    <cellStyle name="Normal 4 2 2 2 2 3 9" xfId="48119" xr:uid="{00000000-0005-0000-0000-0000F1660000}"/>
    <cellStyle name="Normal 4 2 2 2 2 4" xfId="6524" xr:uid="{00000000-0005-0000-0000-0000F2660000}"/>
    <cellStyle name="Normal 4 2 2 2 2 4 2" xfId="6525" xr:uid="{00000000-0005-0000-0000-0000F3660000}"/>
    <cellStyle name="Normal 4 2 2 2 2 4 2 2" xfId="6526" xr:uid="{00000000-0005-0000-0000-0000F4660000}"/>
    <cellStyle name="Normal 4 2 2 2 2 4 2 2 2" xfId="6527" xr:uid="{00000000-0005-0000-0000-0000F5660000}"/>
    <cellStyle name="Normal 4 2 2 2 2 4 2 2 2 2" xfId="17527" xr:uid="{00000000-0005-0000-0000-0000F6660000}"/>
    <cellStyle name="Normal 4 2 2 2 2 4 2 2 2 2 2" xfId="29782" xr:uid="{00000000-0005-0000-0000-0000F7660000}"/>
    <cellStyle name="Normal 4 2 2 2 2 4 2 2 2 2 3" xfId="42023" xr:uid="{00000000-0005-0000-0000-0000F8660000}"/>
    <cellStyle name="Normal 4 2 2 2 2 4 2 2 2 3" xfId="23665" xr:uid="{00000000-0005-0000-0000-0000F9660000}"/>
    <cellStyle name="Normal 4 2 2 2 2 4 2 2 2 4" xfId="35909" xr:uid="{00000000-0005-0000-0000-0000FA660000}"/>
    <cellStyle name="Normal 4 2 2 2 2 4 2 2 2 5" xfId="48138" xr:uid="{00000000-0005-0000-0000-0000FB660000}"/>
    <cellStyle name="Normal 4 2 2 2 2 4 2 2 3" xfId="17526" xr:uid="{00000000-0005-0000-0000-0000FC660000}"/>
    <cellStyle name="Normal 4 2 2 2 2 4 2 2 3 2" xfId="29781" xr:uid="{00000000-0005-0000-0000-0000FD660000}"/>
    <cellStyle name="Normal 4 2 2 2 2 4 2 2 3 3" xfId="42022" xr:uid="{00000000-0005-0000-0000-0000FE660000}"/>
    <cellStyle name="Normal 4 2 2 2 2 4 2 2 4" xfId="23664" xr:uid="{00000000-0005-0000-0000-0000FF660000}"/>
    <cellStyle name="Normal 4 2 2 2 2 4 2 2 5" xfId="35908" xr:uid="{00000000-0005-0000-0000-000000670000}"/>
    <cellStyle name="Normal 4 2 2 2 2 4 2 2 6" xfId="48137" xr:uid="{00000000-0005-0000-0000-000001670000}"/>
    <cellStyle name="Normal 4 2 2 2 2 4 2 3" xfId="6528" xr:uid="{00000000-0005-0000-0000-000002670000}"/>
    <cellStyle name="Normal 4 2 2 2 2 4 2 3 2" xfId="17528" xr:uid="{00000000-0005-0000-0000-000003670000}"/>
    <cellStyle name="Normal 4 2 2 2 2 4 2 3 2 2" xfId="29783" xr:uid="{00000000-0005-0000-0000-000004670000}"/>
    <cellStyle name="Normal 4 2 2 2 2 4 2 3 2 3" xfId="42024" xr:uid="{00000000-0005-0000-0000-000005670000}"/>
    <cellStyle name="Normal 4 2 2 2 2 4 2 3 3" xfId="23666" xr:uid="{00000000-0005-0000-0000-000006670000}"/>
    <cellStyle name="Normal 4 2 2 2 2 4 2 3 4" xfId="35910" xr:uid="{00000000-0005-0000-0000-000007670000}"/>
    <cellStyle name="Normal 4 2 2 2 2 4 2 3 5" xfId="48139" xr:uid="{00000000-0005-0000-0000-000008670000}"/>
    <cellStyle name="Normal 4 2 2 2 2 4 2 4" xfId="17525" xr:uid="{00000000-0005-0000-0000-000009670000}"/>
    <cellStyle name="Normal 4 2 2 2 2 4 2 4 2" xfId="29780" xr:uid="{00000000-0005-0000-0000-00000A670000}"/>
    <cellStyle name="Normal 4 2 2 2 2 4 2 4 3" xfId="42021" xr:uid="{00000000-0005-0000-0000-00000B670000}"/>
    <cellStyle name="Normal 4 2 2 2 2 4 2 5" xfId="23663" xr:uid="{00000000-0005-0000-0000-00000C670000}"/>
    <cellStyle name="Normal 4 2 2 2 2 4 2 6" xfId="35907" xr:uid="{00000000-0005-0000-0000-00000D670000}"/>
    <cellStyle name="Normal 4 2 2 2 2 4 2 7" xfId="48136" xr:uid="{00000000-0005-0000-0000-00000E670000}"/>
    <cellStyle name="Normal 4 2 2 2 2 4 3" xfId="6529" xr:uid="{00000000-0005-0000-0000-00000F670000}"/>
    <cellStyle name="Normal 4 2 2 2 2 4 3 2" xfId="6530" xr:uid="{00000000-0005-0000-0000-000010670000}"/>
    <cellStyle name="Normal 4 2 2 2 2 4 3 2 2" xfId="17530" xr:uid="{00000000-0005-0000-0000-000011670000}"/>
    <cellStyle name="Normal 4 2 2 2 2 4 3 2 2 2" xfId="29785" xr:uid="{00000000-0005-0000-0000-000012670000}"/>
    <cellStyle name="Normal 4 2 2 2 2 4 3 2 2 3" xfId="42026" xr:uid="{00000000-0005-0000-0000-000013670000}"/>
    <cellStyle name="Normal 4 2 2 2 2 4 3 2 3" xfId="23668" xr:uid="{00000000-0005-0000-0000-000014670000}"/>
    <cellStyle name="Normal 4 2 2 2 2 4 3 2 4" xfId="35912" xr:uid="{00000000-0005-0000-0000-000015670000}"/>
    <cellStyle name="Normal 4 2 2 2 2 4 3 2 5" xfId="48141" xr:uid="{00000000-0005-0000-0000-000016670000}"/>
    <cellStyle name="Normal 4 2 2 2 2 4 3 3" xfId="17529" xr:uid="{00000000-0005-0000-0000-000017670000}"/>
    <cellStyle name="Normal 4 2 2 2 2 4 3 3 2" xfId="29784" xr:uid="{00000000-0005-0000-0000-000018670000}"/>
    <cellStyle name="Normal 4 2 2 2 2 4 3 3 3" xfId="42025" xr:uid="{00000000-0005-0000-0000-000019670000}"/>
    <cellStyle name="Normal 4 2 2 2 2 4 3 4" xfId="23667" xr:uid="{00000000-0005-0000-0000-00001A670000}"/>
    <cellStyle name="Normal 4 2 2 2 2 4 3 5" xfId="35911" xr:uid="{00000000-0005-0000-0000-00001B670000}"/>
    <cellStyle name="Normal 4 2 2 2 2 4 3 6" xfId="48140" xr:uid="{00000000-0005-0000-0000-00001C670000}"/>
    <cellStyle name="Normal 4 2 2 2 2 4 4" xfId="6531" xr:uid="{00000000-0005-0000-0000-00001D670000}"/>
    <cellStyle name="Normal 4 2 2 2 2 4 4 2" xfId="17531" xr:uid="{00000000-0005-0000-0000-00001E670000}"/>
    <cellStyle name="Normal 4 2 2 2 2 4 4 2 2" xfId="29786" xr:uid="{00000000-0005-0000-0000-00001F670000}"/>
    <cellStyle name="Normal 4 2 2 2 2 4 4 2 3" xfId="42027" xr:uid="{00000000-0005-0000-0000-000020670000}"/>
    <cellStyle name="Normal 4 2 2 2 2 4 4 3" xfId="23669" xr:uid="{00000000-0005-0000-0000-000021670000}"/>
    <cellStyle name="Normal 4 2 2 2 2 4 4 4" xfId="35913" xr:uid="{00000000-0005-0000-0000-000022670000}"/>
    <cellStyle name="Normal 4 2 2 2 2 4 4 5" xfId="48142" xr:uid="{00000000-0005-0000-0000-000023670000}"/>
    <cellStyle name="Normal 4 2 2 2 2 4 5" xfId="17524" xr:uid="{00000000-0005-0000-0000-000024670000}"/>
    <cellStyle name="Normal 4 2 2 2 2 4 5 2" xfId="29779" xr:uid="{00000000-0005-0000-0000-000025670000}"/>
    <cellStyle name="Normal 4 2 2 2 2 4 5 3" xfId="42020" xr:uid="{00000000-0005-0000-0000-000026670000}"/>
    <cellStyle name="Normal 4 2 2 2 2 4 6" xfId="23662" xr:uid="{00000000-0005-0000-0000-000027670000}"/>
    <cellStyle name="Normal 4 2 2 2 2 4 7" xfId="35906" xr:uid="{00000000-0005-0000-0000-000028670000}"/>
    <cellStyle name="Normal 4 2 2 2 2 4 8" xfId="48135" xr:uid="{00000000-0005-0000-0000-000029670000}"/>
    <cellStyle name="Normal 4 2 2 2 2 5" xfId="6532" xr:uid="{00000000-0005-0000-0000-00002A670000}"/>
    <cellStyle name="Normal 4 2 2 2 2 5 2" xfId="6533" xr:uid="{00000000-0005-0000-0000-00002B670000}"/>
    <cellStyle name="Normal 4 2 2 2 2 5 2 2" xfId="6534" xr:uid="{00000000-0005-0000-0000-00002C670000}"/>
    <cellStyle name="Normal 4 2 2 2 2 5 2 2 2" xfId="17534" xr:uid="{00000000-0005-0000-0000-00002D670000}"/>
    <cellStyle name="Normal 4 2 2 2 2 5 2 2 2 2" xfId="29789" xr:uid="{00000000-0005-0000-0000-00002E670000}"/>
    <cellStyle name="Normal 4 2 2 2 2 5 2 2 2 3" xfId="42030" xr:uid="{00000000-0005-0000-0000-00002F670000}"/>
    <cellStyle name="Normal 4 2 2 2 2 5 2 2 3" xfId="23672" xr:uid="{00000000-0005-0000-0000-000030670000}"/>
    <cellStyle name="Normal 4 2 2 2 2 5 2 2 4" xfId="35916" xr:uid="{00000000-0005-0000-0000-000031670000}"/>
    <cellStyle name="Normal 4 2 2 2 2 5 2 2 5" xfId="48145" xr:uid="{00000000-0005-0000-0000-000032670000}"/>
    <cellStyle name="Normal 4 2 2 2 2 5 2 3" xfId="17533" xr:uid="{00000000-0005-0000-0000-000033670000}"/>
    <cellStyle name="Normal 4 2 2 2 2 5 2 3 2" xfId="29788" xr:uid="{00000000-0005-0000-0000-000034670000}"/>
    <cellStyle name="Normal 4 2 2 2 2 5 2 3 3" xfId="42029" xr:uid="{00000000-0005-0000-0000-000035670000}"/>
    <cellStyle name="Normal 4 2 2 2 2 5 2 4" xfId="23671" xr:uid="{00000000-0005-0000-0000-000036670000}"/>
    <cellStyle name="Normal 4 2 2 2 2 5 2 5" xfId="35915" xr:uid="{00000000-0005-0000-0000-000037670000}"/>
    <cellStyle name="Normal 4 2 2 2 2 5 2 6" xfId="48144" xr:uid="{00000000-0005-0000-0000-000038670000}"/>
    <cellStyle name="Normal 4 2 2 2 2 5 3" xfId="6535" xr:uid="{00000000-0005-0000-0000-000039670000}"/>
    <cellStyle name="Normal 4 2 2 2 2 5 3 2" xfId="17535" xr:uid="{00000000-0005-0000-0000-00003A670000}"/>
    <cellStyle name="Normal 4 2 2 2 2 5 3 2 2" xfId="29790" xr:uid="{00000000-0005-0000-0000-00003B670000}"/>
    <cellStyle name="Normal 4 2 2 2 2 5 3 2 3" xfId="42031" xr:uid="{00000000-0005-0000-0000-00003C670000}"/>
    <cellStyle name="Normal 4 2 2 2 2 5 3 3" xfId="23673" xr:uid="{00000000-0005-0000-0000-00003D670000}"/>
    <cellStyle name="Normal 4 2 2 2 2 5 3 4" xfId="35917" xr:uid="{00000000-0005-0000-0000-00003E670000}"/>
    <cellStyle name="Normal 4 2 2 2 2 5 3 5" xfId="48146" xr:uid="{00000000-0005-0000-0000-00003F670000}"/>
    <cellStyle name="Normal 4 2 2 2 2 5 4" xfId="17532" xr:uid="{00000000-0005-0000-0000-000040670000}"/>
    <cellStyle name="Normal 4 2 2 2 2 5 4 2" xfId="29787" xr:uid="{00000000-0005-0000-0000-000041670000}"/>
    <cellStyle name="Normal 4 2 2 2 2 5 4 3" xfId="42028" xr:uid="{00000000-0005-0000-0000-000042670000}"/>
    <cellStyle name="Normal 4 2 2 2 2 5 5" xfId="23670" xr:uid="{00000000-0005-0000-0000-000043670000}"/>
    <cellStyle name="Normal 4 2 2 2 2 5 6" xfId="35914" xr:uid="{00000000-0005-0000-0000-000044670000}"/>
    <cellStyle name="Normal 4 2 2 2 2 5 7" xfId="48143" xr:uid="{00000000-0005-0000-0000-000045670000}"/>
    <cellStyle name="Normal 4 2 2 2 2 6" xfId="6536" xr:uid="{00000000-0005-0000-0000-000046670000}"/>
    <cellStyle name="Normal 4 2 2 2 2 6 2" xfId="6537" xr:uid="{00000000-0005-0000-0000-000047670000}"/>
    <cellStyle name="Normal 4 2 2 2 2 6 2 2" xfId="17537" xr:uid="{00000000-0005-0000-0000-000048670000}"/>
    <cellStyle name="Normal 4 2 2 2 2 6 2 2 2" xfId="29792" xr:uid="{00000000-0005-0000-0000-000049670000}"/>
    <cellStyle name="Normal 4 2 2 2 2 6 2 2 3" xfId="42033" xr:uid="{00000000-0005-0000-0000-00004A670000}"/>
    <cellStyle name="Normal 4 2 2 2 2 6 2 3" xfId="23675" xr:uid="{00000000-0005-0000-0000-00004B670000}"/>
    <cellStyle name="Normal 4 2 2 2 2 6 2 4" xfId="35919" xr:uid="{00000000-0005-0000-0000-00004C670000}"/>
    <cellStyle name="Normal 4 2 2 2 2 6 2 5" xfId="48148" xr:uid="{00000000-0005-0000-0000-00004D670000}"/>
    <cellStyle name="Normal 4 2 2 2 2 6 3" xfId="17536" xr:uid="{00000000-0005-0000-0000-00004E670000}"/>
    <cellStyle name="Normal 4 2 2 2 2 6 3 2" xfId="29791" xr:uid="{00000000-0005-0000-0000-00004F670000}"/>
    <cellStyle name="Normal 4 2 2 2 2 6 3 3" xfId="42032" xr:uid="{00000000-0005-0000-0000-000050670000}"/>
    <cellStyle name="Normal 4 2 2 2 2 6 4" xfId="23674" xr:uid="{00000000-0005-0000-0000-000051670000}"/>
    <cellStyle name="Normal 4 2 2 2 2 6 5" xfId="35918" xr:uid="{00000000-0005-0000-0000-000052670000}"/>
    <cellStyle name="Normal 4 2 2 2 2 6 6" xfId="48147" xr:uid="{00000000-0005-0000-0000-000053670000}"/>
    <cellStyle name="Normal 4 2 2 2 2 7" xfId="6538" xr:uid="{00000000-0005-0000-0000-000054670000}"/>
    <cellStyle name="Normal 4 2 2 2 2 7 2" xfId="17538" xr:uid="{00000000-0005-0000-0000-000055670000}"/>
    <cellStyle name="Normal 4 2 2 2 2 7 2 2" xfId="29793" xr:uid="{00000000-0005-0000-0000-000056670000}"/>
    <cellStyle name="Normal 4 2 2 2 2 7 2 3" xfId="42034" xr:uid="{00000000-0005-0000-0000-000057670000}"/>
    <cellStyle name="Normal 4 2 2 2 2 7 3" xfId="23676" xr:uid="{00000000-0005-0000-0000-000058670000}"/>
    <cellStyle name="Normal 4 2 2 2 2 7 4" xfId="35920" xr:uid="{00000000-0005-0000-0000-000059670000}"/>
    <cellStyle name="Normal 4 2 2 2 2 7 5" xfId="48149" xr:uid="{00000000-0005-0000-0000-00005A670000}"/>
    <cellStyle name="Normal 4 2 2 2 2 8" xfId="17475" xr:uid="{00000000-0005-0000-0000-00005B670000}"/>
    <cellStyle name="Normal 4 2 2 2 2 8 2" xfId="29730" xr:uid="{00000000-0005-0000-0000-00005C670000}"/>
    <cellStyle name="Normal 4 2 2 2 2 8 3" xfId="41971" xr:uid="{00000000-0005-0000-0000-00005D670000}"/>
    <cellStyle name="Normal 4 2 2 2 2 9" xfId="23613" xr:uid="{00000000-0005-0000-0000-00005E670000}"/>
    <cellStyle name="Normal 4 2 2 2 3" xfId="6539" xr:uid="{00000000-0005-0000-0000-00005F670000}"/>
    <cellStyle name="Normal 4 2 2 2 3 10" xfId="48150" xr:uid="{00000000-0005-0000-0000-000060670000}"/>
    <cellStyle name="Normal 4 2 2 2 3 2" xfId="6540" xr:uid="{00000000-0005-0000-0000-000061670000}"/>
    <cellStyle name="Normal 4 2 2 2 3 2 2" xfId="6541" xr:uid="{00000000-0005-0000-0000-000062670000}"/>
    <cellStyle name="Normal 4 2 2 2 3 2 2 2" xfId="6542" xr:uid="{00000000-0005-0000-0000-000063670000}"/>
    <cellStyle name="Normal 4 2 2 2 3 2 2 2 2" xfId="6543" xr:uid="{00000000-0005-0000-0000-000064670000}"/>
    <cellStyle name="Normal 4 2 2 2 3 2 2 2 2 2" xfId="6544" xr:uid="{00000000-0005-0000-0000-000065670000}"/>
    <cellStyle name="Normal 4 2 2 2 3 2 2 2 2 2 2" xfId="17544" xr:uid="{00000000-0005-0000-0000-000066670000}"/>
    <cellStyle name="Normal 4 2 2 2 3 2 2 2 2 2 2 2" xfId="29799" xr:uid="{00000000-0005-0000-0000-000067670000}"/>
    <cellStyle name="Normal 4 2 2 2 3 2 2 2 2 2 2 3" xfId="42040" xr:uid="{00000000-0005-0000-0000-000068670000}"/>
    <cellStyle name="Normal 4 2 2 2 3 2 2 2 2 2 3" xfId="23682" xr:uid="{00000000-0005-0000-0000-000069670000}"/>
    <cellStyle name="Normal 4 2 2 2 3 2 2 2 2 2 4" xfId="35926" xr:uid="{00000000-0005-0000-0000-00006A670000}"/>
    <cellStyle name="Normal 4 2 2 2 3 2 2 2 2 2 5" xfId="48155" xr:uid="{00000000-0005-0000-0000-00006B670000}"/>
    <cellStyle name="Normal 4 2 2 2 3 2 2 2 2 3" xfId="17543" xr:uid="{00000000-0005-0000-0000-00006C670000}"/>
    <cellStyle name="Normal 4 2 2 2 3 2 2 2 2 3 2" xfId="29798" xr:uid="{00000000-0005-0000-0000-00006D670000}"/>
    <cellStyle name="Normal 4 2 2 2 3 2 2 2 2 3 3" xfId="42039" xr:uid="{00000000-0005-0000-0000-00006E670000}"/>
    <cellStyle name="Normal 4 2 2 2 3 2 2 2 2 4" xfId="23681" xr:uid="{00000000-0005-0000-0000-00006F670000}"/>
    <cellStyle name="Normal 4 2 2 2 3 2 2 2 2 5" xfId="35925" xr:uid="{00000000-0005-0000-0000-000070670000}"/>
    <cellStyle name="Normal 4 2 2 2 3 2 2 2 2 6" xfId="48154" xr:uid="{00000000-0005-0000-0000-000071670000}"/>
    <cellStyle name="Normal 4 2 2 2 3 2 2 2 3" xfId="6545" xr:uid="{00000000-0005-0000-0000-000072670000}"/>
    <cellStyle name="Normal 4 2 2 2 3 2 2 2 3 2" xfId="17545" xr:uid="{00000000-0005-0000-0000-000073670000}"/>
    <cellStyle name="Normal 4 2 2 2 3 2 2 2 3 2 2" xfId="29800" xr:uid="{00000000-0005-0000-0000-000074670000}"/>
    <cellStyle name="Normal 4 2 2 2 3 2 2 2 3 2 3" xfId="42041" xr:uid="{00000000-0005-0000-0000-000075670000}"/>
    <cellStyle name="Normal 4 2 2 2 3 2 2 2 3 3" xfId="23683" xr:uid="{00000000-0005-0000-0000-000076670000}"/>
    <cellStyle name="Normal 4 2 2 2 3 2 2 2 3 4" xfId="35927" xr:uid="{00000000-0005-0000-0000-000077670000}"/>
    <cellStyle name="Normal 4 2 2 2 3 2 2 2 3 5" xfId="48156" xr:uid="{00000000-0005-0000-0000-000078670000}"/>
    <cellStyle name="Normal 4 2 2 2 3 2 2 2 4" xfId="17542" xr:uid="{00000000-0005-0000-0000-000079670000}"/>
    <cellStyle name="Normal 4 2 2 2 3 2 2 2 4 2" xfId="29797" xr:uid="{00000000-0005-0000-0000-00007A670000}"/>
    <cellStyle name="Normal 4 2 2 2 3 2 2 2 4 3" xfId="42038" xr:uid="{00000000-0005-0000-0000-00007B670000}"/>
    <cellStyle name="Normal 4 2 2 2 3 2 2 2 5" xfId="23680" xr:uid="{00000000-0005-0000-0000-00007C670000}"/>
    <cellStyle name="Normal 4 2 2 2 3 2 2 2 6" xfId="35924" xr:uid="{00000000-0005-0000-0000-00007D670000}"/>
    <cellStyle name="Normal 4 2 2 2 3 2 2 2 7" xfId="48153" xr:uid="{00000000-0005-0000-0000-00007E670000}"/>
    <cellStyle name="Normal 4 2 2 2 3 2 2 3" xfId="6546" xr:uid="{00000000-0005-0000-0000-00007F670000}"/>
    <cellStyle name="Normal 4 2 2 2 3 2 2 3 2" xfId="6547" xr:uid="{00000000-0005-0000-0000-000080670000}"/>
    <cellStyle name="Normal 4 2 2 2 3 2 2 3 2 2" xfId="17547" xr:uid="{00000000-0005-0000-0000-000081670000}"/>
    <cellStyle name="Normal 4 2 2 2 3 2 2 3 2 2 2" xfId="29802" xr:uid="{00000000-0005-0000-0000-000082670000}"/>
    <cellStyle name="Normal 4 2 2 2 3 2 2 3 2 2 3" xfId="42043" xr:uid="{00000000-0005-0000-0000-000083670000}"/>
    <cellStyle name="Normal 4 2 2 2 3 2 2 3 2 3" xfId="23685" xr:uid="{00000000-0005-0000-0000-000084670000}"/>
    <cellStyle name="Normal 4 2 2 2 3 2 2 3 2 4" xfId="35929" xr:uid="{00000000-0005-0000-0000-000085670000}"/>
    <cellStyle name="Normal 4 2 2 2 3 2 2 3 2 5" xfId="48158" xr:uid="{00000000-0005-0000-0000-000086670000}"/>
    <cellStyle name="Normal 4 2 2 2 3 2 2 3 3" xfId="17546" xr:uid="{00000000-0005-0000-0000-000087670000}"/>
    <cellStyle name="Normal 4 2 2 2 3 2 2 3 3 2" xfId="29801" xr:uid="{00000000-0005-0000-0000-000088670000}"/>
    <cellStyle name="Normal 4 2 2 2 3 2 2 3 3 3" xfId="42042" xr:uid="{00000000-0005-0000-0000-000089670000}"/>
    <cellStyle name="Normal 4 2 2 2 3 2 2 3 4" xfId="23684" xr:uid="{00000000-0005-0000-0000-00008A670000}"/>
    <cellStyle name="Normal 4 2 2 2 3 2 2 3 5" xfId="35928" xr:uid="{00000000-0005-0000-0000-00008B670000}"/>
    <cellStyle name="Normal 4 2 2 2 3 2 2 3 6" xfId="48157" xr:uid="{00000000-0005-0000-0000-00008C670000}"/>
    <cellStyle name="Normal 4 2 2 2 3 2 2 4" xfId="6548" xr:uid="{00000000-0005-0000-0000-00008D670000}"/>
    <cellStyle name="Normal 4 2 2 2 3 2 2 4 2" xfId="17548" xr:uid="{00000000-0005-0000-0000-00008E670000}"/>
    <cellStyle name="Normal 4 2 2 2 3 2 2 4 2 2" xfId="29803" xr:uid="{00000000-0005-0000-0000-00008F670000}"/>
    <cellStyle name="Normal 4 2 2 2 3 2 2 4 2 3" xfId="42044" xr:uid="{00000000-0005-0000-0000-000090670000}"/>
    <cellStyle name="Normal 4 2 2 2 3 2 2 4 3" xfId="23686" xr:uid="{00000000-0005-0000-0000-000091670000}"/>
    <cellStyle name="Normal 4 2 2 2 3 2 2 4 4" xfId="35930" xr:uid="{00000000-0005-0000-0000-000092670000}"/>
    <cellStyle name="Normal 4 2 2 2 3 2 2 4 5" xfId="48159" xr:uid="{00000000-0005-0000-0000-000093670000}"/>
    <cellStyle name="Normal 4 2 2 2 3 2 2 5" xfId="17541" xr:uid="{00000000-0005-0000-0000-000094670000}"/>
    <cellStyle name="Normal 4 2 2 2 3 2 2 5 2" xfId="29796" xr:uid="{00000000-0005-0000-0000-000095670000}"/>
    <cellStyle name="Normal 4 2 2 2 3 2 2 5 3" xfId="42037" xr:uid="{00000000-0005-0000-0000-000096670000}"/>
    <cellStyle name="Normal 4 2 2 2 3 2 2 6" xfId="23679" xr:uid="{00000000-0005-0000-0000-000097670000}"/>
    <cellStyle name="Normal 4 2 2 2 3 2 2 7" xfId="35923" xr:uid="{00000000-0005-0000-0000-000098670000}"/>
    <cellStyle name="Normal 4 2 2 2 3 2 2 8" xfId="48152" xr:uid="{00000000-0005-0000-0000-000099670000}"/>
    <cellStyle name="Normal 4 2 2 2 3 2 3" xfId="6549" xr:uid="{00000000-0005-0000-0000-00009A670000}"/>
    <cellStyle name="Normal 4 2 2 2 3 2 3 2" xfId="6550" xr:uid="{00000000-0005-0000-0000-00009B670000}"/>
    <cellStyle name="Normal 4 2 2 2 3 2 3 2 2" xfId="6551" xr:uid="{00000000-0005-0000-0000-00009C670000}"/>
    <cellStyle name="Normal 4 2 2 2 3 2 3 2 2 2" xfId="17551" xr:uid="{00000000-0005-0000-0000-00009D670000}"/>
    <cellStyle name="Normal 4 2 2 2 3 2 3 2 2 2 2" xfId="29806" xr:uid="{00000000-0005-0000-0000-00009E670000}"/>
    <cellStyle name="Normal 4 2 2 2 3 2 3 2 2 2 3" xfId="42047" xr:uid="{00000000-0005-0000-0000-00009F670000}"/>
    <cellStyle name="Normal 4 2 2 2 3 2 3 2 2 3" xfId="23689" xr:uid="{00000000-0005-0000-0000-0000A0670000}"/>
    <cellStyle name="Normal 4 2 2 2 3 2 3 2 2 4" xfId="35933" xr:uid="{00000000-0005-0000-0000-0000A1670000}"/>
    <cellStyle name="Normal 4 2 2 2 3 2 3 2 2 5" xfId="48162" xr:uid="{00000000-0005-0000-0000-0000A2670000}"/>
    <cellStyle name="Normal 4 2 2 2 3 2 3 2 3" xfId="17550" xr:uid="{00000000-0005-0000-0000-0000A3670000}"/>
    <cellStyle name="Normal 4 2 2 2 3 2 3 2 3 2" xfId="29805" xr:uid="{00000000-0005-0000-0000-0000A4670000}"/>
    <cellStyle name="Normal 4 2 2 2 3 2 3 2 3 3" xfId="42046" xr:uid="{00000000-0005-0000-0000-0000A5670000}"/>
    <cellStyle name="Normal 4 2 2 2 3 2 3 2 4" xfId="23688" xr:uid="{00000000-0005-0000-0000-0000A6670000}"/>
    <cellStyle name="Normal 4 2 2 2 3 2 3 2 5" xfId="35932" xr:uid="{00000000-0005-0000-0000-0000A7670000}"/>
    <cellStyle name="Normal 4 2 2 2 3 2 3 2 6" xfId="48161" xr:uid="{00000000-0005-0000-0000-0000A8670000}"/>
    <cellStyle name="Normal 4 2 2 2 3 2 3 3" xfId="6552" xr:uid="{00000000-0005-0000-0000-0000A9670000}"/>
    <cellStyle name="Normal 4 2 2 2 3 2 3 3 2" xfId="17552" xr:uid="{00000000-0005-0000-0000-0000AA670000}"/>
    <cellStyle name="Normal 4 2 2 2 3 2 3 3 2 2" xfId="29807" xr:uid="{00000000-0005-0000-0000-0000AB670000}"/>
    <cellStyle name="Normal 4 2 2 2 3 2 3 3 2 3" xfId="42048" xr:uid="{00000000-0005-0000-0000-0000AC670000}"/>
    <cellStyle name="Normal 4 2 2 2 3 2 3 3 3" xfId="23690" xr:uid="{00000000-0005-0000-0000-0000AD670000}"/>
    <cellStyle name="Normal 4 2 2 2 3 2 3 3 4" xfId="35934" xr:uid="{00000000-0005-0000-0000-0000AE670000}"/>
    <cellStyle name="Normal 4 2 2 2 3 2 3 3 5" xfId="48163" xr:uid="{00000000-0005-0000-0000-0000AF670000}"/>
    <cellStyle name="Normal 4 2 2 2 3 2 3 4" xfId="17549" xr:uid="{00000000-0005-0000-0000-0000B0670000}"/>
    <cellStyle name="Normal 4 2 2 2 3 2 3 4 2" xfId="29804" xr:uid="{00000000-0005-0000-0000-0000B1670000}"/>
    <cellStyle name="Normal 4 2 2 2 3 2 3 4 3" xfId="42045" xr:uid="{00000000-0005-0000-0000-0000B2670000}"/>
    <cellStyle name="Normal 4 2 2 2 3 2 3 5" xfId="23687" xr:uid="{00000000-0005-0000-0000-0000B3670000}"/>
    <cellStyle name="Normal 4 2 2 2 3 2 3 6" xfId="35931" xr:uid="{00000000-0005-0000-0000-0000B4670000}"/>
    <cellStyle name="Normal 4 2 2 2 3 2 3 7" xfId="48160" xr:uid="{00000000-0005-0000-0000-0000B5670000}"/>
    <cellStyle name="Normal 4 2 2 2 3 2 4" xfId="6553" xr:uid="{00000000-0005-0000-0000-0000B6670000}"/>
    <cellStyle name="Normal 4 2 2 2 3 2 4 2" xfId="6554" xr:uid="{00000000-0005-0000-0000-0000B7670000}"/>
    <cellStyle name="Normal 4 2 2 2 3 2 4 2 2" xfId="17554" xr:uid="{00000000-0005-0000-0000-0000B8670000}"/>
    <cellStyle name="Normal 4 2 2 2 3 2 4 2 2 2" xfId="29809" xr:uid="{00000000-0005-0000-0000-0000B9670000}"/>
    <cellStyle name="Normal 4 2 2 2 3 2 4 2 2 3" xfId="42050" xr:uid="{00000000-0005-0000-0000-0000BA670000}"/>
    <cellStyle name="Normal 4 2 2 2 3 2 4 2 3" xfId="23692" xr:uid="{00000000-0005-0000-0000-0000BB670000}"/>
    <cellStyle name="Normal 4 2 2 2 3 2 4 2 4" xfId="35936" xr:uid="{00000000-0005-0000-0000-0000BC670000}"/>
    <cellStyle name="Normal 4 2 2 2 3 2 4 2 5" xfId="48165" xr:uid="{00000000-0005-0000-0000-0000BD670000}"/>
    <cellStyle name="Normal 4 2 2 2 3 2 4 3" xfId="17553" xr:uid="{00000000-0005-0000-0000-0000BE670000}"/>
    <cellStyle name="Normal 4 2 2 2 3 2 4 3 2" xfId="29808" xr:uid="{00000000-0005-0000-0000-0000BF670000}"/>
    <cellStyle name="Normal 4 2 2 2 3 2 4 3 3" xfId="42049" xr:uid="{00000000-0005-0000-0000-0000C0670000}"/>
    <cellStyle name="Normal 4 2 2 2 3 2 4 4" xfId="23691" xr:uid="{00000000-0005-0000-0000-0000C1670000}"/>
    <cellStyle name="Normal 4 2 2 2 3 2 4 5" xfId="35935" xr:uid="{00000000-0005-0000-0000-0000C2670000}"/>
    <cellStyle name="Normal 4 2 2 2 3 2 4 6" xfId="48164" xr:uid="{00000000-0005-0000-0000-0000C3670000}"/>
    <cellStyle name="Normal 4 2 2 2 3 2 5" xfId="6555" xr:uid="{00000000-0005-0000-0000-0000C4670000}"/>
    <cellStyle name="Normal 4 2 2 2 3 2 5 2" xfId="17555" xr:uid="{00000000-0005-0000-0000-0000C5670000}"/>
    <cellStyle name="Normal 4 2 2 2 3 2 5 2 2" xfId="29810" xr:uid="{00000000-0005-0000-0000-0000C6670000}"/>
    <cellStyle name="Normal 4 2 2 2 3 2 5 2 3" xfId="42051" xr:uid="{00000000-0005-0000-0000-0000C7670000}"/>
    <cellStyle name="Normal 4 2 2 2 3 2 5 3" xfId="23693" xr:uid="{00000000-0005-0000-0000-0000C8670000}"/>
    <cellStyle name="Normal 4 2 2 2 3 2 5 4" xfId="35937" xr:uid="{00000000-0005-0000-0000-0000C9670000}"/>
    <cellStyle name="Normal 4 2 2 2 3 2 5 5" xfId="48166" xr:uid="{00000000-0005-0000-0000-0000CA670000}"/>
    <cellStyle name="Normal 4 2 2 2 3 2 6" xfId="17540" xr:uid="{00000000-0005-0000-0000-0000CB670000}"/>
    <cellStyle name="Normal 4 2 2 2 3 2 6 2" xfId="29795" xr:uid="{00000000-0005-0000-0000-0000CC670000}"/>
    <cellStyle name="Normal 4 2 2 2 3 2 6 3" xfId="42036" xr:uid="{00000000-0005-0000-0000-0000CD670000}"/>
    <cellStyle name="Normal 4 2 2 2 3 2 7" xfId="23678" xr:uid="{00000000-0005-0000-0000-0000CE670000}"/>
    <cellStyle name="Normal 4 2 2 2 3 2 8" xfId="35922" xr:uid="{00000000-0005-0000-0000-0000CF670000}"/>
    <cellStyle name="Normal 4 2 2 2 3 2 9" xfId="48151" xr:uid="{00000000-0005-0000-0000-0000D0670000}"/>
    <cellStyle name="Normal 4 2 2 2 3 3" xfId="6556" xr:uid="{00000000-0005-0000-0000-0000D1670000}"/>
    <cellStyle name="Normal 4 2 2 2 3 3 2" xfId="6557" xr:uid="{00000000-0005-0000-0000-0000D2670000}"/>
    <cellStyle name="Normal 4 2 2 2 3 3 2 2" xfId="6558" xr:uid="{00000000-0005-0000-0000-0000D3670000}"/>
    <cellStyle name="Normal 4 2 2 2 3 3 2 2 2" xfId="6559" xr:uid="{00000000-0005-0000-0000-0000D4670000}"/>
    <cellStyle name="Normal 4 2 2 2 3 3 2 2 2 2" xfId="17559" xr:uid="{00000000-0005-0000-0000-0000D5670000}"/>
    <cellStyle name="Normal 4 2 2 2 3 3 2 2 2 2 2" xfId="29814" xr:uid="{00000000-0005-0000-0000-0000D6670000}"/>
    <cellStyle name="Normal 4 2 2 2 3 3 2 2 2 2 3" xfId="42055" xr:uid="{00000000-0005-0000-0000-0000D7670000}"/>
    <cellStyle name="Normal 4 2 2 2 3 3 2 2 2 3" xfId="23697" xr:uid="{00000000-0005-0000-0000-0000D8670000}"/>
    <cellStyle name="Normal 4 2 2 2 3 3 2 2 2 4" xfId="35941" xr:uid="{00000000-0005-0000-0000-0000D9670000}"/>
    <cellStyle name="Normal 4 2 2 2 3 3 2 2 2 5" xfId="48170" xr:uid="{00000000-0005-0000-0000-0000DA670000}"/>
    <cellStyle name="Normal 4 2 2 2 3 3 2 2 3" xfId="17558" xr:uid="{00000000-0005-0000-0000-0000DB670000}"/>
    <cellStyle name="Normal 4 2 2 2 3 3 2 2 3 2" xfId="29813" xr:uid="{00000000-0005-0000-0000-0000DC670000}"/>
    <cellStyle name="Normal 4 2 2 2 3 3 2 2 3 3" xfId="42054" xr:uid="{00000000-0005-0000-0000-0000DD670000}"/>
    <cellStyle name="Normal 4 2 2 2 3 3 2 2 4" xfId="23696" xr:uid="{00000000-0005-0000-0000-0000DE670000}"/>
    <cellStyle name="Normal 4 2 2 2 3 3 2 2 5" xfId="35940" xr:uid="{00000000-0005-0000-0000-0000DF670000}"/>
    <cellStyle name="Normal 4 2 2 2 3 3 2 2 6" xfId="48169" xr:uid="{00000000-0005-0000-0000-0000E0670000}"/>
    <cellStyle name="Normal 4 2 2 2 3 3 2 3" xfId="6560" xr:uid="{00000000-0005-0000-0000-0000E1670000}"/>
    <cellStyle name="Normal 4 2 2 2 3 3 2 3 2" xfId="17560" xr:uid="{00000000-0005-0000-0000-0000E2670000}"/>
    <cellStyle name="Normal 4 2 2 2 3 3 2 3 2 2" xfId="29815" xr:uid="{00000000-0005-0000-0000-0000E3670000}"/>
    <cellStyle name="Normal 4 2 2 2 3 3 2 3 2 3" xfId="42056" xr:uid="{00000000-0005-0000-0000-0000E4670000}"/>
    <cellStyle name="Normal 4 2 2 2 3 3 2 3 3" xfId="23698" xr:uid="{00000000-0005-0000-0000-0000E5670000}"/>
    <cellStyle name="Normal 4 2 2 2 3 3 2 3 4" xfId="35942" xr:uid="{00000000-0005-0000-0000-0000E6670000}"/>
    <cellStyle name="Normal 4 2 2 2 3 3 2 3 5" xfId="48171" xr:uid="{00000000-0005-0000-0000-0000E7670000}"/>
    <cellStyle name="Normal 4 2 2 2 3 3 2 4" xfId="17557" xr:uid="{00000000-0005-0000-0000-0000E8670000}"/>
    <cellStyle name="Normal 4 2 2 2 3 3 2 4 2" xfId="29812" xr:uid="{00000000-0005-0000-0000-0000E9670000}"/>
    <cellStyle name="Normal 4 2 2 2 3 3 2 4 3" xfId="42053" xr:uid="{00000000-0005-0000-0000-0000EA670000}"/>
    <cellStyle name="Normal 4 2 2 2 3 3 2 5" xfId="23695" xr:uid="{00000000-0005-0000-0000-0000EB670000}"/>
    <cellStyle name="Normal 4 2 2 2 3 3 2 6" xfId="35939" xr:uid="{00000000-0005-0000-0000-0000EC670000}"/>
    <cellStyle name="Normal 4 2 2 2 3 3 2 7" xfId="48168" xr:uid="{00000000-0005-0000-0000-0000ED670000}"/>
    <cellStyle name="Normal 4 2 2 2 3 3 3" xfId="6561" xr:uid="{00000000-0005-0000-0000-0000EE670000}"/>
    <cellStyle name="Normal 4 2 2 2 3 3 3 2" xfId="6562" xr:uid="{00000000-0005-0000-0000-0000EF670000}"/>
    <cellStyle name="Normal 4 2 2 2 3 3 3 2 2" xfId="17562" xr:uid="{00000000-0005-0000-0000-0000F0670000}"/>
    <cellStyle name="Normal 4 2 2 2 3 3 3 2 2 2" xfId="29817" xr:uid="{00000000-0005-0000-0000-0000F1670000}"/>
    <cellStyle name="Normal 4 2 2 2 3 3 3 2 2 3" xfId="42058" xr:uid="{00000000-0005-0000-0000-0000F2670000}"/>
    <cellStyle name="Normal 4 2 2 2 3 3 3 2 3" xfId="23700" xr:uid="{00000000-0005-0000-0000-0000F3670000}"/>
    <cellStyle name="Normal 4 2 2 2 3 3 3 2 4" xfId="35944" xr:uid="{00000000-0005-0000-0000-0000F4670000}"/>
    <cellStyle name="Normal 4 2 2 2 3 3 3 2 5" xfId="48173" xr:uid="{00000000-0005-0000-0000-0000F5670000}"/>
    <cellStyle name="Normal 4 2 2 2 3 3 3 3" xfId="17561" xr:uid="{00000000-0005-0000-0000-0000F6670000}"/>
    <cellStyle name="Normal 4 2 2 2 3 3 3 3 2" xfId="29816" xr:uid="{00000000-0005-0000-0000-0000F7670000}"/>
    <cellStyle name="Normal 4 2 2 2 3 3 3 3 3" xfId="42057" xr:uid="{00000000-0005-0000-0000-0000F8670000}"/>
    <cellStyle name="Normal 4 2 2 2 3 3 3 4" xfId="23699" xr:uid="{00000000-0005-0000-0000-0000F9670000}"/>
    <cellStyle name="Normal 4 2 2 2 3 3 3 5" xfId="35943" xr:uid="{00000000-0005-0000-0000-0000FA670000}"/>
    <cellStyle name="Normal 4 2 2 2 3 3 3 6" xfId="48172" xr:uid="{00000000-0005-0000-0000-0000FB670000}"/>
    <cellStyle name="Normal 4 2 2 2 3 3 4" xfId="6563" xr:uid="{00000000-0005-0000-0000-0000FC670000}"/>
    <cellStyle name="Normal 4 2 2 2 3 3 4 2" xfId="17563" xr:uid="{00000000-0005-0000-0000-0000FD670000}"/>
    <cellStyle name="Normal 4 2 2 2 3 3 4 2 2" xfId="29818" xr:uid="{00000000-0005-0000-0000-0000FE670000}"/>
    <cellStyle name="Normal 4 2 2 2 3 3 4 2 3" xfId="42059" xr:uid="{00000000-0005-0000-0000-0000FF670000}"/>
    <cellStyle name="Normal 4 2 2 2 3 3 4 3" xfId="23701" xr:uid="{00000000-0005-0000-0000-000000680000}"/>
    <cellStyle name="Normal 4 2 2 2 3 3 4 4" xfId="35945" xr:uid="{00000000-0005-0000-0000-000001680000}"/>
    <cellStyle name="Normal 4 2 2 2 3 3 4 5" xfId="48174" xr:uid="{00000000-0005-0000-0000-000002680000}"/>
    <cellStyle name="Normal 4 2 2 2 3 3 5" xfId="17556" xr:uid="{00000000-0005-0000-0000-000003680000}"/>
    <cellStyle name="Normal 4 2 2 2 3 3 5 2" xfId="29811" xr:uid="{00000000-0005-0000-0000-000004680000}"/>
    <cellStyle name="Normal 4 2 2 2 3 3 5 3" xfId="42052" xr:uid="{00000000-0005-0000-0000-000005680000}"/>
    <cellStyle name="Normal 4 2 2 2 3 3 6" xfId="23694" xr:uid="{00000000-0005-0000-0000-000006680000}"/>
    <cellStyle name="Normal 4 2 2 2 3 3 7" xfId="35938" xr:uid="{00000000-0005-0000-0000-000007680000}"/>
    <cellStyle name="Normal 4 2 2 2 3 3 8" xfId="48167" xr:uid="{00000000-0005-0000-0000-000008680000}"/>
    <cellStyle name="Normal 4 2 2 2 3 4" xfId="6564" xr:uid="{00000000-0005-0000-0000-000009680000}"/>
    <cellStyle name="Normal 4 2 2 2 3 4 2" xfId="6565" xr:uid="{00000000-0005-0000-0000-00000A680000}"/>
    <cellStyle name="Normal 4 2 2 2 3 4 2 2" xfId="6566" xr:uid="{00000000-0005-0000-0000-00000B680000}"/>
    <cellStyle name="Normal 4 2 2 2 3 4 2 2 2" xfId="17566" xr:uid="{00000000-0005-0000-0000-00000C680000}"/>
    <cellStyle name="Normal 4 2 2 2 3 4 2 2 2 2" xfId="29821" xr:uid="{00000000-0005-0000-0000-00000D680000}"/>
    <cellStyle name="Normal 4 2 2 2 3 4 2 2 2 3" xfId="42062" xr:uid="{00000000-0005-0000-0000-00000E680000}"/>
    <cellStyle name="Normal 4 2 2 2 3 4 2 2 3" xfId="23704" xr:uid="{00000000-0005-0000-0000-00000F680000}"/>
    <cellStyle name="Normal 4 2 2 2 3 4 2 2 4" xfId="35948" xr:uid="{00000000-0005-0000-0000-000010680000}"/>
    <cellStyle name="Normal 4 2 2 2 3 4 2 2 5" xfId="48177" xr:uid="{00000000-0005-0000-0000-000011680000}"/>
    <cellStyle name="Normal 4 2 2 2 3 4 2 3" xfId="17565" xr:uid="{00000000-0005-0000-0000-000012680000}"/>
    <cellStyle name="Normal 4 2 2 2 3 4 2 3 2" xfId="29820" xr:uid="{00000000-0005-0000-0000-000013680000}"/>
    <cellStyle name="Normal 4 2 2 2 3 4 2 3 3" xfId="42061" xr:uid="{00000000-0005-0000-0000-000014680000}"/>
    <cellStyle name="Normal 4 2 2 2 3 4 2 4" xfId="23703" xr:uid="{00000000-0005-0000-0000-000015680000}"/>
    <cellStyle name="Normal 4 2 2 2 3 4 2 5" xfId="35947" xr:uid="{00000000-0005-0000-0000-000016680000}"/>
    <cellStyle name="Normal 4 2 2 2 3 4 2 6" xfId="48176" xr:uid="{00000000-0005-0000-0000-000017680000}"/>
    <cellStyle name="Normal 4 2 2 2 3 4 3" xfId="6567" xr:uid="{00000000-0005-0000-0000-000018680000}"/>
    <cellStyle name="Normal 4 2 2 2 3 4 3 2" xfId="17567" xr:uid="{00000000-0005-0000-0000-000019680000}"/>
    <cellStyle name="Normal 4 2 2 2 3 4 3 2 2" xfId="29822" xr:uid="{00000000-0005-0000-0000-00001A680000}"/>
    <cellStyle name="Normal 4 2 2 2 3 4 3 2 3" xfId="42063" xr:uid="{00000000-0005-0000-0000-00001B680000}"/>
    <cellStyle name="Normal 4 2 2 2 3 4 3 3" xfId="23705" xr:uid="{00000000-0005-0000-0000-00001C680000}"/>
    <cellStyle name="Normal 4 2 2 2 3 4 3 4" xfId="35949" xr:uid="{00000000-0005-0000-0000-00001D680000}"/>
    <cellStyle name="Normal 4 2 2 2 3 4 3 5" xfId="48178" xr:uid="{00000000-0005-0000-0000-00001E680000}"/>
    <cellStyle name="Normal 4 2 2 2 3 4 4" xfId="17564" xr:uid="{00000000-0005-0000-0000-00001F680000}"/>
    <cellStyle name="Normal 4 2 2 2 3 4 4 2" xfId="29819" xr:uid="{00000000-0005-0000-0000-000020680000}"/>
    <cellStyle name="Normal 4 2 2 2 3 4 4 3" xfId="42060" xr:uid="{00000000-0005-0000-0000-000021680000}"/>
    <cellStyle name="Normal 4 2 2 2 3 4 5" xfId="23702" xr:uid="{00000000-0005-0000-0000-000022680000}"/>
    <cellStyle name="Normal 4 2 2 2 3 4 6" xfId="35946" xr:uid="{00000000-0005-0000-0000-000023680000}"/>
    <cellStyle name="Normal 4 2 2 2 3 4 7" xfId="48175" xr:uid="{00000000-0005-0000-0000-000024680000}"/>
    <cellStyle name="Normal 4 2 2 2 3 5" xfId="6568" xr:uid="{00000000-0005-0000-0000-000025680000}"/>
    <cellStyle name="Normal 4 2 2 2 3 5 2" xfId="6569" xr:uid="{00000000-0005-0000-0000-000026680000}"/>
    <cellStyle name="Normal 4 2 2 2 3 5 2 2" xfId="17569" xr:uid="{00000000-0005-0000-0000-000027680000}"/>
    <cellStyle name="Normal 4 2 2 2 3 5 2 2 2" xfId="29824" xr:uid="{00000000-0005-0000-0000-000028680000}"/>
    <cellStyle name="Normal 4 2 2 2 3 5 2 2 3" xfId="42065" xr:uid="{00000000-0005-0000-0000-000029680000}"/>
    <cellStyle name="Normal 4 2 2 2 3 5 2 3" xfId="23707" xr:uid="{00000000-0005-0000-0000-00002A680000}"/>
    <cellStyle name="Normal 4 2 2 2 3 5 2 4" xfId="35951" xr:uid="{00000000-0005-0000-0000-00002B680000}"/>
    <cellStyle name="Normal 4 2 2 2 3 5 2 5" xfId="48180" xr:uid="{00000000-0005-0000-0000-00002C680000}"/>
    <cellStyle name="Normal 4 2 2 2 3 5 3" xfId="17568" xr:uid="{00000000-0005-0000-0000-00002D680000}"/>
    <cellStyle name="Normal 4 2 2 2 3 5 3 2" xfId="29823" xr:uid="{00000000-0005-0000-0000-00002E680000}"/>
    <cellStyle name="Normal 4 2 2 2 3 5 3 3" xfId="42064" xr:uid="{00000000-0005-0000-0000-00002F680000}"/>
    <cellStyle name="Normal 4 2 2 2 3 5 4" xfId="23706" xr:uid="{00000000-0005-0000-0000-000030680000}"/>
    <cellStyle name="Normal 4 2 2 2 3 5 5" xfId="35950" xr:uid="{00000000-0005-0000-0000-000031680000}"/>
    <cellStyle name="Normal 4 2 2 2 3 5 6" xfId="48179" xr:uid="{00000000-0005-0000-0000-000032680000}"/>
    <cellStyle name="Normal 4 2 2 2 3 6" xfId="6570" xr:uid="{00000000-0005-0000-0000-000033680000}"/>
    <cellStyle name="Normal 4 2 2 2 3 6 2" xfId="17570" xr:uid="{00000000-0005-0000-0000-000034680000}"/>
    <cellStyle name="Normal 4 2 2 2 3 6 2 2" xfId="29825" xr:uid="{00000000-0005-0000-0000-000035680000}"/>
    <cellStyle name="Normal 4 2 2 2 3 6 2 3" xfId="42066" xr:uid="{00000000-0005-0000-0000-000036680000}"/>
    <cellStyle name="Normal 4 2 2 2 3 6 3" xfId="23708" xr:uid="{00000000-0005-0000-0000-000037680000}"/>
    <cellStyle name="Normal 4 2 2 2 3 6 4" xfId="35952" xr:uid="{00000000-0005-0000-0000-000038680000}"/>
    <cellStyle name="Normal 4 2 2 2 3 6 5" xfId="48181" xr:uid="{00000000-0005-0000-0000-000039680000}"/>
    <cellStyle name="Normal 4 2 2 2 3 7" xfId="17539" xr:uid="{00000000-0005-0000-0000-00003A680000}"/>
    <cellStyle name="Normal 4 2 2 2 3 7 2" xfId="29794" xr:uid="{00000000-0005-0000-0000-00003B680000}"/>
    <cellStyle name="Normal 4 2 2 2 3 7 3" xfId="42035" xr:uid="{00000000-0005-0000-0000-00003C680000}"/>
    <cellStyle name="Normal 4 2 2 2 3 8" xfId="23677" xr:uid="{00000000-0005-0000-0000-00003D680000}"/>
    <cellStyle name="Normal 4 2 2 2 3 9" xfId="35921" xr:uid="{00000000-0005-0000-0000-00003E680000}"/>
    <cellStyle name="Normal 4 2 2 2 4" xfId="6571" xr:uid="{00000000-0005-0000-0000-00003F680000}"/>
    <cellStyle name="Normal 4 2 2 2 4 2" xfId="6572" xr:uid="{00000000-0005-0000-0000-000040680000}"/>
    <cellStyle name="Normal 4 2 2 2 4 2 2" xfId="6573" xr:uid="{00000000-0005-0000-0000-000041680000}"/>
    <cellStyle name="Normal 4 2 2 2 4 2 2 2" xfId="6574" xr:uid="{00000000-0005-0000-0000-000042680000}"/>
    <cellStyle name="Normal 4 2 2 2 4 2 2 2 2" xfId="6575" xr:uid="{00000000-0005-0000-0000-000043680000}"/>
    <cellStyle name="Normal 4 2 2 2 4 2 2 2 2 2" xfId="17575" xr:uid="{00000000-0005-0000-0000-000044680000}"/>
    <cellStyle name="Normal 4 2 2 2 4 2 2 2 2 2 2" xfId="29830" xr:uid="{00000000-0005-0000-0000-000045680000}"/>
    <cellStyle name="Normal 4 2 2 2 4 2 2 2 2 2 3" xfId="42071" xr:uid="{00000000-0005-0000-0000-000046680000}"/>
    <cellStyle name="Normal 4 2 2 2 4 2 2 2 2 3" xfId="23713" xr:uid="{00000000-0005-0000-0000-000047680000}"/>
    <cellStyle name="Normal 4 2 2 2 4 2 2 2 2 4" xfId="35957" xr:uid="{00000000-0005-0000-0000-000048680000}"/>
    <cellStyle name="Normal 4 2 2 2 4 2 2 2 2 5" xfId="48186" xr:uid="{00000000-0005-0000-0000-000049680000}"/>
    <cellStyle name="Normal 4 2 2 2 4 2 2 2 3" xfId="17574" xr:uid="{00000000-0005-0000-0000-00004A680000}"/>
    <cellStyle name="Normal 4 2 2 2 4 2 2 2 3 2" xfId="29829" xr:uid="{00000000-0005-0000-0000-00004B680000}"/>
    <cellStyle name="Normal 4 2 2 2 4 2 2 2 3 3" xfId="42070" xr:uid="{00000000-0005-0000-0000-00004C680000}"/>
    <cellStyle name="Normal 4 2 2 2 4 2 2 2 4" xfId="23712" xr:uid="{00000000-0005-0000-0000-00004D680000}"/>
    <cellStyle name="Normal 4 2 2 2 4 2 2 2 5" xfId="35956" xr:uid="{00000000-0005-0000-0000-00004E680000}"/>
    <cellStyle name="Normal 4 2 2 2 4 2 2 2 6" xfId="48185" xr:uid="{00000000-0005-0000-0000-00004F680000}"/>
    <cellStyle name="Normal 4 2 2 2 4 2 2 3" xfId="6576" xr:uid="{00000000-0005-0000-0000-000050680000}"/>
    <cellStyle name="Normal 4 2 2 2 4 2 2 3 2" xfId="17576" xr:uid="{00000000-0005-0000-0000-000051680000}"/>
    <cellStyle name="Normal 4 2 2 2 4 2 2 3 2 2" xfId="29831" xr:uid="{00000000-0005-0000-0000-000052680000}"/>
    <cellStyle name="Normal 4 2 2 2 4 2 2 3 2 3" xfId="42072" xr:uid="{00000000-0005-0000-0000-000053680000}"/>
    <cellStyle name="Normal 4 2 2 2 4 2 2 3 3" xfId="23714" xr:uid="{00000000-0005-0000-0000-000054680000}"/>
    <cellStyle name="Normal 4 2 2 2 4 2 2 3 4" xfId="35958" xr:uid="{00000000-0005-0000-0000-000055680000}"/>
    <cellStyle name="Normal 4 2 2 2 4 2 2 3 5" xfId="48187" xr:uid="{00000000-0005-0000-0000-000056680000}"/>
    <cellStyle name="Normal 4 2 2 2 4 2 2 4" xfId="17573" xr:uid="{00000000-0005-0000-0000-000057680000}"/>
    <cellStyle name="Normal 4 2 2 2 4 2 2 4 2" xfId="29828" xr:uid="{00000000-0005-0000-0000-000058680000}"/>
    <cellStyle name="Normal 4 2 2 2 4 2 2 4 3" xfId="42069" xr:uid="{00000000-0005-0000-0000-000059680000}"/>
    <cellStyle name="Normal 4 2 2 2 4 2 2 5" xfId="23711" xr:uid="{00000000-0005-0000-0000-00005A680000}"/>
    <cellStyle name="Normal 4 2 2 2 4 2 2 6" xfId="35955" xr:uid="{00000000-0005-0000-0000-00005B680000}"/>
    <cellStyle name="Normal 4 2 2 2 4 2 2 7" xfId="48184" xr:uid="{00000000-0005-0000-0000-00005C680000}"/>
    <cellStyle name="Normal 4 2 2 2 4 2 3" xfId="6577" xr:uid="{00000000-0005-0000-0000-00005D680000}"/>
    <cellStyle name="Normal 4 2 2 2 4 2 3 2" xfId="6578" xr:uid="{00000000-0005-0000-0000-00005E680000}"/>
    <cellStyle name="Normal 4 2 2 2 4 2 3 2 2" xfId="17578" xr:uid="{00000000-0005-0000-0000-00005F680000}"/>
    <cellStyle name="Normal 4 2 2 2 4 2 3 2 2 2" xfId="29833" xr:uid="{00000000-0005-0000-0000-000060680000}"/>
    <cellStyle name="Normal 4 2 2 2 4 2 3 2 2 3" xfId="42074" xr:uid="{00000000-0005-0000-0000-000061680000}"/>
    <cellStyle name="Normal 4 2 2 2 4 2 3 2 3" xfId="23716" xr:uid="{00000000-0005-0000-0000-000062680000}"/>
    <cellStyle name="Normal 4 2 2 2 4 2 3 2 4" xfId="35960" xr:uid="{00000000-0005-0000-0000-000063680000}"/>
    <cellStyle name="Normal 4 2 2 2 4 2 3 2 5" xfId="48189" xr:uid="{00000000-0005-0000-0000-000064680000}"/>
    <cellStyle name="Normal 4 2 2 2 4 2 3 3" xfId="17577" xr:uid="{00000000-0005-0000-0000-000065680000}"/>
    <cellStyle name="Normal 4 2 2 2 4 2 3 3 2" xfId="29832" xr:uid="{00000000-0005-0000-0000-000066680000}"/>
    <cellStyle name="Normal 4 2 2 2 4 2 3 3 3" xfId="42073" xr:uid="{00000000-0005-0000-0000-000067680000}"/>
    <cellStyle name="Normal 4 2 2 2 4 2 3 4" xfId="23715" xr:uid="{00000000-0005-0000-0000-000068680000}"/>
    <cellStyle name="Normal 4 2 2 2 4 2 3 5" xfId="35959" xr:uid="{00000000-0005-0000-0000-000069680000}"/>
    <cellStyle name="Normal 4 2 2 2 4 2 3 6" xfId="48188" xr:uid="{00000000-0005-0000-0000-00006A680000}"/>
    <cellStyle name="Normal 4 2 2 2 4 2 4" xfId="6579" xr:uid="{00000000-0005-0000-0000-00006B680000}"/>
    <cellStyle name="Normal 4 2 2 2 4 2 4 2" xfId="17579" xr:uid="{00000000-0005-0000-0000-00006C680000}"/>
    <cellStyle name="Normal 4 2 2 2 4 2 4 2 2" xfId="29834" xr:uid="{00000000-0005-0000-0000-00006D680000}"/>
    <cellStyle name="Normal 4 2 2 2 4 2 4 2 3" xfId="42075" xr:uid="{00000000-0005-0000-0000-00006E680000}"/>
    <cellStyle name="Normal 4 2 2 2 4 2 4 3" xfId="23717" xr:uid="{00000000-0005-0000-0000-00006F680000}"/>
    <cellStyle name="Normal 4 2 2 2 4 2 4 4" xfId="35961" xr:uid="{00000000-0005-0000-0000-000070680000}"/>
    <cellStyle name="Normal 4 2 2 2 4 2 4 5" xfId="48190" xr:uid="{00000000-0005-0000-0000-000071680000}"/>
    <cellStyle name="Normal 4 2 2 2 4 2 5" xfId="17572" xr:uid="{00000000-0005-0000-0000-000072680000}"/>
    <cellStyle name="Normal 4 2 2 2 4 2 5 2" xfId="29827" xr:uid="{00000000-0005-0000-0000-000073680000}"/>
    <cellStyle name="Normal 4 2 2 2 4 2 5 3" xfId="42068" xr:uid="{00000000-0005-0000-0000-000074680000}"/>
    <cellStyle name="Normal 4 2 2 2 4 2 6" xfId="23710" xr:uid="{00000000-0005-0000-0000-000075680000}"/>
    <cellStyle name="Normal 4 2 2 2 4 2 7" xfId="35954" xr:uid="{00000000-0005-0000-0000-000076680000}"/>
    <cellStyle name="Normal 4 2 2 2 4 2 8" xfId="48183" xr:uid="{00000000-0005-0000-0000-000077680000}"/>
    <cellStyle name="Normal 4 2 2 2 4 3" xfId="6580" xr:uid="{00000000-0005-0000-0000-000078680000}"/>
    <cellStyle name="Normal 4 2 2 2 4 3 2" xfId="6581" xr:uid="{00000000-0005-0000-0000-000079680000}"/>
    <cellStyle name="Normal 4 2 2 2 4 3 2 2" xfId="6582" xr:uid="{00000000-0005-0000-0000-00007A680000}"/>
    <cellStyle name="Normal 4 2 2 2 4 3 2 2 2" xfId="17582" xr:uid="{00000000-0005-0000-0000-00007B680000}"/>
    <cellStyle name="Normal 4 2 2 2 4 3 2 2 2 2" xfId="29837" xr:uid="{00000000-0005-0000-0000-00007C680000}"/>
    <cellStyle name="Normal 4 2 2 2 4 3 2 2 2 3" xfId="42078" xr:uid="{00000000-0005-0000-0000-00007D680000}"/>
    <cellStyle name="Normal 4 2 2 2 4 3 2 2 3" xfId="23720" xr:uid="{00000000-0005-0000-0000-00007E680000}"/>
    <cellStyle name="Normal 4 2 2 2 4 3 2 2 4" xfId="35964" xr:uid="{00000000-0005-0000-0000-00007F680000}"/>
    <cellStyle name="Normal 4 2 2 2 4 3 2 2 5" xfId="48193" xr:uid="{00000000-0005-0000-0000-000080680000}"/>
    <cellStyle name="Normal 4 2 2 2 4 3 2 3" xfId="17581" xr:uid="{00000000-0005-0000-0000-000081680000}"/>
    <cellStyle name="Normal 4 2 2 2 4 3 2 3 2" xfId="29836" xr:uid="{00000000-0005-0000-0000-000082680000}"/>
    <cellStyle name="Normal 4 2 2 2 4 3 2 3 3" xfId="42077" xr:uid="{00000000-0005-0000-0000-000083680000}"/>
    <cellStyle name="Normal 4 2 2 2 4 3 2 4" xfId="23719" xr:uid="{00000000-0005-0000-0000-000084680000}"/>
    <cellStyle name="Normal 4 2 2 2 4 3 2 5" xfId="35963" xr:uid="{00000000-0005-0000-0000-000085680000}"/>
    <cellStyle name="Normal 4 2 2 2 4 3 2 6" xfId="48192" xr:uid="{00000000-0005-0000-0000-000086680000}"/>
    <cellStyle name="Normal 4 2 2 2 4 3 3" xfId="6583" xr:uid="{00000000-0005-0000-0000-000087680000}"/>
    <cellStyle name="Normal 4 2 2 2 4 3 3 2" xfId="17583" xr:uid="{00000000-0005-0000-0000-000088680000}"/>
    <cellStyle name="Normal 4 2 2 2 4 3 3 2 2" xfId="29838" xr:uid="{00000000-0005-0000-0000-000089680000}"/>
    <cellStyle name="Normal 4 2 2 2 4 3 3 2 3" xfId="42079" xr:uid="{00000000-0005-0000-0000-00008A680000}"/>
    <cellStyle name="Normal 4 2 2 2 4 3 3 3" xfId="23721" xr:uid="{00000000-0005-0000-0000-00008B680000}"/>
    <cellStyle name="Normal 4 2 2 2 4 3 3 4" xfId="35965" xr:uid="{00000000-0005-0000-0000-00008C680000}"/>
    <cellStyle name="Normal 4 2 2 2 4 3 3 5" xfId="48194" xr:uid="{00000000-0005-0000-0000-00008D680000}"/>
    <cellStyle name="Normal 4 2 2 2 4 3 4" xfId="17580" xr:uid="{00000000-0005-0000-0000-00008E680000}"/>
    <cellStyle name="Normal 4 2 2 2 4 3 4 2" xfId="29835" xr:uid="{00000000-0005-0000-0000-00008F680000}"/>
    <cellStyle name="Normal 4 2 2 2 4 3 4 3" xfId="42076" xr:uid="{00000000-0005-0000-0000-000090680000}"/>
    <cellStyle name="Normal 4 2 2 2 4 3 5" xfId="23718" xr:uid="{00000000-0005-0000-0000-000091680000}"/>
    <cellStyle name="Normal 4 2 2 2 4 3 6" xfId="35962" xr:uid="{00000000-0005-0000-0000-000092680000}"/>
    <cellStyle name="Normal 4 2 2 2 4 3 7" xfId="48191" xr:uid="{00000000-0005-0000-0000-000093680000}"/>
    <cellStyle name="Normal 4 2 2 2 4 4" xfId="6584" xr:uid="{00000000-0005-0000-0000-000094680000}"/>
    <cellStyle name="Normal 4 2 2 2 4 4 2" xfId="6585" xr:uid="{00000000-0005-0000-0000-000095680000}"/>
    <cellStyle name="Normal 4 2 2 2 4 4 2 2" xfId="17585" xr:uid="{00000000-0005-0000-0000-000096680000}"/>
    <cellStyle name="Normal 4 2 2 2 4 4 2 2 2" xfId="29840" xr:uid="{00000000-0005-0000-0000-000097680000}"/>
    <cellStyle name="Normal 4 2 2 2 4 4 2 2 3" xfId="42081" xr:uid="{00000000-0005-0000-0000-000098680000}"/>
    <cellStyle name="Normal 4 2 2 2 4 4 2 3" xfId="23723" xr:uid="{00000000-0005-0000-0000-000099680000}"/>
    <cellStyle name="Normal 4 2 2 2 4 4 2 4" xfId="35967" xr:uid="{00000000-0005-0000-0000-00009A680000}"/>
    <cellStyle name="Normal 4 2 2 2 4 4 2 5" xfId="48196" xr:uid="{00000000-0005-0000-0000-00009B680000}"/>
    <cellStyle name="Normal 4 2 2 2 4 4 3" xfId="17584" xr:uid="{00000000-0005-0000-0000-00009C680000}"/>
    <cellStyle name="Normal 4 2 2 2 4 4 3 2" xfId="29839" xr:uid="{00000000-0005-0000-0000-00009D680000}"/>
    <cellStyle name="Normal 4 2 2 2 4 4 3 3" xfId="42080" xr:uid="{00000000-0005-0000-0000-00009E680000}"/>
    <cellStyle name="Normal 4 2 2 2 4 4 4" xfId="23722" xr:uid="{00000000-0005-0000-0000-00009F680000}"/>
    <cellStyle name="Normal 4 2 2 2 4 4 5" xfId="35966" xr:uid="{00000000-0005-0000-0000-0000A0680000}"/>
    <cellStyle name="Normal 4 2 2 2 4 4 6" xfId="48195" xr:uid="{00000000-0005-0000-0000-0000A1680000}"/>
    <cellStyle name="Normal 4 2 2 2 4 5" xfId="6586" xr:uid="{00000000-0005-0000-0000-0000A2680000}"/>
    <cellStyle name="Normal 4 2 2 2 4 5 2" xfId="17586" xr:uid="{00000000-0005-0000-0000-0000A3680000}"/>
    <cellStyle name="Normal 4 2 2 2 4 5 2 2" xfId="29841" xr:uid="{00000000-0005-0000-0000-0000A4680000}"/>
    <cellStyle name="Normal 4 2 2 2 4 5 2 3" xfId="42082" xr:uid="{00000000-0005-0000-0000-0000A5680000}"/>
    <cellStyle name="Normal 4 2 2 2 4 5 3" xfId="23724" xr:uid="{00000000-0005-0000-0000-0000A6680000}"/>
    <cellStyle name="Normal 4 2 2 2 4 5 4" xfId="35968" xr:uid="{00000000-0005-0000-0000-0000A7680000}"/>
    <cellStyle name="Normal 4 2 2 2 4 5 5" xfId="48197" xr:uid="{00000000-0005-0000-0000-0000A8680000}"/>
    <cellStyle name="Normal 4 2 2 2 4 6" xfId="17571" xr:uid="{00000000-0005-0000-0000-0000A9680000}"/>
    <cellStyle name="Normal 4 2 2 2 4 6 2" xfId="29826" xr:uid="{00000000-0005-0000-0000-0000AA680000}"/>
    <cellStyle name="Normal 4 2 2 2 4 6 3" xfId="42067" xr:uid="{00000000-0005-0000-0000-0000AB680000}"/>
    <cellStyle name="Normal 4 2 2 2 4 7" xfId="23709" xr:uid="{00000000-0005-0000-0000-0000AC680000}"/>
    <cellStyle name="Normal 4 2 2 2 4 8" xfId="35953" xr:uid="{00000000-0005-0000-0000-0000AD680000}"/>
    <cellStyle name="Normal 4 2 2 2 4 9" xfId="48182" xr:uid="{00000000-0005-0000-0000-0000AE680000}"/>
    <cellStyle name="Normal 4 2 2 2 5" xfId="6587" xr:uid="{00000000-0005-0000-0000-0000AF680000}"/>
    <cellStyle name="Normal 4 2 2 2 5 2" xfId="6588" xr:uid="{00000000-0005-0000-0000-0000B0680000}"/>
    <cellStyle name="Normal 4 2 2 2 5 2 2" xfId="6589" xr:uid="{00000000-0005-0000-0000-0000B1680000}"/>
    <cellStyle name="Normal 4 2 2 2 5 2 2 2" xfId="6590" xr:uid="{00000000-0005-0000-0000-0000B2680000}"/>
    <cellStyle name="Normal 4 2 2 2 5 2 2 2 2" xfId="17590" xr:uid="{00000000-0005-0000-0000-0000B3680000}"/>
    <cellStyle name="Normal 4 2 2 2 5 2 2 2 2 2" xfId="29845" xr:uid="{00000000-0005-0000-0000-0000B4680000}"/>
    <cellStyle name="Normal 4 2 2 2 5 2 2 2 2 3" xfId="42086" xr:uid="{00000000-0005-0000-0000-0000B5680000}"/>
    <cellStyle name="Normal 4 2 2 2 5 2 2 2 3" xfId="23728" xr:uid="{00000000-0005-0000-0000-0000B6680000}"/>
    <cellStyle name="Normal 4 2 2 2 5 2 2 2 4" xfId="35972" xr:uid="{00000000-0005-0000-0000-0000B7680000}"/>
    <cellStyle name="Normal 4 2 2 2 5 2 2 2 5" xfId="48201" xr:uid="{00000000-0005-0000-0000-0000B8680000}"/>
    <cellStyle name="Normal 4 2 2 2 5 2 2 3" xfId="17589" xr:uid="{00000000-0005-0000-0000-0000B9680000}"/>
    <cellStyle name="Normal 4 2 2 2 5 2 2 3 2" xfId="29844" xr:uid="{00000000-0005-0000-0000-0000BA680000}"/>
    <cellStyle name="Normal 4 2 2 2 5 2 2 3 3" xfId="42085" xr:uid="{00000000-0005-0000-0000-0000BB680000}"/>
    <cellStyle name="Normal 4 2 2 2 5 2 2 4" xfId="23727" xr:uid="{00000000-0005-0000-0000-0000BC680000}"/>
    <cellStyle name="Normal 4 2 2 2 5 2 2 5" xfId="35971" xr:uid="{00000000-0005-0000-0000-0000BD680000}"/>
    <cellStyle name="Normal 4 2 2 2 5 2 2 6" xfId="48200" xr:uid="{00000000-0005-0000-0000-0000BE680000}"/>
    <cellStyle name="Normal 4 2 2 2 5 2 3" xfId="6591" xr:uid="{00000000-0005-0000-0000-0000BF680000}"/>
    <cellStyle name="Normal 4 2 2 2 5 2 3 2" xfId="17591" xr:uid="{00000000-0005-0000-0000-0000C0680000}"/>
    <cellStyle name="Normal 4 2 2 2 5 2 3 2 2" xfId="29846" xr:uid="{00000000-0005-0000-0000-0000C1680000}"/>
    <cellStyle name="Normal 4 2 2 2 5 2 3 2 3" xfId="42087" xr:uid="{00000000-0005-0000-0000-0000C2680000}"/>
    <cellStyle name="Normal 4 2 2 2 5 2 3 3" xfId="23729" xr:uid="{00000000-0005-0000-0000-0000C3680000}"/>
    <cellStyle name="Normal 4 2 2 2 5 2 3 4" xfId="35973" xr:uid="{00000000-0005-0000-0000-0000C4680000}"/>
    <cellStyle name="Normal 4 2 2 2 5 2 3 5" xfId="48202" xr:uid="{00000000-0005-0000-0000-0000C5680000}"/>
    <cellStyle name="Normal 4 2 2 2 5 2 4" xfId="17588" xr:uid="{00000000-0005-0000-0000-0000C6680000}"/>
    <cellStyle name="Normal 4 2 2 2 5 2 4 2" xfId="29843" xr:uid="{00000000-0005-0000-0000-0000C7680000}"/>
    <cellStyle name="Normal 4 2 2 2 5 2 4 3" xfId="42084" xr:uid="{00000000-0005-0000-0000-0000C8680000}"/>
    <cellStyle name="Normal 4 2 2 2 5 2 5" xfId="23726" xr:uid="{00000000-0005-0000-0000-0000C9680000}"/>
    <cellStyle name="Normal 4 2 2 2 5 2 6" xfId="35970" xr:uid="{00000000-0005-0000-0000-0000CA680000}"/>
    <cellStyle name="Normal 4 2 2 2 5 2 7" xfId="48199" xr:uid="{00000000-0005-0000-0000-0000CB680000}"/>
    <cellStyle name="Normal 4 2 2 2 5 3" xfId="6592" xr:uid="{00000000-0005-0000-0000-0000CC680000}"/>
    <cellStyle name="Normal 4 2 2 2 5 3 2" xfId="6593" xr:uid="{00000000-0005-0000-0000-0000CD680000}"/>
    <cellStyle name="Normal 4 2 2 2 5 3 2 2" xfId="17593" xr:uid="{00000000-0005-0000-0000-0000CE680000}"/>
    <cellStyle name="Normal 4 2 2 2 5 3 2 2 2" xfId="29848" xr:uid="{00000000-0005-0000-0000-0000CF680000}"/>
    <cellStyle name="Normal 4 2 2 2 5 3 2 2 3" xfId="42089" xr:uid="{00000000-0005-0000-0000-0000D0680000}"/>
    <cellStyle name="Normal 4 2 2 2 5 3 2 3" xfId="23731" xr:uid="{00000000-0005-0000-0000-0000D1680000}"/>
    <cellStyle name="Normal 4 2 2 2 5 3 2 4" xfId="35975" xr:uid="{00000000-0005-0000-0000-0000D2680000}"/>
    <cellStyle name="Normal 4 2 2 2 5 3 2 5" xfId="48204" xr:uid="{00000000-0005-0000-0000-0000D3680000}"/>
    <cellStyle name="Normal 4 2 2 2 5 3 3" xfId="17592" xr:uid="{00000000-0005-0000-0000-0000D4680000}"/>
    <cellStyle name="Normal 4 2 2 2 5 3 3 2" xfId="29847" xr:uid="{00000000-0005-0000-0000-0000D5680000}"/>
    <cellStyle name="Normal 4 2 2 2 5 3 3 3" xfId="42088" xr:uid="{00000000-0005-0000-0000-0000D6680000}"/>
    <cellStyle name="Normal 4 2 2 2 5 3 4" xfId="23730" xr:uid="{00000000-0005-0000-0000-0000D7680000}"/>
    <cellStyle name="Normal 4 2 2 2 5 3 5" xfId="35974" xr:uid="{00000000-0005-0000-0000-0000D8680000}"/>
    <cellStyle name="Normal 4 2 2 2 5 3 6" xfId="48203" xr:uid="{00000000-0005-0000-0000-0000D9680000}"/>
    <cellStyle name="Normal 4 2 2 2 5 4" xfId="6594" xr:uid="{00000000-0005-0000-0000-0000DA680000}"/>
    <cellStyle name="Normal 4 2 2 2 5 4 2" xfId="17594" xr:uid="{00000000-0005-0000-0000-0000DB680000}"/>
    <cellStyle name="Normal 4 2 2 2 5 4 2 2" xfId="29849" xr:uid="{00000000-0005-0000-0000-0000DC680000}"/>
    <cellStyle name="Normal 4 2 2 2 5 4 2 3" xfId="42090" xr:uid="{00000000-0005-0000-0000-0000DD680000}"/>
    <cellStyle name="Normal 4 2 2 2 5 4 3" xfId="23732" xr:uid="{00000000-0005-0000-0000-0000DE680000}"/>
    <cellStyle name="Normal 4 2 2 2 5 4 4" xfId="35976" xr:uid="{00000000-0005-0000-0000-0000DF680000}"/>
    <cellStyle name="Normal 4 2 2 2 5 4 5" xfId="48205" xr:uid="{00000000-0005-0000-0000-0000E0680000}"/>
    <cellStyle name="Normal 4 2 2 2 5 5" xfId="17587" xr:uid="{00000000-0005-0000-0000-0000E1680000}"/>
    <cellStyle name="Normal 4 2 2 2 5 5 2" xfId="29842" xr:uid="{00000000-0005-0000-0000-0000E2680000}"/>
    <cellStyle name="Normal 4 2 2 2 5 5 3" xfId="42083" xr:uid="{00000000-0005-0000-0000-0000E3680000}"/>
    <cellStyle name="Normal 4 2 2 2 5 6" xfId="23725" xr:uid="{00000000-0005-0000-0000-0000E4680000}"/>
    <cellStyle name="Normal 4 2 2 2 5 7" xfId="35969" xr:uid="{00000000-0005-0000-0000-0000E5680000}"/>
    <cellStyle name="Normal 4 2 2 2 5 8" xfId="48198" xr:uid="{00000000-0005-0000-0000-0000E6680000}"/>
    <cellStyle name="Normal 4 2 2 2 6" xfId="6595" xr:uid="{00000000-0005-0000-0000-0000E7680000}"/>
    <cellStyle name="Normal 4 2 2 2 6 2" xfId="6596" xr:uid="{00000000-0005-0000-0000-0000E8680000}"/>
    <cellStyle name="Normal 4 2 2 2 6 2 2" xfId="6597" xr:uid="{00000000-0005-0000-0000-0000E9680000}"/>
    <cellStyle name="Normal 4 2 2 2 6 2 2 2" xfId="17597" xr:uid="{00000000-0005-0000-0000-0000EA680000}"/>
    <cellStyle name="Normal 4 2 2 2 6 2 2 2 2" xfId="29852" xr:uid="{00000000-0005-0000-0000-0000EB680000}"/>
    <cellStyle name="Normal 4 2 2 2 6 2 2 2 3" xfId="42093" xr:uid="{00000000-0005-0000-0000-0000EC680000}"/>
    <cellStyle name="Normal 4 2 2 2 6 2 2 3" xfId="23735" xr:uid="{00000000-0005-0000-0000-0000ED680000}"/>
    <cellStyle name="Normal 4 2 2 2 6 2 2 4" xfId="35979" xr:uid="{00000000-0005-0000-0000-0000EE680000}"/>
    <cellStyle name="Normal 4 2 2 2 6 2 2 5" xfId="48208" xr:uid="{00000000-0005-0000-0000-0000EF680000}"/>
    <cellStyle name="Normal 4 2 2 2 6 2 3" xfId="17596" xr:uid="{00000000-0005-0000-0000-0000F0680000}"/>
    <cellStyle name="Normal 4 2 2 2 6 2 3 2" xfId="29851" xr:uid="{00000000-0005-0000-0000-0000F1680000}"/>
    <cellStyle name="Normal 4 2 2 2 6 2 3 3" xfId="42092" xr:uid="{00000000-0005-0000-0000-0000F2680000}"/>
    <cellStyle name="Normal 4 2 2 2 6 2 4" xfId="23734" xr:uid="{00000000-0005-0000-0000-0000F3680000}"/>
    <cellStyle name="Normal 4 2 2 2 6 2 5" xfId="35978" xr:uid="{00000000-0005-0000-0000-0000F4680000}"/>
    <cellStyle name="Normal 4 2 2 2 6 2 6" xfId="48207" xr:uid="{00000000-0005-0000-0000-0000F5680000}"/>
    <cellStyle name="Normal 4 2 2 2 6 3" xfId="6598" xr:uid="{00000000-0005-0000-0000-0000F6680000}"/>
    <cellStyle name="Normal 4 2 2 2 6 3 2" xfId="17598" xr:uid="{00000000-0005-0000-0000-0000F7680000}"/>
    <cellStyle name="Normal 4 2 2 2 6 3 2 2" xfId="29853" xr:uid="{00000000-0005-0000-0000-0000F8680000}"/>
    <cellStyle name="Normal 4 2 2 2 6 3 2 3" xfId="42094" xr:uid="{00000000-0005-0000-0000-0000F9680000}"/>
    <cellStyle name="Normal 4 2 2 2 6 3 3" xfId="23736" xr:uid="{00000000-0005-0000-0000-0000FA680000}"/>
    <cellStyle name="Normal 4 2 2 2 6 3 4" xfId="35980" xr:uid="{00000000-0005-0000-0000-0000FB680000}"/>
    <cellStyle name="Normal 4 2 2 2 6 3 5" xfId="48209" xr:uid="{00000000-0005-0000-0000-0000FC680000}"/>
    <cellStyle name="Normal 4 2 2 2 6 4" xfId="17595" xr:uid="{00000000-0005-0000-0000-0000FD680000}"/>
    <cellStyle name="Normal 4 2 2 2 6 4 2" xfId="29850" xr:uid="{00000000-0005-0000-0000-0000FE680000}"/>
    <cellStyle name="Normal 4 2 2 2 6 4 3" xfId="42091" xr:uid="{00000000-0005-0000-0000-0000FF680000}"/>
    <cellStyle name="Normal 4 2 2 2 6 5" xfId="23733" xr:uid="{00000000-0005-0000-0000-000000690000}"/>
    <cellStyle name="Normal 4 2 2 2 6 6" xfId="35977" xr:uid="{00000000-0005-0000-0000-000001690000}"/>
    <cellStyle name="Normal 4 2 2 2 6 7" xfId="48206" xr:uid="{00000000-0005-0000-0000-000002690000}"/>
    <cellStyle name="Normal 4 2 2 2 7" xfId="6599" xr:uid="{00000000-0005-0000-0000-000003690000}"/>
    <cellStyle name="Normal 4 2 2 2 7 2" xfId="6600" xr:uid="{00000000-0005-0000-0000-000004690000}"/>
    <cellStyle name="Normal 4 2 2 2 7 2 2" xfId="6601" xr:uid="{00000000-0005-0000-0000-000005690000}"/>
    <cellStyle name="Normal 4 2 2 2 7 2 2 2" xfId="17601" xr:uid="{00000000-0005-0000-0000-000006690000}"/>
    <cellStyle name="Normal 4 2 2 2 7 2 2 2 2" xfId="29856" xr:uid="{00000000-0005-0000-0000-000007690000}"/>
    <cellStyle name="Normal 4 2 2 2 7 2 2 2 3" xfId="42097" xr:uid="{00000000-0005-0000-0000-000008690000}"/>
    <cellStyle name="Normal 4 2 2 2 7 2 2 3" xfId="23739" xr:uid="{00000000-0005-0000-0000-000009690000}"/>
    <cellStyle name="Normal 4 2 2 2 7 2 2 4" xfId="35983" xr:uid="{00000000-0005-0000-0000-00000A690000}"/>
    <cellStyle name="Normal 4 2 2 2 7 2 2 5" xfId="48212" xr:uid="{00000000-0005-0000-0000-00000B690000}"/>
    <cellStyle name="Normal 4 2 2 2 7 2 3" xfId="17600" xr:uid="{00000000-0005-0000-0000-00000C690000}"/>
    <cellStyle name="Normal 4 2 2 2 7 2 3 2" xfId="29855" xr:uid="{00000000-0005-0000-0000-00000D690000}"/>
    <cellStyle name="Normal 4 2 2 2 7 2 3 3" xfId="42096" xr:uid="{00000000-0005-0000-0000-00000E690000}"/>
    <cellStyle name="Normal 4 2 2 2 7 2 4" xfId="23738" xr:uid="{00000000-0005-0000-0000-00000F690000}"/>
    <cellStyle name="Normal 4 2 2 2 7 2 5" xfId="35982" xr:uid="{00000000-0005-0000-0000-000010690000}"/>
    <cellStyle name="Normal 4 2 2 2 7 2 6" xfId="48211" xr:uid="{00000000-0005-0000-0000-000011690000}"/>
    <cellStyle name="Normal 4 2 2 2 7 3" xfId="6602" xr:uid="{00000000-0005-0000-0000-000012690000}"/>
    <cellStyle name="Normal 4 2 2 2 7 3 2" xfId="17602" xr:uid="{00000000-0005-0000-0000-000013690000}"/>
    <cellStyle name="Normal 4 2 2 2 7 3 2 2" xfId="29857" xr:uid="{00000000-0005-0000-0000-000014690000}"/>
    <cellStyle name="Normal 4 2 2 2 7 3 2 3" xfId="42098" xr:uid="{00000000-0005-0000-0000-000015690000}"/>
    <cellStyle name="Normal 4 2 2 2 7 3 3" xfId="23740" xr:uid="{00000000-0005-0000-0000-000016690000}"/>
    <cellStyle name="Normal 4 2 2 2 7 3 4" xfId="35984" xr:uid="{00000000-0005-0000-0000-000017690000}"/>
    <cellStyle name="Normal 4 2 2 2 7 3 5" xfId="48213" xr:uid="{00000000-0005-0000-0000-000018690000}"/>
    <cellStyle name="Normal 4 2 2 2 7 4" xfId="17599" xr:uid="{00000000-0005-0000-0000-000019690000}"/>
    <cellStyle name="Normal 4 2 2 2 7 4 2" xfId="29854" xr:uid="{00000000-0005-0000-0000-00001A690000}"/>
    <cellStyle name="Normal 4 2 2 2 7 4 3" xfId="42095" xr:uid="{00000000-0005-0000-0000-00001B690000}"/>
    <cellStyle name="Normal 4 2 2 2 7 5" xfId="23737" xr:uid="{00000000-0005-0000-0000-00001C690000}"/>
    <cellStyle name="Normal 4 2 2 2 7 6" xfId="35981" xr:uid="{00000000-0005-0000-0000-00001D690000}"/>
    <cellStyle name="Normal 4 2 2 2 7 7" xfId="48210" xr:uid="{00000000-0005-0000-0000-00001E690000}"/>
    <cellStyle name="Normal 4 2 2 2 8" xfId="6603" xr:uid="{00000000-0005-0000-0000-00001F690000}"/>
    <cellStyle name="Normal 4 2 2 2 8 2" xfId="6604" xr:uid="{00000000-0005-0000-0000-000020690000}"/>
    <cellStyle name="Normal 4 2 2 2 8 2 2" xfId="17604" xr:uid="{00000000-0005-0000-0000-000021690000}"/>
    <cellStyle name="Normal 4 2 2 2 8 2 2 2" xfId="29859" xr:uid="{00000000-0005-0000-0000-000022690000}"/>
    <cellStyle name="Normal 4 2 2 2 8 2 2 3" xfId="42100" xr:uid="{00000000-0005-0000-0000-000023690000}"/>
    <cellStyle name="Normal 4 2 2 2 8 2 3" xfId="23742" xr:uid="{00000000-0005-0000-0000-000024690000}"/>
    <cellStyle name="Normal 4 2 2 2 8 2 4" xfId="35986" xr:uid="{00000000-0005-0000-0000-000025690000}"/>
    <cellStyle name="Normal 4 2 2 2 8 2 5" xfId="48215" xr:uid="{00000000-0005-0000-0000-000026690000}"/>
    <cellStyle name="Normal 4 2 2 2 8 3" xfId="17603" xr:uid="{00000000-0005-0000-0000-000027690000}"/>
    <cellStyle name="Normal 4 2 2 2 8 3 2" xfId="29858" xr:uid="{00000000-0005-0000-0000-000028690000}"/>
    <cellStyle name="Normal 4 2 2 2 8 3 3" xfId="42099" xr:uid="{00000000-0005-0000-0000-000029690000}"/>
    <cellStyle name="Normal 4 2 2 2 8 4" xfId="23741" xr:uid="{00000000-0005-0000-0000-00002A690000}"/>
    <cellStyle name="Normal 4 2 2 2 8 5" xfId="35985" xr:uid="{00000000-0005-0000-0000-00002B690000}"/>
    <cellStyle name="Normal 4 2 2 2 8 6" xfId="48214" xr:uid="{00000000-0005-0000-0000-00002C690000}"/>
    <cellStyle name="Normal 4 2 2 2 9" xfId="6605" xr:uid="{00000000-0005-0000-0000-00002D690000}"/>
    <cellStyle name="Normal 4 2 2 2 9 2" xfId="17605" xr:uid="{00000000-0005-0000-0000-00002E690000}"/>
    <cellStyle name="Normal 4 2 2 2 9 2 2" xfId="29860" xr:uid="{00000000-0005-0000-0000-00002F690000}"/>
    <cellStyle name="Normal 4 2 2 2 9 2 3" xfId="42101" xr:uid="{00000000-0005-0000-0000-000030690000}"/>
    <cellStyle name="Normal 4 2 2 2 9 3" xfId="23743" xr:uid="{00000000-0005-0000-0000-000031690000}"/>
    <cellStyle name="Normal 4 2 2 2 9 4" xfId="35987" xr:uid="{00000000-0005-0000-0000-000032690000}"/>
    <cellStyle name="Normal 4 2 2 2 9 5" xfId="48216" xr:uid="{00000000-0005-0000-0000-000033690000}"/>
    <cellStyle name="Normal 4 2 2 3" xfId="6606" xr:uid="{00000000-0005-0000-0000-000034690000}"/>
    <cellStyle name="Normal 4 2 2 3 10" xfId="35988" xr:uid="{00000000-0005-0000-0000-000035690000}"/>
    <cellStyle name="Normal 4 2 2 3 11" xfId="48217" xr:uid="{00000000-0005-0000-0000-000036690000}"/>
    <cellStyle name="Normal 4 2 2 3 2" xfId="6607" xr:uid="{00000000-0005-0000-0000-000037690000}"/>
    <cellStyle name="Normal 4 2 2 3 2 10" xfId="48218" xr:uid="{00000000-0005-0000-0000-000038690000}"/>
    <cellStyle name="Normal 4 2 2 3 2 2" xfId="6608" xr:uid="{00000000-0005-0000-0000-000039690000}"/>
    <cellStyle name="Normal 4 2 2 3 2 2 2" xfId="6609" xr:uid="{00000000-0005-0000-0000-00003A690000}"/>
    <cellStyle name="Normal 4 2 2 3 2 2 2 2" xfId="6610" xr:uid="{00000000-0005-0000-0000-00003B690000}"/>
    <cellStyle name="Normal 4 2 2 3 2 2 2 2 2" xfId="6611" xr:uid="{00000000-0005-0000-0000-00003C690000}"/>
    <cellStyle name="Normal 4 2 2 3 2 2 2 2 2 2" xfId="6612" xr:uid="{00000000-0005-0000-0000-00003D690000}"/>
    <cellStyle name="Normal 4 2 2 3 2 2 2 2 2 2 2" xfId="17612" xr:uid="{00000000-0005-0000-0000-00003E690000}"/>
    <cellStyle name="Normal 4 2 2 3 2 2 2 2 2 2 2 2" xfId="29867" xr:uid="{00000000-0005-0000-0000-00003F690000}"/>
    <cellStyle name="Normal 4 2 2 3 2 2 2 2 2 2 2 3" xfId="42108" xr:uid="{00000000-0005-0000-0000-000040690000}"/>
    <cellStyle name="Normal 4 2 2 3 2 2 2 2 2 2 3" xfId="23750" xr:uid="{00000000-0005-0000-0000-000041690000}"/>
    <cellStyle name="Normal 4 2 2 3 2 2 2 2 2 2 4" xfId="35994" xr:uid="{00000000-0005-0000-0000-000042690000}"/>
    <cellStyle name="Normal 4 2 2 3 2 2 2 2 2 2 5" xfId="48223" xr:uid="{00000000-0005-0000-0000-000043690000}"/>
    <cellStyle name="Normal 4 2 2 3 2 2 2 2 2 3" xfId="17611" xr:uid="{00000000-0005-0000-0000-000044690000}"/>
    <cellStyle name="Normal 4 2 2 3 2 2 2 2 2 3 2" xfId="29866" xr:uid="{00000000-0005-0000-0000-000045690000}"/>
    <cellStyle name="Normal 4 2 2 3 2 2 2 2 2 3 3" xfId="42107" xr:uid="{00000000-0005-0000-0000-000046690000}"/>
    <cellStyle name="Normal 4 2 2 3 2 2 2 2 2 4" xfId="23749" xr:uid="{00000000-0005-0000-0000-000047690000}"/>
    <cellStyle name="Normal 4 2 2 3 2 2 2 2 2 5" xfId="35993" xr:uid="{00000000-0005-0000-0000-000048690000}"/>
    <cellStyle name="Normal 4 2 2 3 2 2 2 2 2 6" xfId="48222" xr:uid="{00000000-0005-0000-0000-000049690000}"/>
    <cellStyle name="Normal 4 2 2 3 2 2 2 2 3" xfId="6613" xr:uid="{00000000-0005-0000-0000-00004A690000}"/>
    <cellStyle name="Normal 4 2 2 3 2 2 2 2 3 2" xfId="17613" xr:uid="{00000000-0005-0000-0000-00004B690000}"/>
    <cellStyle name="Normal 4 2 2 3 2 2 2 2 3 2 2" xfId="29868" xr:uid="{00000000-0005-0000-0000-00004C690000}"/>
    <cellStyle name="Normal 4 2 2 3 2 2 2 2 3 2 3" xfId="42109" xr:uid="{00000000-0005-0000-0000-00004D690000}"/>
    <cellStyle name="Normal 4 2 2 3 2 2 2 2 3 3" xfId="23751" xr:uid="{00000000-0005-0000-0000-00004E690000}"/>
    <cellStyle name="Normal 4 2 2 3 2 2 2 2 3 4" xfId="35995" xr:uid="{00000000-0005-0000-0000-00004F690000}"/>
    <cellStyle name="Normal 4 2 2 3 2 2 2 2 3 5" xfId="48224" xr:uid="{00000000-0005-0000-0000-000050690000}"/>
    <cellStyle name="Normal 4 2 2 3 2 2 2 2 4" xfId="17610" xr:uid="{00000000-0005-0000-0000-000051690000}"/>
    <cellStyle name="Normal 4 2 2 3 2 2 2 2 4 2" xfId="29865" xr:uid="{00000000-0005-0000-0000-000052690000}"/>
    <cellStyle name="Normal 4 2 2 3 2 2 2 2 4 3" xfId="42106" xr:uid="{00000000-0005-0000-0000-000053690000}"/>
    <cellStyle name="Normal 4 2 2 3 2 2 2 2 5" xfId="23748" xr:uid="{00000000-0005-0000-0000-000054690000}"/>
    <cellStyle name="Normal 4 2 2 3 2 2 2 2 6" xfId="35992" xr:uid="{00000000-0005-0000-0000-000055690000}"/>
    <cellStyle name="Normal 4 2 2 3 2 2 2 2 7" xfId="48221" xr:uid="{00000000-0005-0000-0000-000056690000}"/>
    <cellStyle name="Normal 4 2 2 3 2 2 2 3" xfId="6614" xr:uid="{00000000-0005-0000-0000-000057690000}"/>
    <cellStyle name="Normal 4 2 2 3 2 2 2 3 2" xfId="6615" xr:uid="{00000000-0005-0000-0000-000058690000}"/>
    <cellStyle name="Normal 4 2 2 3 2 2 2 3 2 2" xfId="17615" xr:uid="{00000000-0005-0000-0000-000059690000}"/>
    <cellStyle name="Normal 4 2 2 3 2 2 2 3 2 2 2" xfId="29870" xr:uid="{00000000-0005-0000-0000-00005A690000}"/>
    <cellStyle name="Normal 4 2 2 3 2 2 2 3 2 2 3" xfId="42111" xr:uid="{00000000-0005-0000-0000-00005B690000}"/>
    <cellStyle name="Normal 4 2 2 3 2 2 2 3 2 3" xfId="23753" xr:uid="{00000000-0005-0000-0000-00005C690000}"/>
    <cellStyle name="Normal 4 2 2 3 2 2 2 3 2 4" xfId="35997" xr:uid="{00000000-0005-0000-0000-00005D690000}"/>
    <cellStyle name="Normal 4 2 2 3 2 2 2 3 2 5" xfId="48226" xr:uid="{00000000-0005-0000-0000-00005E690000}"/>
    <cellStyle name="Normal 4 2 2 3 2 2 2 3 3" xfId="17614" xr:uid="{00000000-0005-0000-0000-00005F690000}"/>
    <cellStyle name="Normal 4 2 2 3 2 2 2 3 3 2" xfId="29869" xr:uid="{00000000-0005-0000-0000-000060690000}"/>
    <cellStyle name="Normal 4 2 2 3 2 2 2 3 3 3" xfId="42110" xr:uid="{00000000-0005-0000-0000-000061690000}"/>
    <cellStyle name="Normal 4 2 2 3 2 2 2 3 4" xfId="23752" xr:uid="{00000000-0005-0000-0000-000062690000}"/>
    <cellStyle name="Normal 4 2 2 3 2 2 2 3 5" xfId="35996" xr:uid="{00000000-0005-0000-0000-000063690000}"/>
    <cellStyle name="Normal 4 2 2 3 2 2 2 3 6" xfId="48225" xr:uid="{00000000-0005-0000-0000-000064690000}"/>
    <cellStyle name="Normal 4 2 2 3 2 2 2 4" xfId="6616" xr:uid="{00000000-0005-0000-0000-000065690000}"/>
    <cellStyle name="Normal 4 2 2 3 2 2 2 4 2" xfId="17616" xr:uid="{00000000-0005-0000-0000-000066690000}"/>
    <cellStyle name="Normal 4 2 2 3 2 2 2 4 2 2" xfId="29871" xr:uid="{00000000-0005-0000-0000-000067690000}"/>
    <cellStyle name="Normal 4 2 2 3 2 2 2 4 2 3" xfId="42112" xr:uid="{00000000-0005-0000-0000-000068690000}"/>
    <cellStyle name="Normal 4 2 2 3 2 2 2 4 3" xfId="23754" xr:uid="{00000000-0005-0000-0000-000069690000}"/>
    <cellStyle name="Normal 4 2 2 3 2 2 2 4 4" xfId="35998" xr:uid="{00000000-0005-0000-0000-00006A690000}"/>
    <cellStyle name="Normal 4 2 2 3 2 2 2 4 5" xfId="48227" xr:uid="{00000000-0005-0000-0000-00006B690000}"/>
    <cellStyle name="Normal 4 2 2 3 2 2 2 5" xfId="17609" xr:uid="{00000000-0005-0000-0000-00006C690000}"/>
    <cellStyle name="Normal 4 2 2 3 2 2 2 5 2" xfId="29864" xr:uid="{00000000-0005-0000-0000-00006D690000}"/>
    <cellStyle name="Normal 4 2 2 3 2 2 2 5 3" xfId="42105" xr:uid="{00000000-0005-0000-0000-00006E690000}"/>
    <cellStyle name="Normal 4 2 2 3 2 2 2 6" xfId="23747" xr:uid="{00000000-0005-0000-0000-00006F690000}"/>
    <cellStyle name="Normal 4 2 2 3 2 2 2 7" xfId="35991" xr:uid="{00000000-0005-0000-0000-000070690000}"/>
    <cellStyle name="Normal 4 2 2 3 2 2 2 8" xfId="48220" xr:uid="{00000000-0005-0000-0000-000071690000}"/>
    <cellStyle name="Normal 4 2 2 3 2 2 3" xfId="6617" xr:uid="{00000000-0005-0000-0000-000072690000}"/>
    <cellStyle name="Normal 4 2 2 3 2 2 3 2" xfId="6618" xr:uid="{00000000-0005-0000-0000-000073690000}"/>
    <cellStyle name="Normal 4 2 2 3 2 2 3 2 2" xfId="6619" xr:uid="{00000000-0005-0000-0000-000074690000}"/>
    <cellStyle name="Normal 4 2 2 3 2 2 3 2 2 2" xfId="17619" xr:uid="{00000000-0005-0000-0000-000075690000}"/>
    <cellStyle name="Normal 4 2 2 3 2 2 3 2 2 2 2" xfId="29874" xr:uid="{00000000-0005-0000-0000-000076690000}"/>
    <cellStyle name="Normal 4 2 2 3 2 2 3 2 2 2 3" xfId="42115" xr:uid="{00000000-0005-0000-0000-000077690000}"/>
    <cellStyle name="Normal 4 2 2 3 2 2 3 2 2 3" xfId="23757" xr:uid="{00000000-0005-0000-0000-000078690000}"/>
    <cellStyle name="Normal 4 2 2 3 2 2 3 2 2 4" xfId="36001" xr:uid="{00000000-0005-0000-0000-000079690000}"/>
    <cellStyle name="Normal 4 2 2 3 2 2 3 2 2 5" xfId="48230" xr:uid="{00000000-0005-0000-0000-00007A690000}"/>
    <cellStyle name="Normal 4 2 2 3 2 2 3 2 3" xfId="17618" xr:uid="{00000000-0005-0000-0000-00007B690000}"/>
    <cellStyle name="Normal 4 2 2 3 2 2 3 2 3 2" xfId="29873" xr:uid="{00000000-0005-0000-0000-00007C690000}"/>
    <cellStyle name="Normal 4 2 2 3 2 2 3 2 3 3" xfId="42114" xr:uid="{00000000-0005-0000-0000-00007D690000}"/>
    <cellStyle name="Normal 4 2 2 3 2 2 3 2 4" xfId="23756" xr:uid="{00000000-0005-0000-0000-00007E690000}"/>
    <cellStyle name="Normal 4 2 2 3 2 2 3 2 5" xfId="36000" xr:uid="{00000000-0005-0000-0000-00007F690000}"/>
    <cellStyle name="Normal 4 2 2 3 2 2 3 2 6" xfId="48229" xr:uid="{00000000-0005-0000-0000-000080690000}"/>
    <cellStyle name="Normal 4 2 2 3 2 2 3 3" xfId="6620" xr:uid="{00000000-0005-0000-0000-000081690000}"/>
    <cellStyle name="Normal 4 2 2 3 2 2 3 3 2" xfId="17620" xr:uid="{00000000-0005-0000-0000-000082690000}"/>
    <cellStyle name="Normal 4 2 2 3 2 2 3 3 2 2" xfId="29875" xr:uid="{00000000-0005-0000-0000-000083690000}"/>
    <cellStyle name="Normal 4 2 2 3 2 2 3 3 2 3" xfId="42116" xr:uid="{00000000-0005-0000-0000-000084690000}"/>
    <cellStyle name="Normal 4 2 2 3 2 2 3 3 3" xfId="23758" xr:uid="{00000000-0005-0000-0000-000085690000}"/>
    <cellStyle name="Normal 4 2 2 3 2 2 3 3 4" xfId="36002" xr:uid="{00000000-0005-0000-0000-000086690000}"/>
    <cellStyle name="Normal 4 2 2 3 2 2 3 3 5" xfId="48231" xr:uid="{00000000-0005-0000-0000-000087690000}"/>
    <cellStyle name="Normal 4 2 2 3 2 2 3 4" xfId="17617" xr:uid="{00000000-0005-0000-0000-000088690000}"/>
    <cellStyle name="Normal 4 2 2 3 2 2 3 4 2" xfId="29872" xr:uid="{00000000-0005-0000-0000-000089690000}"/>
    <cellStyle name="Normal 4 2 2 3 2 2 3 4 3" xfId="42113" xr:uid="{00000000-0005-0000-0000-00008A690000}"/>
    <cellStyle name="Normal 4 2 2 3 2 2 3 5" xfId="23755" xr:uid="{00000000-0005-0000-0000-00008B690000}"/>
    <cellStyle name="Normal 4 2 2 3 2 2 3 6" xfId="35999" xr:uid="{00000000-0005-0000-0000-00008C690000}"/>
    <cellStyle name="Normal 4 2 2 3 2 2 3 7" xfId="48228" xr:uid="{00000000-0005-0000-0000-00008D690000}"/>
    <cellStyle name="Normal 4 2 2 3 2 2 4" xfId="6621" xr:uid="{00000000-0005-0000-0000-00008E690000}"/>
    <cellStyle name="Normal 4 2 2 3 2 2 4 2" xfId="6622" xr:uid="{00000000-0005-0000-0000-00008F690000}"/>
    <cellStyle name="Normal 4 2 2 3 2 2 4 2 2" xfId="17622" xr:uid="{00000000-0005-0000-0000-000090690000}"/>
    <cellStyle name="Normal 4 2 2 3 2 2 4 2 2 2" xfId="29877" xr:uid="{00000000-0005-0000-0000-000091690000}"/>
    <cellStyle name="Normal 4 2 2 3 2 2 4 2 2 3" xfId="42118" xr:uid="{00000000-0005-0000-0000-000092690000}"/>
    <cellStyle name="Normal 4 2 2 3 2 2 4 2 3" xfId="23760" xr:uid="{00000000-0005-0000-0000-000093690000}"/>
    <cellStyle name="Normal 4 2 2 3 2 2 4 2 4" xfId="36004" xr:uid="{00000000-0005-0000-0000-000094690000}"/>
    <cellStyle name="Normal 4 2 2 3 2 2 4 2 5" xfId="48233" xr:uid="{00000000-0005-0000-0000-000095690000}"/>
    <cellStyle name="Normal 4 2 2 3 2 2 4 3" xfId="17621" xr:uid="{00000000-0005-0000-0000-000096690000}"/>
    <cellStyle name="Normal 4 2 2 3 2 2 4 3 2" xfId="29876" xr:uid="{00000000-0005-0000-0000-000097690000}"/>
    <cellStyle name="Normal 4 2 2 3 2 2 4 3 3" xfId="42117" xr:uid="{00000000-0005-0000-0000-000098690000}"/>
    <cellStyle name="Normal 4 2 2 3 2 2 4 4" xfId="23759" xr:uid="{00000000-0005-0000-0000-000099690000}"/>
    <cellStyle name="Normal 4 2 2 3 2 2 4 5" xfId="36003" xr:uid="{00000000-0005-0000-0000-00009A690000}"/>
    <cellStyle name="Normal 4 2 2 3 2 2 4 6" xfId="48232" xr:uid="{00000000-0005-0000-0000-00009B690000}"/>
    <cellStyle name="Normal 4 2 2 3 2 2 5" xfId="6623" xr:uid="{00000000-0005-0000-0000-00009C690000}"/>
    <cellStyle name="Normal 4 2 2 3 2 2 5 2" xfId="17623" xr:uid="{00000000-0005-0000-0000-00009D690000}"/>
    <cellStyle name="Normal 4 2 2 3 2 2 5 2 2" xfId="29878" xr:uid="{00000000-0005-0000-0000-00009E690000}"/>
    <cellStyle name="Normal 4 2 2 3 2 2 5 2 3" xfId="42119" xr:uid="{00000000-0005-0000-0000-00009F690000}"/>
    <cellStyle name="Normal 4 2 2 3 2 2 5 3" xfId="23761" xr:uid="{00000000-0005-0000-0000-0000A0690000}"/>
    <cellStyle name="Normal 4 2 2 3 2 2 5 4" xfId="36005" xr:uid="{00000000-0005-0000-0000-0000A1690000}"/>
    <cellStyle name="Normal 4 2 2 3 2 2 5 5" xfId="48234" xr:uid="{00000000-0005-0000-0000-0000A2690000}"/>
    <cellStyle name="Normal 4 2 2 3 2 2 6" xfId="17608" xr:uid="{00000000-0005-0000-0000-0000A3690000}"/>
    <cellStyle name="Normal 4 2 2 3 2 2 6 2" xfId="29863" xr:uid="{00000000-0005-0000-0000-0000A4690000}"/>
    <cellStyle name="Normal 4 2 2 3 2 2 6 3" xfId="42104" xr:uid="{00000000-0005-0000-0000-0000A5690000}"/>
    <cellStyle name="Normal 4 2 2 3 2 2 7" xfId="23746" xr:uid="{00000000-0005-0000-0000-0000A6690000}"/>
    <cellStyle name="Normal 4 2 2 3 2 2 8" xfId="35990" xr:uid="{00000000-0005-0000-0000-0000A7690000}"/>
    <cellStyle name="Normal 4 2 2 3 2 2 9" xfId="48219" xr:uid="{00000000-0005-0000-0000-0000A8690000}"/>
    <cellStyle name="Normal 4 2 2 3 2 3" xfId="6624" xr:uid="{00000000-0005-0000-0000-0000A9690000}"/>
    <cellStyle name="Normal 4 2 2 3 2 3 2" xfId="6625" xr:uid="{00000000-0005-0000-0000-0000AA690000}"/>
    <cellStyle name="Normal 4 2 2 3 2 3 2 2" xfId="6626" xr:uid="{00000000-0005-0000-0000-0000AB690000}"/>
    <cellStyle name="Normal 4 2 2 3 2 3 2 2 2" xfId="6627" xr:uid="{00000000-0005-0000-0000-0000AC690000}"/>
    <cellStyle name="Normal 4 2 2 3 2 3 2 2 2 2" xfId="17627" xr:uid="{00000000-0005-0000-0000-0000AD690000}"/>
    <cellStyle name="Normal 4 2 2 3 2 3 2 2 2 2 2" xfId="29882" xr:uid="{00000000-0005-0000-0000-0000AE690000}"/>
    <cellStyle name="Normal 4 2 2 3 2 3 2 2 2 2 3" xfId="42123" xr:uid="{00000000-0005-0000-0000-0000AF690000}"/>
    <cellStyle name="Normal 4 2 2 3 2 3 2 2 2 3" xfId="23765" xr:uid="{00000000-0005-0000-0000-0000B0690000}"/>
    <cellStyle name="Normal 4 2 2 3 2 3 2 2 2 4" xfId="36009" xr:uid="{00000000-0005-0000-0000-0000B1690000}"/>
    <cellStyle name="Normal 4 2 2 3 2 3 2 2 2 5" xfId="48238" xr:uid="{00000000-0005-0000-0000-0000B2690000}"/>
    <cellStyle name="Normal 4 2 2 3 2 3 2 2 3" xfId="17626" xr:uid="{00000000-0005-0000-0000-0000B3690000}"/>
    <cellStyle name="Normal 4 2 2 3 2 3 2 2 3 2" xfId="29881" xr:uid="{00000000-0005-0000-0000-0000B4690000}"/>
    <cellStyle name="Normal 4 2 2 3 2 3 2 2 3 3" xfId="42122" xr:uid="{00000000-0005-0000-0000-0000B5690000}"/>
    <cellStyle name="Normal 4 2 2 3 2 3 2 2 4" xfId="23764" xr:uid="{00000000-0005-0000-0000-0000B6690000}"/>
    <cellStyle name="Normal 4 2 2 3 2 3 2 2 5" xfId="36008" xr:uid="{00000000-0005-0000-0000-0000B7690000}"/>
    <cellStyle name="Normal 4 2 2 3 2 3 2 2 6" xfId="48237" xr:uid="{00000000-0005-0000-0000-0000B8690000}"/>
    <cellStyle name="Normal 4 2 2 3 2 3 2 3" xfId="6628" xr:uid="{00000000-0005-0000-0000-0000B9690000}"/>
    <cellStyle name="Normal 4 2 2 3 2 3 2 3 2" xfId="17628" xr:uid="{00000000-0005-0000-0000-0000BA690000}"/>
    <cellStyle name="Normal 4 2 2 3 2 3 2 3 2 2" xfId="29883" xr:uid="{00000000-0005-0000-0000-0000BB690000}"/>
    <cellStyle name="Normal 4 2 2 3 2 3 2 3 2 3" xfId="42124" xr:uid="{00000000-0005-0000-0000-0000BC690000}"/>
    <cellStyle name="Normal 4 2 2 3 2 3 2 3 3" xfId="23766" xr:uid="{00000000-0005-0000-0000-0000BD690000}"/>
    <cellStyle name="Normal 4 2 2 3 2 3 2 3 4" xfId="36010" xr:uid="{00000000-0005-0000-0000-0000BE690000}"/>
    <cellStyle name="Normal 4 2 2 3 2 3 2 3 5" xfId="48239" xr:uid="{00000000-0005-0000-0000-0000BF690000}"/>
    <cellStyle name="Normal 4 2 2 3 2 3 2 4" xfId="17625" xr:uid="{00000000-0005-0000-0000-0000C0690000}"/>
    <cellStyle name="Normal 4 2 2 3 2 3 2 4 2" xfId="29880" xr:uid="{00000000-0005-0000-0000-0000C1690000}"/>
    <cellStyle name="Normal 4 2 2 3 2 3 2 4 3" xfId="42121" xr:uid="{00000000-0005-0000-0000-0000C2690000}"/>
    <cellStyle name="Normal 4 2 2 3 2 3 2 5" xfId="23763" xr:uid="{00000000-0005-0000-0000-0000C3690000}"/>
    <cellStyle name="Normal 4 2 2 3 2 3 2 6" xfId="36007" xr:uid="{00000000-0005-0000-0000-0000C4690000}"/>
    <cellStyle name="Normal 4 2 2 3 2 3 2 7" xfId="48236" xr:uid="{00000000-0005-0000-0000-0000C5690000}"/>
    <cellStyle name="Normal 4 2 2 3 2 3 3" xfId="6629" xr:uid="{00000000-0005-0000-0000-0000C6690000}"/>
    <cellStyle name="Normal 4 2 2 3 2 3 3 2" xfId="6630" xr:uid="{00000000-0005-0000-0000-0000C7690000}"/>
    <cellStyle name="Normal 4 2 2 3 2 3 3 2 2" xfId="17630" xr:uid="{00000000-0005-0000-0000-0000C8690000}"/>
    <cellStyle name="Normal 4 2 2 3 2 3 3 2 2 2" xfId="29885" xr:uid="{00000000-0005-0000-0000-0000C9690000}"/>
    <cellStyle name="Normal 4 2 2 3 2 3 3 2 2 3" xfId="42126" xr:uid="{00000000-0005-0000-0000-0000CA690000}"/>
    <cellStyle name="Normal 4 2 2 3 2 3 3 2 3" xfId="23768" xr:uid="{00000000-0005-0000-0000-0000CB690000}"/>
    <cellStyle name="Normal 4 2 2 3 2 3 3 2 4" xfId="36012" xr:uid="{00000000-0005-0000-0000-0000CC690000}"/>
    <cellStyle name="Normal 4 2 2 3 2 3 3 2 5" xfId="48241" xr:uid="{00000000-0005-0000-0000-0000CD690000}"/>
    <cellStyle name="Normal 4 2 2 3 2 3 3 3" xfId="17629" xr:uid="{00000000-0005-0000-0000-0000CE690000}"/>
    <cellStyle name="Normal 4 2 2 3 2 3 3 3 2" xfId="29884" xr:uid="{00000000-0005-0000-0000-0000CF690000}"/>
    <cellStyle name="Normal 4 2 2 3 2 3 3 3 3" xfId="42125" xr:uid="{00000000-0005-0000-0000-0000D0690000}"/>
    <cellStyle name="Normal 4 2 2 3 2 3 3 4" xfId="23767" xr:uid="{00000000-0005-0000-0000-0000D1690000}"/>
    <cellStyle name="Normal 4 2 2 3 2 3 3 5" xfId="36011" xr:uid="{00000000-0005-0000-0000-0000D2690000}"/>
    <cellStyle name="Normal 4 2 2 3 2 3 3 6" xfId="48240" xr:uid="{00000000-0005-0000-0000-0000D3690000}"/>
    <cellStyle name="Normal 4 2 2 3 2 3 4" xfId="6631" xr:uid="{00000000-0005-0000-0000-0000D4690000}"/>
    <cellStyle name="Normal 4 2 2 3 2 3 4 2" xfId="17631" xr:uid="{00000000-0005-0000-0000-0000D5690000}"/>
    <cellStyle name="Normal 4 2 2 3 2 3 4 2 2" xfId="29886" xr:uid="{00000000-0005-0000-0000-0000D6690000}"/>
    <cellStyle name="Normal 4 2 2 3 2 3 4 2 3" xfId="42127" xr:uid="{00000000-0005-0000-0000-0000D7690000}"/>
    <cellStyle name="Normal 4 2 2 3 2 3 4 3" xfId="23769" xr:uid="{00000000-0005-0000-0000-0000D8690000}"/>
    <cellStyle name="Normal 4 2 2 3 2 3 4 4" xfId="36013" xr:uid="{00000000-0005-0000-0000-0000D9690000}"/>
    <cellStyle name="Normal 4 2 2 3 2 3 4 5" xfId="48242" xr:uid="{00000000-0005-0000-0000-0000DA690000}"/>
    <cellStyle name="Normal 4 2 2 3 2 3 5" xfId="17624" xr:uid="{00000000-0005-0000-0000-0000DB690000}"/>
    <cellStyle name="Normal 4 2 2 3 2 3 5 2" xfId="29879" xr:uid="{00000000-0005-0000-0000-0000DC690000}"/>
    <cellStyle name="Normal 4 2 2 3 2 3 5 3" xfId="42120" xr:uid="{00000000-0005-0000-0000-0000DD690000}"/>
    <cellStyle name="Normal 4 2 2 3 2 3 6" xfId="23762" xr:uid="{00000000-0005-0000-0000-0000DE690000}"/>
    <cellStyle name="Normal 4 2 2 3 2 3 7" xfId="36006" xr:uid="{00000000-0005-0000-0000-0000DF690000}"/>
    <cellStyle name="Normal 4 2 2 3 2 3 8" xfId="48235" xr:uid="{00000000-0005-0000-0000-0000E0690000}"/>
    <cellStyle name="Normal 4 2 2 3 2 4" xfId="6632" xr:uid="{00000000-0005-0000-0000-0000E1690000}"/>
    <cellStyle name="Normal 4 2 2 3 2 4 2" xfId="6633" xr:uid="{00000000-0005-0000-0000-0000E2690000}"/>
    <cellStyle name="Normal 4 2 2 3 2 4 2 2" xfId="6634" xr:uid="{00000000-0005-0000-0000-0000E3690000}"/>
    <cellStyle name="Normal 4 2 2 3 2 4 2 2 2" xfId="17634" xr:uid="{00000000-0005-0000-0000-0000E4690000}"/>
    <cellStyle name="Normal 4 2 2 3 2 4 2 2 2 2" xfId="29889" xr:uid="{00000000-0005-0000-0000-0000E5690000}"/>
    <cellStyle name="Normal 4 2 2 3 2 4 2 2 2 3" xfId="42130" xr:uid="{00000000-0005-0000-0000-0000E6690000}"/>
    <cellStyle name="Normal 4 2 2 3 2 4 2 2 3" xfId="23772" xr:uid="{00000000-0005-0000-0000-0000E7690000}"/>
    <cellStyle name="Normal 4 2 2 3 2 4 2 2 4" xfId="36016" xr:uid="{00000000-0005-0000-0000-0000E8690000}"/>
    <cellStyle name="Normal 4 2 2 3 2 4 2 2 5" xfId="48245" xr:uid="{00000000-0005-0000-0000-0000E9690000}"/>
    <cellStyle name="Normal 4 2 2 3 2 4 2 3" xfId="17633" xr:uid="{00000000-0005-0000-0000-0000EA690000}"/>
    <cellStyle name="Normal 4 2 2 3 2 4 2 3 2" xfId="29888" xr:uid="{00000000-0005-0000-0000-0000EB690000}"/>
    <cellStyle name="Normal 4 2 2 3 2 4 2 3 3" xfId="42129" xr:uid="{00000000-0005-0000-0000-0000EC690000}"/>
    <cellStyle name="Normal 4 2 2 3 2 4 2 4" xfId="23771" xr:uid="{00000000-0005-0000-0000-0000ED690000}"/>
    <cellStyle name="Normal 4 2 2 3 2 4 2 5" xfId="36015" xr:uid="{00000000-0005-0000-0000-0000EE690000}"/>
    <cellStyle name="Normal 4 2 2 3 2 4 2 6" xfId="48244" xr:uid="{00000000-0005-0000-0000-0000EF690000}"/>
    <cellStyle name="Normal 4 2 2 3 2 4 3" xfId="6635" xr:uid="{00000000-0005-0000-0000-0000F0690000}"/>
    <cellStyle name="Normal 4 2 2 3 2 4 3 2" xfId="17635" xr:uid="{00000000-0005-0000-0000-0000F1690000}"/>
    <cellStyle name="Normal 4 2 2 3 2 4 3 2 2" xfId="29890" xr:uid="{00000000-0005-0000-0000-0000F2690000}"/>
    <cellStyle name="Normal 4 2 2 3 2 4 3 2 3" xfId="42131" xr:uid="{00000000-0005-0000-0000-0000F3690000}"/>
    <cellStyle name="Normal 4 2 2 3 2 4 3 3" xfId="23773" xr:uid="{00000000-0005-0000-0000-0000F4690000}"/>
    <cellStyle name="Normal 4 2 2 3 2 4 3 4" xfId="36017" xr:uid="{00000000-0005-0000-0000-0000F5690000}"/>
    <cellStyle name="Normal 4 2 2 3 2 4 3 5" xfId="48246" xr:uid="{00000000-0005-0000-0000-0000F6690000}"/>
    <cellStyle name="Normal 4 2 2 3 2 4 4" xfId="17632" xr:uid="{00000000-0005-0000-0000-0000F7690000}"/>
    <cellStyle name="Normal 4 2 2 3 2 4 4 2" xfId="29887" xr:uid="{00000000-0005-0000-0000-0000F8690000}"/>
    <cellStyle name="Normal 4 2 2 3 2 4 4 3" xfId="42128" xr:uid="{00000000-0005-0000-0000-0000F9690000}"/>
    <cellStyle name="Normal 4 2 2 3 2 4 5" xfId="23770" xr:uid="{00000000-0005-0000-0000-0000FA690000}"/>
    <cellStyle name="Normal 4 2 2 3 2 4 6" xfId="36014" xr:uid="{00000000-0005-0000-0000-0000FB690000}"/>
    <cellStyle name="Normal 4 2 2 3 2 4 7" xfId="48243" xr:uid="{00000000-0005-0000-0000-0000FC690000}"/>
    <cellStyle name="Normal 4 2 2 3 2 5" xfId="6636" xr:uid="{00000000-0005-0000-0000-0000FD690000}"/>
    <cellStyle name="Normal 4 2 2 3 2 5 2" xfId="6637" xr:uid="{00000000-0005-0000-0000-0000FE690000}"/>
    <cellStyle name="Normal 4 2 2 3 2 5 2 2" xfId="17637" xr:uid="{00000000-0005-0000-0000-0000FF690000}"/>
    <cellStyle name="Normal 4 2 2 3 2 5 2 2 2" xfId="29892" xr:uid="{00000000-0005-0000-0000-0000006A0000}"/>
    <cellStyle name="Normal 4 2 2 3 2 5 2 2 3" xfId="42133" xr:uid="{00000000-0005-0000-0000-0000016A0000}"/>
    <cellStyle name="Normal 4 2 2 3 2 5 2 3" xfId="23775" xr:uid="{00000000-0005-0000-0000-0000026A0000}"/>
    <cellStyle name="Normal 4 2 2 3 2 5 2 4" xfId="36019" xr:uid="{00000000-0005-0000-0000-0000036A0000}"/>
    <cellStyle name="Normal 4 2 2 3 2 5 2 5" xfId="48248" xr:uid="{00000000-0005-0000-0000-0000046A0000}"/>
    <cellStyle name="Normal 4 2 2 3 2 5 3" xfId="17636" xr:uid="{00000000-0005-0000-0000-0000056A0000}"/>
    <cellStyle name="Normal 4 2 2 3 2 5 3 2" xfId="29891" xr:uid="{00000000-0005-0000-0000-0000066A0000}"/>
    <cellStyle name="Normal 4 2 2 3 2 5 3 3" xfId="42132" xr:uid="{00000000-0005-0000-0000-0000076A0000}"/>
    <cellStyle name="Normal 4 2 2 3 2 5 4" xfId="23774" xr:uid="{00000000-0005-0000-0000-0000086A0000}"/>
    <cellStyle name="Normal 4 2 2 3 2 5 5" xfId="36018" xr:uid="{00000000-0005-0000-0000-0000096A0000}"/>
    <cellStyle name="Normal 4 2 2 3 2 5 6" xfId="48247" xr:uid="{00000000-0005-0000-0000-00000A6A0000}"/>
    <cellStyle name="Normal 4 2 2 3 2 6" xfId="6638" xr:uid="{00000000-0005-0000-0000-00000B6A0000}"/>
    <cellStyle name="Normal 4 2 2 3 2 6 2" xfId="17638" xr:uid="{00000000-0005-0000-0000-00000C6A0000}"/>
    <cellStyle name="Normal 4 2 2 3 2 6 2 2" xfId="29893" xr:uid="{00000000-0005-0000-0000-00000D6A0000}"/>
    <cellStyle name="Normal 4 2 2 3 2 6 2 3" xfId="42134" xr:uid="{00000000-0005-0000-0000-00000E6A0000}"/>
    <cellStyle name="Normal 4 2 2 3 2 6 3" xfId="23776" xr:uid="{00000000-0005-0000-0000-00000F6A0000}"/>
    <cellStyle name="Normal 4 2 2 3 2 6 4" xfId="36020" xr:uid="{00000000-0005-0000-0000-0000106A0000}"/>
    <cellStyle name="Normal 4 2 2 3 2 6 5" xfId="48249" xr:uid="{00000000-0005-0000-0000-0000116A0000}"/>
    <cellStyle name="Normal 4 2 2 3 2 7" xfId="17607" xr:uid="{00000000-0005-0000-0000-0000126A0000}"/>
    <cellStyle name="Normal 4 2 2 3 2 7 2" xfId="29862" xr:uid="{00000000-0005-0000-0000-0000136A0000}"/>
    <cellStyle name="Normal 4 2 2 3 2 7 3" xfId="42103" xr:uid="{00000000-0005-0000-0000-0000146A0000}"/>
    <cellStyle name="Normal 4 2 2 3 2 8" xfId="23745" xr:uid="{00000000-0005-0000-0000-0000156A0000}"/>
    <cellStyle name="Normal 4 2 2 3 2 9" xfId="35989" xr:uid="{00000000-0005-0000-0000-0000166A0000}"/>
    <cellStyle name="Normal 4 2 2 3 3" xfId="6639" xr:uid="{00000000-0005-0000-0000-0000176A0000}"/>
    <cellStyle name="Normal 4 2 2 3 3 2" xfId="6640" xr:uid="{00000000-0005-0000-0000-0000186A0000}"/>
    <cellStyle name="Normal 4 2 2 3 3 2 2" xfId="6641" xr:uid="{00000000-0005-0000-0000-0000196A0000}"/>
    <cellStyle name="Normal 4 2 2 3 3 2 2 2" xfId="6642" xr:uid="{00000000-0005-0000-0000-00001A6A0000}"/>
    <cellStyle name="Normal 4 2 2 3 3 2 2 2 2" xfId="6643" xr:uid="{00000000-0005-0000-0000-00001B6A0000}"/>
    <cellStyle name="Normal 4 2 2 3 3 2 2 2 2 2" xfId="17643" xr:uid="{00000000-0005-0000-0000-00001C6A0000}"/>
    <cellStyle name="Normal 4 2 2 3 3 2 2 2 2 2 2" xfId="29898" xr:uid="{00000000-0005-0000-0000-00001D6A0000}"/>
    <cellStyle name="Normal 4 2 2 3 3 2 2 2 2 2 3" xfId="42139" xr:uid="{00000000-0005-0000-0000-00001E6A0000}"/>
    <cellStyle name="Normal 4 2 2 3 3 2 2 2 2 3" xfId="23781" xr:uid="{00000000-0005-0000-0000-00001F6A0000}"/>
    <cellStyle name="Normal 4 2 2 3 3 2 2 2 2 4" xfId="36025" xr:uid="{00000000-0005-0000-0000-0000206A0000}"/>
    <cellStyle name="Normal 4 2 2 3 3 2 2 2 2 5" xfId="48254" xr:uid="{00000000-0005-0000-0000-0000216A0000}"/>
    <cellStyle name="Normal 4 2 2 3 3 2 2 2 3" xfId="17642" xr:uid="{00000000-0005-0000-0000-0000226A0000}"/>
    <cellStyle name="Normal 4 2 2 3 3 2 2 2 3 2" xfId="29897" xr:uid="{00000000-0005-0000-0000-0000236A0000}"/>
    <cellStyle name="Normal 4 2 2 3 3 2 2 2 3 3" xfId="42138" xr:uid="{00000000-0005-0000-0000-0000246A0000}"/>
    <cellStyle name="Normal 4 2 2 3 3 2 2 2 4" xfId="23780" xr:uid="{00000000-0005-0000-0000-0000256A0000}"/>
    <cellStyle name="Normal 4 2 2 3 3 2 2 2 5" xfId="36024" xr:uid="{00000000-0005-0000-0000-0000266A0000}"/>
    <cellStyle name="Normal 4 2 2 3 3 2 2 2 6" xfId="48253" xr:uid="{00000000-0005-0000-0000-0000276A0000}"/>
    <cellStyle name="Normal 4 2 2 3 3 2 2 3" xfId="6644" xr:uid="{00000000-0005-0000-0000-0000286A0000}"/>
    <cellStyle name="Normal 4 2 2 3 3 2 2 3 2" xfId="17644" xr:uid="{00000000-0005-0000-0000-0000296A0000}"/>
    <cellStyle name="Normal 4 2 2 3 3 2 2 3 2 2" xfId="29899" xr:uid="{00000000-0005-0000-0000-00002A6A0000}"/>
    <cellStyle name="Normal 4 2 2 3 3 2 2 3 2 3" xfId="42140" xr:uid="{00000000-0005-0000-0000-00002B6A0000}"/>
    <cellStyle name="Normal 4 2 2 3 3 2 2 3 3" xfId="23782" xr:uid="{00000000-0005-0000-0000-00002C6A0000}"/>
    <cellStyle name="Normal 4 2 2 3 3 2 2 3 4" xfId="36026" xr:uid="{00000000-0005-0000-0000-00002D6A0000}"/>
    <cellStyle name="Normal 4 2 2 3 3 2 2 3 5" xfId="48255" xr:uid="{00000000-0005-0000-0000-00002E6A0000}"/>
    <cellStyle name="Normal 4 2 2 3 3 2 2 4" xfId="17641" xr:uid="{00000000-0005-0000-0000-00002F6A0000}"/>
    <cellStyle name="Normal 4 2 2 3 3 2 2 4 2" xfId="29896" xr:uid="{00000000-0005-0000-0000-0000306A0000}"/>
    <cellStyle name="Normal 4 2 2 3 3 2 2 4 3" xfId="42137" xr:uid="{00000000-0005-0000-0000-0000316A0000}"/>
    <cellStyle name="Normal 4 2 2 3 3 2 2 5" xfId="23779" xr:uid="{00000000-0005-0000-0000-0000326A0000}"/>
    <cellStyle name="Normal 4 2 2 3 3 2 2 6" xfId="36023" xr:uid="{00000000-0005-0000-0000-0000336A0000}"/>
    <cellStyle name="Normal 4 2 2 3 3 2 2 7" xfId="48252" xr:uid="{00000000-0005-0000-0000-0000346A0000}"/>
    <cellStyle name="Normal 4 2 2 3 3 2 3" xfId="6645" xr:uid="{00000000-0005-0000-0000-0000356A0000}"/>
    <cellStyle name="Normal 4 2 2 3 3 2 3 2" xfId="6646" xr:uid="{00000000-0005-0000-0000-0000366A0000}"/>
    <cellStyle name="Normal 4 2 2 3 3 2 3 2 2" xfId="17646" xr:uid="{00000000-0005-0000-0000-0000376A0000}"/>
    <cellStyle name="Normal 4 2 2 3 3 2 3 2 2 2" xfId="29901" xr:uid="{00000000-0005-0000-0000-0000386A0000}"/>
    <cellStyle name="Normal 4 2 2 3 3 2 3 2 2 3" xfId="42142" xr:uid="{00000000-0005-0000-0000-0000396A0000}"/>
    <cellStyle name="Normal 4 2 2 3 3 2 3 2 3" xfId="23784" xr:uid="{00000000-0005-0000-0000-00003A6A0000}"/>
    <cellStyle name="Normal 4 2 2 3 3 2 3 2 4" xfId="36028" xr:uid="{00000000-0005-0000-0000-00003B6A0000}"/>
    <cellStyle name="Normal 4 2 2 3 3 2 3 2 5" xfId="48257" xr:uid="{00000000-0005-0000-0000-00003C6A0000}"/>
    <cellStyle name="Normal 4 2 2 3 3 2 3 3" xfId="17645" xr:uid="{00000000-0005-0000-0000-00003D6A0000}"/>
    <cellStyle name="Normal 4 2 2 3 3 2 3 3 2" xfId="29900" xr:uid="{00000000-0005-0000-0000-00003E6A0000}"/>
    <cellStyle name="Normal 4 2 2 3 3 2 3 3 3" xfId="42141" xr:uid="{00000000-0005-0000-0000-00003F6A0000}"/>
    <cellStyle name="Normal 4 2 2 3 3 2 3 4" xfId="23783" xr:uid="{00000000-0005-0000-0000-0000406A0000}"/>
    <cellStyle name="Normal 4 2 2 3 3 2 3 5" xfId="36027" xr:uid="{00000000-0005-0000-0000-0000416A0000}"/>
    <cellStyle name="Normal 4 2 2 3 3 2 3 6" xfId="48256" xr:uid="{00000000-0005-0000-0000-0000426A0000}"/>
    <cellStyle name="Normal 4 2 2 3 3 2 4" xfId="6647" xr:uid="{00000000-0005-0000-0000-0000436A0000}"/>
    <cellStyle name="Normal 4 2 2 3 3 2 4 2" xfId="17647" xr:uid="{00000000-0005-0000-0000-0000446A0000}"/>
    <cellStyle name="Normal 4 2 2 3 3 2 4 2 2" xfId="29902" xr:uid="{00000000-0005-0000-0000-0000456A0000}"/>
    <cellStyle name="Normal 4 2 2 3 3 2 4 2 3" xfId="42143" xr:uid="{00000000-0005-0000-0000-0000466A0000}"/>
    <cellStyle name="Normal 4 2 2 3 3 2 4 3" xfId="23785" xr:uid="{00000000-0005-0000-0000-0000476A0000}"/>
    <cellStyle name="Normal 4 2 2 3 3 2 4 4" xfId="36029" xr:uid="{00000000-0005-0000-0000-0000486A0000}"/>
    <cellStyle name="Normal 4 2 2 3 3 2 4 5" xfId="48258" xr:uid="{00000000-0005-0000-0000-0000496A0000}"/>
    <cellStyle name="Normal 4 2 2 3 3 2 5" xfId="17640" xr:uid="{00000000-0005-0000-0000-00004A6A0000}"/>
    <cellStyle name="Normal 4 2 2 3 3 2 5 2" xfId="29895" xr:uid="{00000000-0005-0000-0000-00004B6A0000}"/>
    <cellStyle name="Normal 4 2 2 3 3 2 5 3" xfId="42136" xr:uid="{00000000-0005-0000-0000-00004C6A0000}"/>
    <cellStyle name="Normal 4 2 2 3 3 2 6" xfId="23778" xr:uid="{00000000-0005-0000-0000-00004D6A0000}"/>
    <cellStyle name="Normal 4 2 2 3 3 2 7" xfId="36022" xr:uid="{00000000-0005-0000-0000-00004E6A0000}"/>
    <cellStyle name="Normal 4 2 2 3 3 2 8" xfId="48251" xr:uid="{00000000-0005-0000-0000-00004F6A0000}"/>
    <cellStyle name="Normal 4 2 2 3 3 3" xfId="6648" xr:uid="{00000000-0005-0000-0000-0000506A0000}"/>
    <cellStyle name="Normal 4 2 2 3 3 3 2" xfId="6649" xr:uid="{00000000-0005-0000-0000-0000516A0000}"/>
    <cellStyle name="Normal 4 2 2 3 3 3 2 2" xfId="6650" xr:uid="{00000000-0005-0000-0000-0000526A0000}"/>
    <cellStyle name="Normal 4 2 2 3 3 3 2 2 2" xfId="17650" xr:uid="{00000000-0005-0000-0000-0000536A0000}"/>
    <cellStyle name="Normal 4 2 2 3 3 3 2 2 2 2" xfId="29905" xr:uid="{00000000-0005-0000-0000-0000546A0000}"/>
    <cellStyle name="Normal 4 2 2 3 3 3 2 2 2 3" xfId="42146" xr:uid="{00000000-0005-0000-0000-0000556A0000}"/>
    <cellStyle name="Normal 4 2 2 3 3 3 2 2 3" xfId="23788" xr:uid="{00000000-0005-0000-0000-0000566A0000}"/>
    <cellStyle name="Normal 4 2 2 3 3 3 2 2 4" xfId="36032" xr:uid="{00000000-0005-0000-0000-0000576A0000}"/>
    <cellStyle name="Normal 4 2 2 3 3 3 2 2 5" xfId="48261" xr:uid="{00000000-0005-0000-0000-0000586A0000}"/>
    <cellStyle name="Normal 4 2 2 3 3 3 2 3" xfId="17649" xr:uid="{00000000-0005-0000-0000-0000596A0000}"/>
    <cellStyle name="Normal 4 2 2 3 3 3 2 3 2" xfId="29904" xr:uid="{00000000-0005-0000-0000-00005A6A0000}"/>
    <cellStyle name="Normal 4 2 2 3 3 3 2 3 3" xfId="42145" xr:uid="{00000000-0005-0000-0000-00005B6A0000}"/>
    <cellStyle name="Normal 4 2 2 3 3 3 2 4" xfId="23787" xr:uid="{00000000-0005-0000-0000-00005C6A0000}"/>
    <cellStyle name="Normal 4 2 2 3 3 3 2 5" xfId="36031" xr:uid="{00000000-0005-0000-0000-00005D6A0000}"/>
    <cellStyle name="Normal 4 2 2 3 3 3 2 6" xfId="48260" xr:uid="{00000000-0005-0000-0000-00005E6A0000}"/>
    <cellStyle name="Normal 4 2 2 3 3 3 3" xfId="6651" xr:uid="{00000000-0005-0000-0000-00005F6A0000}"/>
    <cellStyle name="Normal 4 2 2 3 3 3 3 2" xfId="17651" xr:uid="{00000000-0005-0000-0000-0000606A0000}"/>
    <cellStyle name="Normal 4 2 2 3 3 3 3 2 2" xfId="29906" xr:uid="{00000000-0005-0000-0000-0000616A0000}"/>
    <cellStyle name="Normal 4 2 2 3 3 3 3 2 3" xfId="42147" xr:uid="{00000000-0005-0000-0000-0000626A0000}"/>
    <cellStyle name="Normal 4 2 2 3 3 3 3 3" xfId="23789" xr:uid="{00000000-0005-0000-0000-0000636A0000}"/>
    <cellStyle name="Normal 4 2 2 3 3 3 3 4" xfId="36033" xr:uid="{00000000-0005-0000-0000-0000646A0000}"/>
    <cellStyle name="Normal 4 2 2 3 3 3 3 5" xfId="48262" xr:uid="{00000000-0005-0000-0000-0000656A0000}"/>
    <cellStyle name="Normal 4 2 2 3 3 3 4" xfId="17648" xr:uid="{00000000-0005-0000-0000-0000666A0000}"/>
    <cellStyle name="Normal 4 2 2 3 3 3 4 2" xfId="29903" xr:uid="{00000000-0005-0000-0000-0000676A0000}"/>
    <cellStyle name="Normal 4 2 2 3 3 3 4 3" xfId="42144" xr:uid="{00000000-0005-0000-0000-0000686A0000}"/>
    <cellStyle name="Normal 4 2 2 3 3 3 5" xfId="23786" xr:uid="{00000000-0005-0000-0000-0000696A0000}"/>
    <cellStyle name="Normal 4 2 2 3 3 3 6" xfId="36030" xr:uid="{00000000-0005-0000-0000-00006A6A0000}"/>
    <cellStyle name="Normal 4 2 2 3 3 3 7" xfId="48259" xr:uid="{00000000-0005-0000-0000-00006B6A0000}"/>
    <cellStyle name="Normal 4 2 2 3 3 4" xfId="6652" xr:uid="{00000000-0005-0000-0000-00006C6A0000}"/>
    <cellStyle name="Normal 4 2 2 3 3 4 2" xfId="6653" xr:uid="{00000000-0005-0000-0000-00006D6A0000}"/>
    <cellStyle name="Normal 4 2 2 3 3 4 2 2" xfId="17653" xr:uid="{00000000-0005-0000-0000-00006E6A0000}"/>
    <cellStyle name="Normal 4 2 2 3 3 4 2 2 2" xfId="29908" xr:uid="{00000000-0005-0000-0000-00006F6A0000}"/>
    <cellStyle name="Normal 4 2 2 3 3 4 2 2 3" xfId="42149" xr:uid="{00000000-0005-0000-0000-0000706A0000}"/>
    <cellStyle name="Normal 4 2 2 3 3 4 2 3" xfId="23791" xr:uid="{00000000-0005-0000-0000-0000716A0000}"/>
    <cellStyle name="Normal 4 2 2 3 3 4 2 4" xfId="36035" xr:uid="{00000000-0005-0000-0000-0000726A0000}"/>
    <cellStyle name="Normal 4 2 2 3 3 4 2 5" xfId="48264" xr:uid="{00000000-0005-0000-0000-0000736A0000}"/>
    <cellStyle name="Normal 4 2 2 3 3 4 3" xfId="17652" xr:uid="{00000000-0005-0000-0000-0000746A0000}"/>
    <cellStyle name="Normal 4 2 2 3 3 4 3 2" xfId="29907" xr:uid="{00000000-0005-0000-0000-0000756A0000}"/>
    <cellStyle name="Normal 4 2 2 3 3 4 3 3" xfId="42148" xr:uid="{00000000-0005-0000-0000-0000766A0000}"/>
    <cellStyle name="Normal 4 2 2 3 3 4 4" xfId="23790" xr:uid="{00000000-0005-0000-0000-0000776A0000}"/>
    <cellStyle name="Normal 4 2 2 3 3 4 5" xfId="36034" xr:uid="{00000000-0005-0000-0000-0000786A0000}"/>
    <cellStyle name="Normal 4 2 2 3 3 4 6" xfId="48263" xr:uid="{00000000-0005-0000-0000-0000796A0000}"/>
    <cellStyle name="Normal 4 2 2 3 3 5" xfId="6654" xr:uid="{00000000-0005-0000-0000-00007A6A0000}"/>
    <cellStyle name="Normal 4 2 2 3 3 5 2" xfId="17654" xr:uid="{00000000-0005-0000-0000-00007B6A0000}"/>
    <cellStyle name="Normal 4 2 2 3 3 5 2 2" xfId="29909" xr:uid="{00000000-0005-0000-0000-00007C6A0000}"/>
    <cellStyle name="Normal 4 2 2 3 3 5 2 3" xfId="42150" xr:uid="{00000000-0005-0000-0000-00007D6A0000}"/>
    <cellStyle name="Normal 4 2 2 3 3 5 3" xfId="23792" xr:uid="{00000000-0005-0000-0000-00007E6A0000}"/>
    <cellStyle name="Normal 4 2 2 3 3 5 4" xfId="36036" xr:uid="{00000000-0005-0000-0000-00007F6A0000}"/>
    <cellStyle name="Normal 4 2 2 3 3 5 5" xfId="48265" xr:uid="{00000000-0005-0000-0000-0000806A0000}"/>
    <cellStyle name="Normal 4 2 2 3 3 6" xfId="17639" xr:uid="{00000000-0005-0000-0000-0000816A0000}"/>
    <cellStyle name="Normal 4 2 2 3 3 6 2" xfId="29894" xr:uid="{00000000-0005-0000-0000-0000826A0000}"/>
    <cellStyle name="Normal 4 2 2 3 3 6 3" xfId="42135" xr:uid="{00000000-0005-0000-0000-0000836A0000}"/>
    <cellStyle name="Normal 4 2 2 3 3 7" xfId="23777" xr:uid="{00000000-0005-0000-0000-0000846A0000}"/>
    <cellStyle name="Normal 4 2 2 3 3 8" xfId="36021" xr:uid="{00000000-0005-0000-0000-0000856A0000}"/>
    <cellStyle name="Normal 4 2 2 3 3 9" xfId="48250" xr:uid="{00000000-0005-0000-0000-0000866A0000}"/>
    <cellStyle name="Normal 4 2 2 3 4" xfId="6655" xr:uid="{00000000-0005-0000-0000-0000876A0000}"/>
    <cellStyle name="Normal 4 2 2 3 4 2" xfId="6656" xr:uid="{00000000-0005-0000-0000-0000886A0000}"/>
    <cellStyle name="Normal 4 2 2 3 4 2 2" xfId="6657" xr:uid="{00000000-0005-0000-0000-0000896A0000}"/>
    <cellStyle name="Normal 4 2 2 3 4 2 2 2" xfId="6658" xr:uid="{00000000-0005-0000-0000-00008A6A0000}"/>
    <cellStyle name="Normal 4 2 2 3 4 2 2 2 2" xfId="17658" xr:uid="{00000000-0005-0000-0000-00008B6A0000}"/>
    <cellStyle name="Normal 4 2 2 3 4 2 2 2 2 2" xfId="29913" xr:uid="{00000000-0005-0000-0000-00008C6A0000}"/>
    <cellStyle name="Normal 4 2 2 3 4 2 2 2 2 3" xfId="42154" xr:uid="{00000000-0005-0000-0000-00008D6A0000}"/>
    <cellStyle name="Normal 4 2 2 3 4 2 2 2 3" xfId="23796" xr:uid="{00000000-0005-0000-0000-00008E6A0000}"/>
    <cellStyle name="Normal 4 2 2 3 4 2 2 2 4" xfId="36040" xr:uid="{00000000-0005-0000-0000-00008F6A0000}"/>
    <cellStyle name="Normal 4 2 2 3 4 2 2 2 5" xfId="48269" xr:uid="{00000000-0005-0000-0000-0000906A0000}"/>
    <cellStyle name="Normal 4 2 2 3 4 2 2 3" xfId="17657" xr:uid="{00000000-0005-0000-0000-0000916A0000}"/>
    <cellStyle name="Normal 4 2 2 3 4 2 2 3 2" xfId="29912" xr:uid="{00000000-0005-0000-0000-0000926A0000}"/>
    <cellStyle name="Normal 4 2 2 3 4 2 2 3 3" xfId="42153" xr:uid="{00000000-0005-0000-0000-0000936A0000}"/>
    <cellStyle name="Normal 4 2 2 3 4 2 2 4" xfId="23795" xr:uid="{00000000-0005-0000-0000-0000946A0000}"/>
    <cellStyle name="Normal 4 2 2 3 4 2 2 5" xfId="36039" xr:uid="{00000000-0005-0000-0000-0000956A0000}"/>
    <cellStyle name="Normal 4 2 2 3 4 2 2 6" xfId="48268" xr:uid="{00000000-0005-0000-0000-0000966A0000}"/>
    <cellStyle name="Normal 4 2 2 3 4 2 3" xfId="6659" xr:uid="{00000000-0005-0000-0000-0000976A0000}"/>
    <cellStyle name="Normal 4 2 2 3 4 2 3 2" xfId="17659" xr:uid="{00000000-0005-0000-0000-0000986A0000}"/>
    <cellStyle name="Normal 4 2 2 3 4 2 3 2 2" xfId="29914" xr:uid="{00000000-0005-0000-0000-0000996A0000}"/>
    <cellStyle name="Normal 4 2 2 3 4 2 3 2 3" xfId="42155" xr:uid="{00000000-0005-0000-0000-00009A6A0000}"/>
    <cellStyle name="Normal 4 2 2 3 4 2 3 3" xfId="23797" xr:uid="{00000000-0005-0000-0000-00009B6A0000}"/>
    <cellStyle name="Normal 4 2 2 3 4 2 3 4" xfId="36041" xr:uid="{00000000-0005-0000-0000-00009C6A0000}"/>
    <cellStyle name="Normal 4 2 2 3 4 2 3 5" xfId="48270" xr:uid="{00000000-0005-0000-0000-00009D6A0000}"/>
    <cellStyle name="Normal 4 2 2 3 4 2 4" xfId="17656" xr:uid="{00000000-0005-0000-0000-00009E6A0000}"/>
    <cellStyle name="Normal 4 2 2 3 4 2 4 2" xfId="29911" xr:uid="{00000000-0005-0000-0000-00009F6A0000}"/>
    <cellStyle name="Normal 4 2 2 3 4 2 4 3" xfId="42152" xr:uid="{00000000-0005-0000-0000-0000A06A0000}"/>
    <cellStyle name="Normal 4 2 2 3 4 2 5" xfId="23794" xr:uid="{00000000-0005-0000-0000-0000A16A0000}"/>
    <cellStyle name="Normal 4 2 2 3 4 2 6" xfId="36038" xr:uid="{00000000-0005-0000-0000-0000A26A0000}"/>
    <cellStyle name="Normal 4 2 2 3 4 2 7" xfId="48267" xr:uid="{00000000-0005-0000-0000-0000A36A0000}"/>
    <cellStyle name="Normal 4 2 2 3 4 3" xfId="6660" xr:uid="{00000000-0005-0000-0000-0000A46A0000}"/>
    <cellStyle name="Normal 4 2 2 3 4 3 2" xfId="6661" xr:uid="{00000000-0005-0000-0000-0000A56A0000}"/>
    <cellStyle name="Normal 4 2 2 3 4 3 2 2" xfId="17661" xr:uid="{00000000-0005-0000-0000-0000A66A0000}"/>
    <cellStyle name="Normal 4 2 2 3 4 3 2 2 2" xfId="29916" xr:uid="{00000000-0005-0000-0000-0000A76A0000}"/>
    <cellStyle name="Normal 4 2 2 3 4 3 2 2 3" xfId="42157" xr:uid="{00000000-0005-0000-0000-0000A86A0000}"/>
    <cellStyle name="Normal 4 2 2 3 4 3 2 3" xfId="23799" xr:uid="{00000000-0005-0000-0000-0000A96A0000}"/>
    <cellStyle name="Normal 4 2 2 3 4 3 2 4" xfId="36043" xr:uid="{00000000-0005-0000-0000-0000AA6A0000}"/>
    <cellStyle name="Normal 4 2 2 3 4 3 2 5" xfId="48272" xr:uid="{00000000-0005-0000-0000-0000AB6A0000}"/>
    <cellStyle name="Normal 4 2 2 3 4 3 3" xfId="17660" xr:uid="{00000000-0005-0000-0000-0000AC6A0000}"/>
    <cellStyle name="Normal 4 2 2 3 4 3 3 2" xfId="29915" xr:uid="{00000000-0005-0000-0000-0000AD6A0000}"/>
    <cellStyle name="Normal 4 2 2 3 4 3 3 3" xfId="42156" xr:uid="{00000000-0005-0000-0000-0000AE6A0000}"/>
    <cellStyle name="Normal 4 2 2 3 4 3 4" xfId="23798" xr:uid="{00000000-0005-0000-0000-0000AF6A0000}"/>
    <cellStyle name="Normal 4 2 2 3 4 3 5" xfId="36042" xr:uid="{00000000-0005-0000-0000-0000B06A0000}"/>
    <cellStyle name="Normal 4 2 2 3 4 3 6" xfId="48271" xr:uid="{00000000-0005-0000-0000-0000B16A0000}"/>
    <cellStyle name="Normal 4 2 2 3 4 4" xfId="6662" xr:uid="{00000000-0005-0000-0000-0000B26A0000}"/>
    <cellStyle name="Normal 4 2 2 3 4 4 2" xfId="17662" xr:uid="{00000000-0005-0000-0000-0000B36A0000}"/>
    <cellStyle name="Normal 4 2 2 3 4 4 2 2" xfId="29917" xr:uid="{00000000-0005-0000-0000-0000B46A0000}"/>
    <cellStyle name="Normal 4 2 2 3 4 4 2 3" xfId="42158" xr:uid="{00000000-0005-0000-0000-0000B56A0000}"/>
    <cellStyle name="Normal 4 2 2 3 4 4 3" xfId="23800" xr:uid="{00000000-0005-0000-0000-0000B66A0000}"/>
    <cellStyle name="Normal 4 2 2 3 4 4 4" xfId="36044" xr:uid="{00000000-0005-0000-0000-0000B76A0000}"/>
    <cellStyle name="Normal 4 2 2 3 4 4 5" xfId="48273" xr:uid="{00000000-0005-0000-0000-0000B86A0000}"/>
    <cellStyle name="Normal 4 2 2 3 4 5" xfId="17655" xr:uid="{00000000-0005-0000-0000-0000B96A0000}"/>
    <cellStyle name="Normal 4 2 2 3 4 5 2" xfId="29910" xr:uid="{00000000-0005-0000-0000-0000BA6A0000}"/>
    <cellStyle name="Normal 4 2 2 3 4 5 3" xfId="42151" xr:uid="{00000000-0005-0000-0000-0000BB6A0000}"/>
    <cellStyle name="Normal 4 2 2 3 4 6" xfId="23793" xr:uid="{00000000-0005-0000-0000-0000BC6A0000}"/>
    <cellStyle name="Normal 4 2 2 3 4 7" xfId="36037" xr:uid="{00000000-0005-0000-0000-0000BD6A0000}"/>
    <cellStyle name="Normal 4 2 2 3 4 8" xfId="48266" xr:uid="{00000000-0005-0000-0000-0000BE6A0000}"/>
    <cellStyle name="Normal 4 2 2 3 5" xfId="6663" xr:uid="{00000000-0005-0000-0000-0000BF6A0000}"/>
    <cellStyle name="Normal 4 2 2 3 5 2" xfId="6664" xr:uid="{00000000-0005-0000-0000-0000C06A0000}"/>
    <cellStyle name="Normal 4 2 2 3 5 2 2" xfId="6665" xr:uid="{00000000-0005-0000-0000-0000C16A0000}"/>
    <cellStyle name="Normal 4 2 2 3 5 2 2 2" xfId="17665" xr:uid="{00000000-0005-0000-0000-0000C26A0000}"/>
    <cellStyle name="Normal 4 2 2 3 5 2 2 2 2" xfId="29920" xr:uid="{00000000-0005-0000-0000-0000C36A0000}"/>
    <cellStyle name="Normal 4 2 2 3 5 2 2 2 3" xfId="42161" xr:uid="{00000000-0005-0000-0000-0000C46A0000}"/>
    <cellStyle name="Normal 4 2 2 3 5 2 2 3" xfId="23803" xr:uid="{00000000-0005-0000-0000-0000C56A0000}"/>
    <cellStyle name="Normal 4 2 2 3 5 2 2 4" xfId="36047" xr:uid="{00000000-0005-0000-0000-0000C66A0000}"/>
    <cellStyle name="Normal 4 2 2 3 5 2 2 5" xfId="48276" xr:uid="{00000000-0005-0000-0000-0000C76A0000}"/>
    <cellStyle name="Normal 4 2 2 3 5 2 3" xfId="17664" xr:uid="{00000000-0005-0000-0000-0000C86A0000}"/>
    <cellStyle name="Normal 4 2 2 3 5 2 3 2" xfId="29919" xr:uid="{00000000-0005-0000-0000-0000C96A0000}"/>
    <cellStyle name="Normal 4 2 2 3 5 2 3 3" xfId="42160" xr:uid="{00000000-0005-0000-0000-0000CA6A0000}"/>
    <cellStyle name="Normal 4 2 2 3 5 2 4" xfId="23802" xr:uid="{00000000-0005-0000-0000-0000CB6A0000}"/>
    <cellStyle name="Normal 4 2 2 3 5 2 5" xfId="36046" xr:uid="{00000000-0005-0000-0000-0000CC6A0000}"/>
    <cellStyle name="Normal 4 2 2 3 5 2 6" xfId="48275" xr:uid="{00000000-0005-0000-0000-0000CD6A0000}"/>
    <cellStyle name="Normal 4 2 2 3 5 3" xfId="6666" xr:uid="{00000000-0005-0000-0000-0000CE6A0000}"/>
    <cellStyle name="Normal 4 2 2 3 5 3 2" xfId="17666" xr:uid="{00000000-0005-0000-0000-0000CF6A0000}"/>
    <cellStyle name="Normal 4 2 2 3 5 3 2 2" xfId="29921" xr:uid="{00000000-0005-0000-0000-0000D06A0000}"/>
    <cellStyle name="Normal 4 2 2 3 5 3 2 3" xfId="42162" xr:uid="{00000000-0005-0000-0000-0000D16A0000}"/>
    <cellStyle name="Normal 4 2 2 3 5 3 3" xfId="23804" xr:uid="{00000000-0005-0000-0000-0000D26A0000}"/>
    <cellStyle name="Normal 4 2 2 3 5 3 4" xfId="36048" xr:uid="{00000000-0005-0000-0000-0000D36A0000}"/>
    <cellStyle name="Normal 4 2 2 3 5 3 5" xfId="48277" xr:uid="{00000000-0005-0000-0000-0000D46A0000}"/>
    <cellStyle name="Normal 4 2 2 3 5 4" xfId="17663" xr:uid="{00000000-0005-0000-0000-0000D56A0000}"/>
    <cellStyle name="Normal 4 2 2 3 5 4 2" xfId="29918" xr:uid="{00000000-0005-0000-0000-0000D66A0000}"/>
    <cellStyle name="Normal 4 2 2 3 5 4 3" xfId="42159" xr:uid="{00000000-0005-0000-0000-0000D76A0000}"/>
    <cellStyle name="Normal 4 2 2 3 5 5" xfId="23801" xr:uid="{00000000-0005-0000-0000-0000D86A0000}"/>
    <cellStyle name="Normal 4 2 2 3 5 6" xfId="36045" xr:uid="{00000000-0005-0000-0000-0000D96A0000}"/>
    <cellStyle name="Normal 4 2 2 3 5 7" xfId="48274" xr:uid="{00000000-0005-0000-0000-0000DA6A0000}"/>
    <cellStyle name="Normal 4 2 2 3 6" xfId="6667" xr:uid="{00000000-0005-0000-0000-0000DB6A0000}"/>
    <cellStyle name="Normal 4 2 2 3 6 2" xfId="6668" xr:uid="{00000000-0005-0000-0000-0000DC6A0000}"/>
    <cellStyle name="Normal 4 2 2 3 6 2 2" xfId="17668" xr:uid="{00000000-0005-0000-0000-0000DD6A0000}"/>
    <cellStyle name="Normal 4 2 2 3 6 2 2 2" xfId="29923" xr:uid="{00000000-0005-0000-0000-0000DE6A0000}"/>
    <cellStyle name="Normal 4 2 2 3 6 2 2 3" xfId="42164" xr:uid="{00000000-0005-0000-0000-0000DF6A0000}"/>
    <cellStyle name="Normal 4 2 2 3 6 2 3" xfId="23806" xr:uid="{00000000-0005-0000-0000-0000E06A0000}"/>
    <cellStyle name="Normal 4 2 2 3 6 2 4" xfId="36050" xr:uid="{00000000-0005-0000-0000-0000E16A0000}"/>
    <cellStyle name="Normal 4 2 2 3 6 2 5" xfId="48279" xr:uid="{00000000-0005-0000-0000-0000E26A0000}"/>
    <cellStyle name="Normal 4 2 2 3 6 3" xfId="17667" xr:uid="{00000000-0005-0000-0000-0000E36A0000}"/>
    <cellStyle name="Normal 4 2 2 3 6 3 2" xfId="29922" xr:uid="{00000000-0005-0000-0000-0000E46A0000}"/>
    <cellStyle name="Normal 4 2 2 3 6 3 3" xfId="42163" xr:uid="{00000000-0005-0000-0000-0000E56A0000}"/>
    <cellStyle name="Normal 4 2 2 3 6 4" xfId="23805" xr:uid="{00000000-0005-0000-0000-0000E66A0000}"/>
    <cellStyle name="Normal 4 2 2 3 6 5" xfId="36049" xr:uid="{00000000-0005-0000-0000-0000E76A0000}"/>
    <cellStyle name="Normal 4 2 2 3 6 6" xfId="48278" xr:uid="{00000000-0005-0000-0000-0000E86A0000}"/>
    <cellStyle name="Normal 4 2 2 3 7" xfId="6669" xr:uid="{00000000-0005-0000-0000-0000E96A0000}"/>
    <cellStyle name="Normal 4 2 2 3 7 2" xfId="17669" xr:uid="{00000000-0005-0000-0000-0000EA6A0000}"/>
    <cellStyle name="Normal 4 2 2 3 7 2 2" xfId="29924" xr:uid="{00000000-0005-0000-0000-0000EB6A0000}"/>
    <cellStyle name="Normal 4 2 2 3 7 2 3" xfId="42165" xr:uid="{00000000-0005-0000-0000-0000EC6A0000}"/>
    <cellStyle name="Normal 4 2 2 3 7 3" xfId="23807" xr:uid="{00000000-0005-0000-0000-0000ED6A0000}"/>
    <cellStyle name="Normal 4 2 2 3 7 4" xfId="36051" xr:uid="{00000000-0005-0000-0000-0000EE6A0000}"/>
    <cellStyle name="Normal 4 2 2 3 7 5" xfId="48280" xr:uid="{00000000-0005-0000-0000-0000EF6A0000}"/>
    <cellStyle name="Normal 4 2 2 3 8" xfId="17606" xr:uid="{00000000-0005-0000-0000-0000F06A0000}"/>
    <cellStyle name="Normal 4 2 2 3 8 2" xfId="29861" xr:uid="{00000000-0005-0000-0000-0000F16A0000}"/>
    <cellStyle name="Normal 4 2 2 3 8 3" xfId="42102" xr:uid="{00000000-0005-0000-0000-0000F26A0000}"/>
    <cellStyle name="Normal 4 2 2 3 9" xfId="23744" xr:uid="{00000000-0005-0000-0000-0000F36A0000}"/>
    <cellStyle name="Normal 4 2 2 4" xfId="6670" xr:uid="{00000000-0005-0000-0000-0000F46A0000}"/>
    <cellStyle name="Normal 4 2 2 4 10" xfId="48281" xr:uid="{00000000-0005-0000-0000-0000F56A0000}"/>
    <cellStyle name="Normal 4 2 2 4 2" xfId="6671" xr:uid="{00000000-0005-0000-0000-0000F66A0000}"/>
    <cellStyle name="Normal 4 2 2 4 2 2" xfId="6672" xr:uid="{00000000-0005-0000-0000-0000F76A0000}"/>
    <cellStyle name="Normal 4 2 2 4 2 2 2" xfId="6673" xr:uid="{00000000-0005-0000-0000-0000F86A0000}"/>
    <cellStyle name="Normal 4 2 2 4 2 2 2 2" xfId="6674" xr:uid="{00000000-0005-0000-0000-0000F96A0000}"/>
    <cellStyle name="Normal 4 2 2 4 2 2 2 2 2" xfId="6675" xr:uid="{00000000-0005-0000-0000-0000FA6A0000}"/>
    <cellStyle name="Normal 4 2 2 4 2 2 2 2 2 2" xfId="17675" xr:uid="{00000000-0005-0000-0000-0000FB6A0000}"/>
    <cellStyle name="Normal 4 2 2 4 2 2 2 2 2 2 2" xfId="29930" xr:uid="{00000000-0005-0000-0000-0000FC6A0000}"/>
    <cellStyle name="Normal 4 2 2 4 2 2 2 2 2 2 3" xfId="42171" xr:uid="{00000000-0005-0000-0000-0000FD6A0000}"/>
    <cellStyle name="Normal 4 2 2 4 2 2 2 2 2 3" xfId="23813" xr:uid="{00000000-0005-0000-0000-0000FE6A0000}"/>
    <cellStyle name="Normal 4 2 2 4 2 2 2 2 2 4" xfId="36057" xr:uid="{00000000-0005-0000-0000-0000FF6A0000}"/>
    <cellStyle name="Normal 4 2 2 4 2 2 2 2 2 5" xfId="48286" xr:uid="{00000000-0005-0000-0000-0000006B0000}"/>
    <cellStyle name="Normal 4 2 2 4 2 2 2 2 3" xfId="17674" xr:uid="{00000000-0005-0000-0000-0000016B0000}"/>
    <cellStyle name="Normal 4 2 2 4 2 2 2 2 3 2" xfId="29929" xr:uid="{00000000-0005-0000-0000-0000026B0000}"/>
    <cellStyle name="Normal 4 2 2 4 2 2 2 2 3 3" xfId="42170" xr:uid="{00000000-0005-0000-0000-0000036B0000}"/>
    <cellStyle name="Normal 4 2 2 4 2 2 2 2 4" xfId="23812" xr:uid="{00000000-0005-0000-0000-0000046B0000}"/>
    <cellStyle name="Normal 4 2 2 4 2 2 2 2 5" xfId="36056" xr:uid="{00000000-0005-0000-0000-0000056B0000}"/>
    <cellStyle name="Normal 4 2 2 4 2 2 2 2 6" xfId="48285" xr:uid="{00000000-0005-0000-0000-0000066B0000}"/>
    <cellStyle name="Normal 4 2 2 4 2 2 2 3" xfId="6676" xr:uid="{00000000-0005-0000-0000-0000076B0000}"/>
    <cellStyle name="Normal 4 2 2 4 2 2 2 3 2" xfId="17676" xr:uid="{00000000-0005-0000-0000-0000086B0000}"/>
    <cellStyle name="Normal 4 2 2 4 2 2 2 3 2 2" xfId="29931" xr:uid="{00000000-0005-0000-0000-0000096B0000}"/>
    <cellStyle name="Normal 4 2 2 4 2 2 2 3 2 3" xfId="42172" xr:uid="{00000000-0005-0000-0000-00000A6B0000}"/>
    <cellStyle name="Normal 4 2 2 4 2 2 2 3 3" xfId="23814" xr:uid="{00000000-0005-0000-0000-00000B6B0000}"/>
    <cellStyle name="Normal 4 2 2 4 2 2 2 3 4" xfId="36058" xr:uid="{00000000-0005-0000-0000-00000C6B0000}"/>
    <cellStyle name="Normal 4 2 2 4 2 2 2 3 5" xfId="48287" xr:uid="{00000000-0005-0000-0000-00000D6B0000}"/>
    <cellStyle name="Normal 4 2 2 4 2 2 2 4" xfId="17673" xr:uid="{00000000-0005-0000-0000-00000E6B0000}"/>
    <cellStyle name="Normal 4 2 2 4 2 2 2 4 2" xfId="29928" xr:uid="{00000000-0005-0000-0000-00000F6B0000}"/>
    <cellStyle name="Normal 4 2 2 4 2 2 2 4 3" xfId="42169" xr:uid="{00000000-0005-0000-0000-0000106B0000}"/>
    <cellStyle name="Normal 4 2 2 4 2 2 2 5" xfId="23811" xr:uid="{00000000-0005-0000-0000-0000116B0000}"/>
    <cellStyle name="Normal 4 2 2 4 2 2 2 6" xfId="36055" xr:uid="{00000000-0005-0000-0000-0000126B0000}"/>
    <cellStyle name="Normal 4 2 2 4 2 2 2 7" xfId="48284" xr:uid="{00000000-0005-0000-0000-0000136B0000}"/>
    <cellStyle name="Normal 4 2 2 4 2 2 3" xfId="6677" xr:uid="{00000000-0005-0000-0000-0000146B0000}"/>
    <cellStyle name="Normal 4 2 2 4 2 2 3 2" xfId="6678" xr:uid="{00000000-0005-0000-0000-0000156B0000}"/>
    <cellStyle name="Normal 4 2 2 4 2 2 3 2 2" xfId="17678" xr:uid="{00000000-0005-0000-0000-0000166B0000}"/>
    <cellStyle name="Normal 4 2 2 4 2 2 3 2 2 2" xfId="29933" xr:uid="{00000000-0005-0000-0000-0000176B0000}"/>
    <cellStyle name="Normal 4 2 2 4 2 2 3 2 2 3" xfId="42174" xr:uid="{00000000-0005-0000-0000-0000186B0000}"/>
    <cellStyle name="Normal 4 2 2 4 2 2 3 2 3" xfId="23816" xr:uid="{00000000-0005-0000-0000-0000196B0000}"/>
    <cellStyle name="Normal 4 2 2 4 2 2 3 2 4" xfId="36060" xr:uid="{00000000-0005-0000-0000-00001A6B0000}"/>
    <cellStyle name="Normal 4 2 2 4 2 2 3 2 5" xfId="48289" xr:uid="{00000000-0005-0000-0000-00001B6B0000}"/>
    <cellStyle name="Normal 4 2 2 4 2 2 3 3" xfId="17677" xr:uid="{00000000-0005-0000-0000-00001C6B0000}"/>
    <cellStyle name="Normal 4 2 2 4 2 2 3 3 2" xfId="29932" xr:uid="{00000000-0005-0000-0000-00001D6B0000}"/>
    <cellStyle name="Normal 4 2 2 4 2 2 3 3 3" xfId="42173" xr:uid="{00000000-0005-0000-0000-00001E6B0000}"/>
    <cellStyle name="Normal 4 2 2 4 2 2 3 4" xfId="23815" xr:uid="{00000000-0005-0000-0000-00001F6B0000}"/>
    <cellStyle name="Normal 4 2 2 4 2 2 3 5" xfId="36059" xr:uid="{00000000-0005-0000-0000-0000206B0000}"/>
    <cellStyle name="Normal 4 2 2 4 2 2 3 6" xfId="48288" xr:uid="{00000000-0005-0000-0000-0000216B0000}"/>
    <cellStyle name="Normal 4 2 2 4 2 2 4" xfId="6679" xr:uid="{00000000-0005-0000-0000-0000226B0000}"/>
    <cellStyle name="Normal 4 2 2 4 2 2 4 2" xfId="17679" xr:uid="{00000000-0005-0000-0000-0000236B0000}"/>
    <cellStyle name="Normal 4 2 2 4 2 2 4 2 2" xfId="29934" xr:uid="{00000000-0005-0000-0000-0000246B0000}"/>
    <cellStyle name="Normal 4 2 2 4 2 2 4 2 3" xfId="42175" xr:uid="{00000000-0005-0000-0000-0000256B0000}"/>
    <cellStyle name="Normal 4 2 2 4 2 2 4 3" xfId="23817" xr:uid="{00000000-0005-0000-0000-0000266B0000}"/>
    <cellStyle name="Normal 4 2 2 4 2 2 4 4" xfId="36061" xr:uid="{00000000-0005-0000-0000-0000276B0000}"/>
    <cellStyle name="Normal 4 2 2 4 2 2 4 5" xfId="48290" xr:uid="{00000000-0005-0000-0000-0000286B0000}"/>
    <cellStyle name="Normal 4 2 2 4 2 2 5" xfId="17672" xr:uid="{00000000-0005-0000-0000-0000296B0000}"/>
    <cellStyle name="Normal 4 2 2 4 2 2 5 2" xfId="29927" xr:uid="{00000000-0005-0000-0000-00002A6B0000}"/>
    <cellStyle name="Normal 4 2 2 4 2 2 5 3" xfId="42168" xr:uid="{00000000-0005-0000-0000-00002B6B0000}"/>
    <cellStyle name="Normal 4 2 2 4 2 2 6" xfId="23810" xr:uid="{00000000-0005-0000-0000-00002C6B0000}"/>
    <cellStyle name="Normal 4 2 2 4 2 2 7" xfId="36054" xr:uid="{00000000-0005-0000-0000-00002D6B0000}"/>
    <cellStyle name="Normal 4 2 2 4 2 2 8" xfId="48283" xr:uid="{00000000-0005-0000-0000-00002E6B0000}"/>
    <cellStyle name="Normal 4 2 2 4 2 3" xfId="6680" xr:uid="{00000000-0005-0000-0000-00002F6B0000}"/>
    <cellStyle name="Normal 4 2 2 4 2 3 2" xfId="6681" xr:uid="{00000000-0005-0000-0000-0000306B0000}"/>
    <cellStyle name="Normal 4 2 2 4 2 3 2 2" xfId="6682" xr:uid="{00000000-0005-0000-0000-0000316B0000}"/>
    <cellStyle name="Normal 4 2 2 4 2 3 2 2 2" xfId="17682" xr:uid="{00000000-0005-0000-0000-0000326B0000}"/>
    <cellStyle name="Normal 4 2 2 4 2 3 2 2 2 2" xfId="29937" xr:uid="{00000000-0005-0000-0000-0000336B0000}"/>
    <cellStyle name="Normal 4 2 2 4 2 3 2 2 2 3" xfId="42178" xr:uid="{00000000-0005-0000-0000-0000346B0000}"/>
    <cellStyle name="Normal 4 2 2 4 2 3 2 2 3" xfId="23820" xr:uid="{00000000-0005-0000-0000-0000356B0000}"/>
    <cellStyle name="Normal 4 2 2 4 2 3 2 2 4" xfId="36064" xr:uid="{00000000-0005-0000-0000-0000366B0000}"/>
    <cellStyle name="Normal 4 2 2 4 2 3 2 2 5" xfId="48293" xr:uid="{00000000-0005-0000-0000-0000376B0000}"/>
    <cellStyle name="Normal 4 2 2 4 2 3 2 3" xfId="17681" xr:uid="{00000000-0005-0000-0000-0000386B0000}"/>
    <cellStyle name="Normal 4 2 2 4 2 3 2 3 2" xfId="29936" xr:uid="{00000000-0005-0000-0000-0000396B0000}"/>
    <cellStyle name="Normal 4 2 2 4 2 3 2 3 3" xfId="42177" xr:uid="{00000000-0005-0000-0000-00003A6B0000}"/>
    <cellStyle name="Normal 4 2 2 4 2 3 2 4" xfId="23819" xr:uid="{00000000-0005-0000-0000-00003B6B0000}"/>
    <cellStyle name="Normal 4 2 2 4 2 3 2 5" xfId="36063" xr:uid="{00000000-0005-0000-0000-00003C6B0000}"/>
    <cellStyle name="Normal 4 2 2 4 2 3 2 6" xfId="48292" xr:uid="{00000000-0005-0000-0000-00003D6B0000}"/>
    <cellStyle name="Normal 4 2 2 4 2 3 3" xfId="6683" xr:uid="{00000000-0005-0000-0000-00003E6B0000}"/>
    <cellStyle name="Normal 4 2 2 4 2 3 3 2" xfId="17683" xr:uid="{00000000-0005-0000-0000-00003F6B0000}"/>
    <cellStyle name="Normal 4 2 2 4 2 3 3 2 2" xfId="29938" xr:uid="{00000000-0005-0000-0000-0000406B0000}"/>
    <cellStyle name="Normal 4 2 2 4 2 3 3 2 3" xfId="42179" xr:uid="{00000000-0005-0000-0000-0000416B0000}"/>
    <cellStyle name="Normal 4 2 2 4 2 3 3 3" xfId="23821" xr:uid="{00000000-0005-0000-0000-0000426B0000}"/>
    <cellStyle name="Normal 4 2 2 4 2 3 3 4" xfId="36065" xr:uid="{00000000-0005-0000-0000-0000436B0000}"/>
    <cellStyle name="Normal 4 2 2 4 2 3 3 5" xfId="48294" xr:uid="{00000000-0005-0000-0000-0000446B0000}"/>
    <cellStyle name="Normal 4 2 2 4 2 3 4" xfId="17680" xr:uid="{00000000-0005-0000-0000-0000456B0000}"/>
    <cellStyle name="Normal 4 2 2 4 2 3 4 2" xfId="29935" xr:uid="{00000000-0005-0000-0000-0000466B0000}"/>
    <cellStyle name="Normal 4 2 2 4 2 3 4 3" xfId="42176" xr:uid="{00000000-0005-0000-0000-0000476B0000}"/>
    <cellStyle name="Normal 4 2 2 4 2 3 5" xfId="23818" xr:uid="{00000000-0005-0000-0000-0000486B0000}"/>
    <cellStyle name="Normal 4 2 2 4 2 3 6" xfId="36062" xr:uid="{00000000-0005-0000-0000-0000496B0000}"/>
    <cellStyle name="Normal 4 2 2 4 2 3 7" xfId="48291" xr:uid="{00000000-0005-0000-0000-00004A6B0000}"/>
    <cellStyle name="Normal 4 2 2 4 2 4" xfId="6684" xr:uid="{00000000-0005-0000-0000-00004B6B0000}"/>
    <cellStyle name="Normal 4 2 2 4 2 4 2" xfId="6685" xr:uid="{00000000-0005-0000-0000-00004C6B0000}"/>
    <cellStyle name="Normal 4 2 2 4 2 4 2 2" xfId="17685" xr:uid="{00000000-0005-0000-0000-00004D6B0000}"/>
    <cellStyle name="Normal 4 2 2 4 2 4 2 2 2" xfId="29940" xr:uid="{00000000-0005-0000-0000-00004E6B0000}"/>
    <cellStyle name="Normal 4 2 2 4 2 4 2 2 3" xfId="42181" xr:uid="{00000000-0005-0000-0000-00004F6B0000}"/>
    <cellStyle name="Normal 4 2 2 4 2 4 2 3" xfId="23823" xr:uid="{00000000-0005-0000-0000-0000506B0000}"/>
    <cellStyle name="Normal 4 2 2 4 2 4 2 4" xfId="36067" xr:uid="{00000000-0005-0000-0000-0000516B0000}"/>
    <cellStyle name="Normal 4 2 2 4 2 4 2 5" xfId="48296" xr:uid="{00000000-0005-0000-0000-0000526B0000}"/>
    <cellStyle name="Normal 4 2 2 4 2 4 3" xfId="17684" xr:uid="{00000000-0005-0000-0000-0000536B0000}"/>
    <cellStyle name="Normal 4 2 2 4 2 4 3 2" xfId="29939" xr:uid="{00000000-0005-0000-0000-0000546B0000}"/>
    <cellStyle name="Normal 4 2 2 4 2 4 3 3" xfId="42180" xr:uid="{00000000-0005-0000-0000-0000556B0000}"/>
    <cellStyle name="Normal 4 2 2 4 2 4 4" xfId="23822" xr:uid="{00000000-0005-0000-0000-0000566B0000}"/>
    <cellStyle name="Normal 4 2 2 4 2 4 5" xfId="36066" xr:uid="{00000000-0005-0000-0000-0000576B0000}"/>
    <cellStyle name="Normal 4 2 2 4 2 4 6" xfId="48295" xr:uid="{00000000-0005-0000-0000-0000586B0000}"/>
    <cellStyle name="Normal 4 2 2 4 2 5" xfId="6686" xr:uid="{00000000-0005-0000-0000-0000596B0000}"/>
    <cellStyle name="Normal 4 2 2 4 2 5 2" xfId="17686" xr:uid="{00000000-0005-0000-0000-00005A6B0000}"/>
    <cellStyle name="Normal 4 2 2 4 2 5 2 2" xfId="29941" xr:uid="{00000000-0005-0000-0000-00005B6B0000}"/>
    <cellStyle name="Normal 4 2 2 4 2 5 2 3" xfId="42182" xr:uid="{00000000-0005-0000-0000-00005C6B0000}"/>
    <cellStyle name="Normal 4 2 2 4 2 5 3" xfId="23824" xr:uid="{00000000-0005-0000-0000-00005D6B0000}"/>
    <cellStyle name="Normal 4 2 2 4 2 5 4" xfId="36068" xr:uid="{00000000-0005-0000-0000-00005E6B0000}"/>
    <cellStyle name="Normal 4 2 2 4 2 5 5" xfId="48297" xr:uid="{00000000-0005-0000-0000-00005F6B0000}"/>
    <cellStyle name="Normal 4 2 2 4 2 6" xfId="17671" xr:uid="{00000000-0005-0000-0000-0000606B0000}"/>
    <cellStyle name="Normal 4 2 2 4 2 6 2" xfId="29926" xr:uid="{00000000-0005-0000-0000-0000616B0000}"/>
    <cellStyle name="Normal 4 2 2 4 2 6 3" xfId="42167" xr:uid="{00000000-0005-0000-0000-0000626B0000}"/>
    <cellStyle name="Normal 4 2 2 4 2 7" xfId="23809" xr:uid="{00000000-0005-0000-0000-0000636B0000}"/>
    <cellStyle name="Normal 4 2 2 4 2 8" xfId="36053" xr:uid="{00000000-0005-0000-0000-0000646B0000}"/>
    <cellStyle name="Normal 4 2 2 4 2 9" xfId="48282" xr:uid="{00000000-0005-0000-0000-0000656B0000}"/>
    <cellStyle name="Normal 4 2 2 4 3" xfId="6687" xr:uid="{00000000-0005-0000-0000-0000666B0000}"/>
    <cellStyle name="Normal 4 2 2 4 3 2" xfId="6688" xr:uid="{00000000-0005-0000-0000-0000676B0000}"/>
    <cellStyle name="Normal 4 2 2 4 3 2 2" xfId="6689" xr:uid="{00000000-0005-0000-0000-0000686B0000}"/>
    <cellStyle name="Normal 4 2 2 4 3 2 2 2" xfId="6690" xr:uid="{00000000-0005-0000-0000-0000696B0000}"/>
    <cellStyle name="Normal 4 2 2 4 3 2 2 2 2" xfId="17690" xr:uid="{00000000-0005-0000-0000-00006A6B0000}"/>
    <cellStyle name="Normal 4 2 2 4 3 2 2 2 2 2" xfId="29945" xr:uid="{00000000-0005-0000-0000-00006B6B0000}"/>
    <cellStyle name="Normal 4 2 2 4 3 2 2 2 2 3" xfId="42186" xr:uid="{00000000-0005-0000-0000-00006C6B0000}"/>
    <cellStyle name="Normal 4 2 2 4 3 2 2 2 3" xfId="23828" xr:uid="{00000000-0005-0000-0000-00006D6B0000}"/>
    <cellStyle name="Normal 4 2 2 4 3 2 2 2 4" xfId="36072" xr:uid="{00000000-0005-0000-0000-00006E6B0000}"/>
    <cellStyle name="Normal 4 2 2 4 3 2 2 2 5" xfId="48301" xr:uid="{00000000-0005-0000-0000-00006F6B0000}"/>
    <cellStyle name="Normal 4 2 2 4 3 2 2 3" xfId="17689" xr:uid="{00000000-0005-0000-0000-0000706B0000}"/>
    <cellStyle name="Normal 4 2 2 4 3 2 2 3 2" xfId="29944" xr:uid="{00000000-0005-0000-0000-0000716B0000}"/>
    <cellStyle name="Normal 4 2 2 4 3 2 2 3 3" xfId="42185" xr:uid="{00000000-0005-0000-0000-0000726B0000}"/>
    <cellStyle name="Normal 4 2 2 4 3 2 2 4" xfId="23827" xr:uid="{00000000-0005-0000-0000-0000736B0000}"/>
    <cellStyle name="Normal 4 2 2 4 3 2 2 5" xfId="36071" xr:uid="{00000000-0005-0000-0000-0000746B0000}"/>
    <cellStyle name="Normal 4 2 2 4 3 2 2 6" xfId="48300" xr:uid="{00000000-0005-0000-0000-0000756B0000}"/>
    <cellStyle name="Normal 4 2 2 4 3 2 3" xfId="6691" xr:uid="{00000000-0005-0000-0000-0000766B0000}"/>
    <cellStyle name="Normal 4 2 2 4 3 2 3 2" xfId="17691" xr:uid="{00000000-0005-0000-0000-0000776B0000}"/>
    <cellStyle name="Normal 4 2 2 4 3 2 3 2 2" xfId="29946" xr:uid="{00000000-0005-0000-0000-0000786B0000}"/>
    <cellStyle name="Normal 4 2 2 4 3 2 3 2 3" xfId="42187" xr:uid="{00000000-0005-0000-0000-0000796B0000}"/>
    <cellStyle name="Normal 4 2 2 4 3 2 3 3" xfId="23829" xr:uid="{00000000-0005-0000-0000-00007A6B0000}"/>
    <cellStyle name="Normal 4 2 2 4 3 2 3 4" xfId="36073" xr:uid="{00000000-0005-0000-0000-00007B6B0000}"/>
    <cellStyle name="Normal 4 2 2 4 3 2 3 5" xfId="48302" xr:uid="{00000000-0005-0000-0000-00007C6B0000}"/>
    <cellStyle name="Normal 4 2 2 4 3 2 4" xfId="17688" xr:uid="{00000000-0005-0000-0000-00007D6B0000}"/>
    <cellStyle name="Normal 4 2 2 4 3 2 4 2" xfId="29943" xr:uid="{00000000-0005-0000-0000-00007E6B0000}"/>
    <cellStyle name="Normal 4 2 2 4 3 2 4 3" xfId="42184" xr:uid="{00000000-0005-0000-0000-00007F6B0000}"/>
    <cellStyle name="Normal 4 2 2 4 3 2 5" xfId="23826" xr:uid="{00000000-0005-0000-0000-0000806B0000}"/>
    <cellStyle name="Normal 4 2 2 4 3 2 6" xfId="36070" xr:uid="{00000000-0005-0000-0000-0000816B0000}"/>
    <cellStyle name="Normal 4 2 2 4 3 2 7" xfId="48299" xr:uid="{00000000-0005-0000-0000-0000826B0000}"/>
    <cellStyle name="Normal 4 2 2 4 3 3" xfId="6692" xr:uid="{00000000-0005-0000-0000-0000836B0000}"/>
    <cellStyle name="Normal 4 2 2 4 3 3 2" xfId="6693" xr:uid="{00000000-0005-0000-0000-0000846B0000}"/>
    <cellStyle name="Normal 4 2 2 4 3 3 2 2" xfId="17693" xr:uid="{00000000-0005-0000-0000-0000856B0000}"/>
    <cellStyle name="Normal 4 2 2 4 3 3 2 2 2" xfId="29948" xr:uid="{00000000-0005-0000-0000-0000866B0000}"/>
    <cellStyle name="Normal 4 2 2 4 3 3 2 2 3" xfId="42189" xr:uid="{00000000-0005-0000-0000-0000876B0000}"/>
    <cellStyle name="Normal 4 2 2 4 3 3 2 3" xfId="23831" xr:uid="{00000000-0005-0000-0000-0000886B0000}"/>
    <cellStyle name="Normal 4 2 2 4 3 3 2 4" xfId="36075" xr:uid="{00000000-0005-0000-0000-0000896B0000}"/>
    <cellStyle name="Normal 4 2 2 4 3 3 2 5" xfId="48304" xr:uid="{00000000-0005-0000-0000-00008A6B0000}"/>
    <cellStyle name="Normal 4 2 2 4 3 3 3" xfId="17692" xr:uid="{00000000-0005-0000-0000-00008B6B0000}"/>
    <cellStyle name="Normal 4 2 2 4 3 3 3 2" xfId="29947" xr:uid="{00000000-0005-0000-0000-00008C6B0000}"/>
    <cellStyle name="Normal 4 2 2 4 3 3 3 3" xfId="42188" xr:uid="{00000000-0005-0000-0000-00008D6B0000}"/>
    <cellStyle name="Normal 4 2 2 4 3 3 4" xfId="23830" xr:uid="{00000000-0005-0000-0000-00008E6B0000}"/>
    <cellStyle name="Normal 4 2 2 4 3 3 5" xfId="36074" xr:uid="{00000000-0005-0000-0000-00008F6B0000}"/>
    <cellStyle name="Normal 4 2 2 4 3 3 6" xfId="48303" xr:uid="{00000000-0005-0000-0000-0000906B0000}"/>
    <cellStyle name="Normal 4 2 2 4 3 4" xfId="6694" xr:uid="{00000000-0005-0000-0000-0000916B0000}"/>
    <cellStyle name="Normal 4 2 2 4 3 4 2" xfId="17694" xr:uid="{00000000-0005-0000-0000-0000926B0000}"/>
    <cellStyle name="Normal 4 2 2 4 3 4 2 2" xfId="29949" xr:uid="{00000000-0005-0000-0000-0000936B0000}"/>
    <cellStyle name="Normal 4 2 2 4 3 4 2 3" xfId="42190" xr:uid="{00000000-0005-0000-0000-0000946B0000}"/>
    <cellStyle name="Normal 4 2 2 4 3 4 3" xfId="23832" xr:uid="{00000000-0005-0000-0000-0000956B0000}"/>
    <cellStyle name="Normal 4 2 2 4 3 4 4" xfId="36076" xr:uid="{00000000-0005-0000-0000-0000966B0000}"/>
    <cellStyle name="Normal 4 2 2 4 3 4 5" xfId="48305" xr:uid="{00000000-0005-0000-0000-0000976B0000}"/>
    <cellStyle name="Normal 4 2 2 4 3 5" xfId="17687" xr:uid="{00000000-0005-0000-0000-0000986B0000}"/>
    <cellStyle name="Normal 4 2 2 4 3 5 2" xfId="29942" xr:uid="{00000000-0005-0000-0000-0000996B0000}"/>
    <cellStyle name="Normal 4 2 2 4 3 5 3" xfId="42183" xr:uid="{00000000-0005-0000-0000-00009A6B0000}"/>
    <cellStyle name="Normal 4 2 2 4 3 6" xfId="23825" xr:uid="{00000000-0005-0000-0000-00009B6B0000}"/>
    <cellStyle name="Normal 4 2 2 4 3 7" xfId="36069" xr:uid="{00000000-0005-0000-0000-00009C6B0000}"/>
    <cellStyle name="Normal 4 2 2 4 3 8" xfId="48298" xr:uid="{00000000-0005-0000-0000-00009D6B0000}"/>
    <cellStyle name="Normal 4 2 2 4 4" xfId="6695" xr:uid="{00000000-0005-0000-0000-00009E6B0000}"/>
    <cellStyle name="Normal 4 2 2 4 4 2" xfId="6696" xr:uid="{00000000-0005-0000-0000-00009F6B0000}"/>
    <cellStyle name="Normal 4 2 2 4 4 2 2" xfId="6697" xr:uid="{00000000-0005-0000-0000-0000A06B0000}"/>
    <cellStyle name="Normal 4 2 2 4 4 2 2 2" xfId="17697" xr:uid="{00000000-0005-0000-0000-0000A16B0000}"/>
    <cellStyle name="Normal 4 2 2 4 4 2 2 2 2" xfId="29952" xr:uid="{00000000-0005-0000-0000-0000A26B0000}"/>
    <cellStyle name="Normal 4 2 2 4 4 2 2 2 3" xfId="42193" xr:uid="{00000000-0005-0000-0000-0000A36B0000}"/>
    <cellStyle name="Normal 4 2 2 4 4 2 2 3" xfId="23835" xr:uid="{00000000-0005-0000-0000-0000A46B0000}"/>
    <cellStyle name="Normal 4 2 2 4 4 2 2 4" xfId="36079" xr:uid="{00000000-0005-0000-0000-0000A56B0000}"/>
    <cellStyle name="Normal 4 2 2 4 4 2 2 5" xfId="48308" xr:uid="{00000000-0005-0000-0000-0000A66B0000}"/>
    <cellStyle name="Normal 4 2 2 4 4 2 3" xfId="17696" xr:uid="{00000000-0005-0000-0000-0000A76B0000}"/>
    <cellStyle name="Normal 4 2 2 4 4 2 3 2" xfId="29951" xr:uid="{00000000-0005-0000-0000-0000A86B0000}"/>
    <cellStyle name="Normal 4 2 2 4 4 2 3 3" xfId="42192" xr:uid="{00000000-0005-0000-0000-0000A96B0000}"/>
    <cellStyle name="Normal 4 2 2 4 4 2 4" xfId="23834" xr:uid="{00000000-0005-0000-0000-0000AA6B0000}"/>
    <cellStyle name="Normal 4 2 2 4 4 2 5" xfId="36078" xr:uid="{00000000-0005-0000-0000-0000AB6B0000}"/>
    <cellStyle name="Normal 4 2 2 4 4 2 6" xfId="48307" xr:uid="{00000000-0005-0000-0000-0000AC6B0000}"/>
    <cellStyle name="Normal 4 2 2 4 4 3" xfId="6698" xr:uid="{00000000-0005-0000-0000-0000AD6B0000}"/>
    <cellStyle name="Normal 4 2 2 4 4 3 2" xfId="17698" xr:uid="{00000000-0005-0000-0000-0000AE6B0000}"/>
    <cellStyle name="Normal 4 2 2 4 4 3 2 2" xfId="29953" xr:uid="{00000000-0005-0000-0000-0000AF6B0000}"/>
    <cellStyle name="Normal 4 2 2 4 4 3 2 3" xfId="42194" xr:uid="{00000000-0005-0000-0000-0000B06B0000}"/>
    <cellStyle name="Normal 4 2 2 4 4 3 3" xfId="23836" xr:uid="{00000000-0005-0000-0000-0000B16B0000}"/>
    <cellStyle name="Normal 4 2 2 4 4 3 4" xfId="36080" xr:uid="{00000000-0005-0000-0000-0000B26B0000}"/>
    <cellStyle name="Normal 4 2 2 4 4 3 5" xfId="48309" xr:uid="{00000000-0005-0000-0000-0000B36B0000}"/>
    <cellStyle name="Normal 4 2 2 4 4 4" xfId="17695" xr:uid="{00000000-0005-0000-0000-0000B46B0000}"/>
    <cellStyle name="Normal 4 2 2 4 4 4 2" xfId="29950" xr:uid="{00000000-0005-0000-0000-0000B56B0000}"/>
    <cellStyle name="Normal 4 2 2 4 4 4 3" xfId="42191" xr:uid="{00000000-0005-0000-0000-0000B66B0000}"/>
    <cellStyle name="Normal 4 2 2 4 4 5" xfId="23833" xr:uid="{00000000-0005-0000-0000-0000B76B0000}"/>
    <cellStyle name="Normal 4 2 2 4 4 6" xfId="36077" xr:uid="{00000000-0005-0000-0000-0000B86B0000}"/>
    <cellStyle name="Normal 4 2 2 4 4 7" xfId="48306" xr:uid="{00000000-0005-0000-0000-0000B96B0000}"/>
    <cellStyle name="Normal 4 2 2 4 5" xfId="6699" xr:uid="{00000000-0005-0000-0000-0000BA6B0000}"/>
    <cellStyle name="Normal 4 2 2 4 5 2" xfId="6700" xr:uid="{00000000-0005-0000-0000-0000BB6B0000}"/>
    <cellStyle name="Normal 4 2 2 4 5 2 2" xfId="17700" xr:uid="{00000000-0005-0000-0000-0000BC6B0000}"/>
    <cellStyle name="Normal 4 2 2 4 5 2 2 2" xfId="29955" xr:uid="{00000000-0005-0000-0000-0000BD6B0000}"/>
    <cellStyle name="Normal 4 2 2 4 5 2 2 3" xfId="42196" xr:uid="{00000000-0005-0000-0000-0000BE6B0000}"/>
    <cellStyle name="Normal 4 2 2 4 5 2 3" xfId="23838" xr:uid="{00000000-0005-0000-0000-0000BF6B0000}"/>
    <cellStyle name="Normal 4 2 2 4 5 2 4" xfId="36082" xr:uid="{00000000-0005-0000-0000-0000C06B0000}"/>
    <cellStyle name="Normal 4 2 2 4 5 2 5" xfId="48311" xr:uid="{00000000-0005-0000-0000-0000C16B0000}"/>
    <cellStyle name="Normal 4 2 2 4 5 3" xfId="17699" xr:uid="{00000000-0005-0000-0000-0000C26B0000}"/>
    <cellStyle name="Normal 4 2 2 4 5 3 2" xfId="29954" xr:uid="{00000000-0005-0000-0000-0000C36B0000}"/>
    <cellStyle name="Normal 4 2 2 4 5 3 3" xfId="42195" xr:uid="{00000000-0005-0000-0000-0000C46B0000}"/>
    <cellStyle name="Normal 4 2 2 4 5 4" xfId="23837" xr:uid="{00000000-0005-0000-0000-0000C56B0000}"/>
    <cellStyle name="Normal 4 2 2 4 5 5" xfId="36081" xr:uid="{00000000-0005-0000-0000-0000C66B0000}"/>
    <cellStyle name="Normal 4 2 2 4 5 6" xfId="48310" xr:uid="{00000000-0005-0000-0000-0000C76B0000}"/>
    <cellStyle name="Normal 4 2 2 4 6" xfId="6701" xr:uid="{00000000-0005-0000-0000-0000C86B0000}"/>
    <cellStyle name="Normal 4 2 2 4 6 2" xfId="17701" xr:uid="{00000000-0005-0000-0000-0000C96B0000}"/>
    <cellStyle name="Normal 4 2 2 4 6 2 2" xfId="29956" xr:uid="{00000000-0005-0000-0000-0000CA6B0000}"/>
    <cellStyle name="Normal 4 2 2 4 6 2 3" xfId="42197" xr:uid="{00000000-0005-0000-0000-0000CB6B0000}"/>
    <cellStyle name="Normal 4 2 2 4 6 3" xfId="23839" xr:uid="{00000000-0005-0000-0000-0000CC6B0000}"/>
    <cellStyle name="Normal 4 2 2 4 6 4" xfId="36083" xr:uid="{00000000-0005-0000-0000-0000CD6B0000}"/>
    <cellStyle name="Normal 4 2 2 4 6 5" xfId="48312" xr:uid="{00000000-0005-0000-0000-0000CE6B0000}"/>
    <cellStyle name="Normal 4 2 2 4 7" xfId="17670" xr:uid="{00000000-0005-0000-0000-0000CF6B0000}"/>
    <cellStyle name="Normal 4 2 2 4 7 2" xfId="29925" xr:uid="{00000000-0005-0000-0000-0000D06B0000}"/>
    <cellStyle name="Normal 4 2 2 4 7 3" xfId="42166" xr:uid="{00000000-0005-0000-0000-0000D16B0000}"/>
    <cellStyle name="Normal 4 2 2 4 8" xfId="23808" xr:uid="{00000000-0005-0000-0000-0000D26B0000}"/>
    <cellStyle name="Normal 4 2 2 4 9" xfId="36052" xr:uid="{00000000-0005-0000-0000-0000D36B0000}"/>
    <cellStyle name="Normal 4 2 2 5" xfId="6702" xr:uid="{00000000-0005-0000-0000-0000D46B0000}"/>
    <cellStyle name="Normal 4 2 2 5 2" xfId="6703" xr:uid="{00000000-0005-0000-0000-0000D56B0000}"/>
    <cellStyle name="Normal 4 2 2 5 2 2" xfId="6704" xr:uid="{00000000-0005-0000-0000-0000D66B0000}"/>
    <cellStyle name="Normal 4 2 2 5 2 2 2" xfId="6705" xr:uid="{00000000-0005-0000-0000-0000D76B0000}"/>
    <cellStyle name="Normal 4 2 2 5 2 2 2 2" xfId="6706" xr:uid="{00000000-0005-0000-0000-0000D86B0000}"/>
    <cellStyle name="Normal 4 2 2 5 2 2 2 2 2" xfId="17706" xr:uid="{00000000-0005-0000-0000-0000D96B0000}"/>
    <cellStyle name="Normal 4 2 2 5 2 2 2 2 2 2" xfId="29961" xr:uid="{00000000-0005-0000-0000-0000DA6B0000}"/>
    <cellStyle name="Normal 4 2 2 5 2 2 2 2 2 3" xfId="42202" xr:uid="{00000000-0005-0000-0000-0000DB6B0000}"/>
    <cellStyle name="Normal 4 2 2 5 2 2 2 2 3" xfId="23844" xr:uid="{00000000-0005-0000-0000-0000DC6B0000}"/>
    <cellStyle name="Normal 4 2 2 5 2 2 2 2 4" xfId="36088" xr:uid="{00000000-0005-0000-0000-0000DD6B0000}"/>
    <cellStyle name="Normal 4 2 2 5 2 2 2 2 5" xfId="48317" xr:uid="{00000000-0005-0000-0000-0000DE6B0000}"/>
    <cellStyle name="Normal 4 2 2 5 2 2 2 3" xfId="17705" xr:uid="{00000000-0005-0000-0000-0000DF6B0000}"/>
    <cellStyle name="Normal 4 2 2 5 2 2 2 3 2" xfId="29960" xr:uid="{00000000-0005-0000-0000-0000E06B0000}"/>
    <cellStyle name="Normal 4 2 2 5 2 2 2 3 3" xfId="42201" xr:uid="{00000000-0005-0000-0000-0000E16B0000}"/>
    <cellStyle name="Normal 4 2 2 5 2 2 2 4" xfId="23843" xr:uid="{00000000-0005-0000-0000-0000E26B0000}"/>
    <cellStyle name="Normal 4 2 2 5 2 2 2 5" xfId="36087" xr:uid="{00000000-0005-0000-0000-0000E36B0000}"/>
    <cellStyle name="Normal 4 2 2 5 2 2 2 6" xfId="48316" xr:uid="{00000000-0005-0000-0000-0000E46B0000}"/>
    <cellStyle name="Normal 4 2 2 5 2 2 3" xfId="6707" xr:uid="{00000000-0005-0000-0000-0000E56B0000}"/>
    <cellStyle name="Normal 4 2 2 5 2 2 3 2" xfId="17707" xr:uid="{00000000-0005-0000-0000-0000E66B0000}"/>
    <cellStyle name="Normal 4 2 2 5 2 2 3 2 2" xfId="29962" xr:uid="{00000000-0005-0000-0000-0000E76B0000}"/>
    <cellStyle name="Normal 4 2 2 5 2 2 3 2 3" xfId="42203" xr:uid="{00000000-0005-0000-0000-0000E86B0000}"/>
    <cellStyle name="Normal 4 2 2 5 2 2 3 3" xfId="23845" xr:uid="{00000000-0005-0000-0000-0000E96B0000}"/>
    <cellStyle name="Normal 4 2 2 5 2 2 3 4" xfId="36089" xr:uid="{00000000-0005-0000-0000-0000EA6B0000}"/>
    <cellStyle name="Normal 4 2 2 5 2 2 3 5" xfId="48318" xr:uid="{00000000-0005-0000-0000-0000EB6B0000}"/>
    <cellStyle name="Normal 4 2 2 5 2 2 4" xfId="17704" xr:uid="{00000000-0005-0000-0000-0000EC6B0000}"/>
    <cellStyle name="Normal 4 2 2 5 2 2 4 2" xfId="29959" xr:uid="{00000000-0005-0000-0000-0000ED6B0000}"/>
    <cellStyle name="Normal 4 2 2 5 2 2 4 3" xfId="42200" xr:uid="{00000000-0005-0000-0000-0000EE6B0000}"/>
    <cellStyle name="Normal 4 2 2 5 2 2 5" xfId="23842" xr:uid="{00000000-0005-0000-0000-0000EF6B0000}"/>
    <cellStyle name="Normal 4 2 2 5 2 2 6" xfId="36086" xr:uid="{00000000-0005-0000-0000-0000F06B0000}"/>
    <cellStyle name="Normal 4 2 2 5 2 2 7" xfId="48315" xr:uid="{00000000-0005-0000-0000-0000F16B0000}"/>
    <cellStyle name="Normal 4 2 2 5 2 3" xfId="6708" xr:uid="{00000000-0005-0000-0000-0000F26B0000}"/>
    <cellStyle name="Normal 4 2 2 5 2 3 2" xfId="6709" xr:uid="{00000000-0005-0000-0000-0000F36B0000}"/>
    <cellStyle name="Normal 4 2 2 5 2 3 2 2" xfId="17709" xr:uid="{00000000-0005-0000-0000-0000F46B0000}"/>
    <cellStyle name="Normal 4 2 2 5 2 3 2 2 2" xfId="29964" xr:uid="{00000000-0005-0000-0000-0000F56B0000}"/>
    <cellStyle name="Normal 4 2 2 5 2 3 2 2 3" xfId="42205" xr:uid="{00000000-0005-0000-0000-0000F66B0000}"/>
    <cellStyle name="Normal 4 2 2 5 2 3 2 3" xfId="23847" xr:uid="{00000000-0005-0000-0000-0000F76B0000}"/>
    <cellStyle name="Normal 4 2 2 5 2 3 2 4" xfId="36091" xr:uid="{00000000-0005-0000-0000-0000F86B0000}"/>
    <cellStyle name="Normal 4 2 2 5 2 3 2 5" xfId="48320" xr:uid="{00000000-0005-0000-0000-0000F96B0000}"/>
    <cellStyle name="Normal 4 2 2 5 2 3 3" xfId="17708" xr:uid="{00000000-0005-0000-0000-0000FA6B0000}"/>
    <cellStyle name="Normal 4 2 2 5 2 3 3 2" xfId="29963" xr:uid="{00000000-0005-0000-0000-0000FB6B0000}"/>
    <cellStyle name="Normal 4 2 2 5 2 3 3 3" xfId="42204" xr:uid="{00000000-0005-0000-0000-0000FC6B0000}"/>
    <cellStyle name="Normal 4 2 2 5 2 3 4" xfId="23846" xr:uid="{00000000-0005-0000-0000-0000FD6B0000}"/>
    <cellStyle name="Normal 4 2 2 5 2 3 5" xfId="36090" xr:uid="{00000000-0005-0000-0000-0000FE6B0000}"/>
    <cellStyle name="Normal 4 2 2 5 2 3 6" xfId="48319" xr:uid="{00000000-0005-0000-0000-0000FF6B0000}"/>
    <cellStyle name="Normal 4 2 2 5 2 4" xfId="6710" xr:uid="{00000000-0005-0000-0000-0000006C0000}"/>
    <cellStyle name="Normal 4 2 2 5 2 4 2" xfId="17710" xr:uid="{00000000-0005-0000-0000-0000016C0000}"/>
    <cellStyle name="Normal 4 2 2 5 2 4 2 2" xfId="29965" xr:uid="{00000000-0005-0000-0000-0000026C0000}"/>
    <cellStyle name="Normal 4 2 2 5 2 4 2 3" xfId="42206" xr:uid="{00000000-0005-0000-0000-0000036C0000}"/>
    <cellStyle name="Normal 4 2 2 5 2 4 3" xfId="23848" xr:uid="{00000000-0005-0000-0000-0000046C0000}"/>
    <cellStyle name="Normal 4 2 2 5 2 4 4" xfId="36092" xr:uid="{00000000-0005-0000-0000-0000056C0000}"/>
    <cellStyle name="Normal 4 2 2 5 2 4 5" xfId="48321" xr:uid="{00000000-0005-0000-0000-0000066C0000}"/>
    <cellStyle name="Normal 4 2 2 5 2 5" xfId="17703" xr:uid="{00000000-0005-0000-0000-0000076C0000}"/>
    <cellStyle name="Normal 4 2 2 5 2 5 2" xfId="29958" xr:uid="{00000000-0005-0000-0000-0000086C0000}"/>
    <cellStyle name="Normal 4 2 2 5 2 5 3" xfId="42199" xr:uid="{00000000-0005-0000-0000-0000096C0000}"/>
    <cellStyle name="Normal 4 2 2 5 2 6" xfId="23841" xr:uid="{00000000-0005-0000-0000-00000A6C0000}"/>
    <cellStyle name="Normal 4 2 2 5 2 7" xfId="36085" xr:uid="{00000000-0005-0000-0000-00000B6C0000}"/>
    <cellStyle name="Normal 4 2 2 5 2 8" xfId="48314" xr:uid="{00000000-0005-0000-0000-00000C6C0000}"/>
    <cellStyle name="Normal 4 2 2 5 3" xfId="6711" xr:uid="{00000000-0005-0000-0000-00000D6C0000}"/>
    <cellStyle name="Normal 4 2 2 5 3 2" xfId="6712" xr:uid="{00000000-0005-0000-0000-00000E6C0000}"/>
    <cellStyle name="Normal 4 2 2 5 3 2 2" xfId="6713" xr:uid="{00000000-0005-0000-0000-00000F6C0000}"/>
    <cellStyle name="Normal 4 2 2 5 3 2 2 2" xfId="17713" xr:uid="{00000000-0005-0000-0000-0000106C0000}"/>
    <cellStyle name="Normal 4 2 2 5 3 2 2 2 2" xfId="29968" xr:uid="{00000000-0005-0000-0000-0000116C0000}"/>
    <cellStyle name="Normal 4 2 2 5 3 2 2 2 3" xfId="42209" xr:uid="{00000000-0005-0000-0000-0000126C0000}"/>
    <cellStyle name="Normal 4 2 2 5 3 2 2 3" xfId="23851" xr:uid="{00000000-0005-0000-0000-0000136C0000}"/>
    <cellStyle name="Normal 4 2 2 5 3 2 2 4" xfId="36095" xr:uid="{00000000-0005-0000-0000-0000146C0000}"/>
    <cellStyle name="Normal 4 2 2 5 3 2 2 5" xfId="48324" xr:uid="{00000000-0005-0000-0000-0000156C0000}"/>
    <cellStyle name="Normal 4 2 2 5 3 2 3" xfId="17712" xr:uid="{00000000-0005-0000-0000-0000166C0000}"/>
    <cellStyle name="Normal 4 2 2 5 3 2 3 2" xfId="29967" xr:uid="{00000000-0005-0000-0000-0000176C0000}"/>
    <cellStyle name="Normal 4 2 2 5 3 2 3 3" xfId="42208" xr:uid="{00000000-0005-0000-0000-0000186C0000}"/>
    <cellStyle name="Normal 4 2 2 5 3 2 4" xfId="23850" xr:uid="{00000000-0005-0000-0000-0000196C0000}"/>
    <cellStyle name="Normal 4 2 2 5 3 2 5" xfId="36094" xr:uid="{00000000-0005-0000-0000-00001A6C0000}"/>
    <cellStyle name="Normal 4 2 2 5 3 2 6" xfId="48323" xr:uid="{00000000-0005-0000-0000-00001B6C0000}"/>
    <cellStyle name="Normal 4 2 2 5 3 3" xfId="6714" xr:uid="{00000000-0005-0000-0000-00001C6C0000}"/>
    <cellStyle name="Normal 4 2 2 5 3 3 2" xfId="17714" xr:uid="{00000000-0005-0000-0000-00001D6C0000}"/>
    <cellStyle name="Normal 4 2 2 5 3 3 2 2" xfId="29969" xr:uid="{00000000-0005-0000-0000-00001E6C0000}"/>
    <cellStyle name="Normal 4 2 2 5 3 3 2 3" xfId="42210" xr:uid="{00000000-0005-0000-0000-00001F6C0000}"/>
    <cellStyle name="Normal 4 2 2 5 3 3 3" xfId="23852" xr:uid="{00000000-0005-0000-0000-0000206C0000}"/>
    <cellStyle name="Normal 4 2 2 5 3 3 4" xfId="36096" xr:uid="{00000000-0005-0000-0000-0000216C0000}"/>
    <cellStyle name="Normal 4 2 2 5 3 3 5" xfId="48325" xr:uid="{00000000-0005-0000-0000-0000226C0000}"/>
    <cellStyle name="Normal 4 2 2 5 3 4" xfId="17711" xr:uid="{00000000-0005-0000-0000-0000236C0000}"/>
    <cellStyle name="Normal 4 2 2 5 3 4 2" xfId="29966" xr:uid="{00000000-0005-0000-0000-0000246C0000}"/>
    <cellStyle name="Normal 4 2 2 5 3 4 3" xfId="42207" xr:uid="{00000000-0005-0000-0000-0000256C0000}"/>
    <cellStyle name="Normal 4 2 2 5 3 5" xfId="23849" xr:uid="{00000000-0005-0000-0000-0000266C0000}"/>
    <cellStyle name="Normal 4 2 2 5 3 6" xfId="36093" xr:uid="{00000000-0005-0000-0000-0000276C0000}"/>
    <cellStyle name="Normal 4 2 2 5 3 7" xfId="48322" xr:uid="{00000000-0005-0000-0000-0000286C0000}"/>
    <cellStyle name="Normal 4 2 2 5 4" xfId="6715" xr:uid="{00000000-0005-0000-0000-0000296C0000}"/>
    <cellStyle name="Normal 4 2 2 5 4 2" xfId="6716" xr:uid="{00000000-0005-0000-0000-00002A6C0000}"/>
    <cellStyle name="Normal 4 2 2 5 4 2 2" xfId="17716" xr:uid="{00000000-0005-0000-0000-00002B6C0000}"/>
    <cellStyle name="Normal 4 2 2 5 4 2 2 2" xfId="29971" xr:uid="{00000000-0005-0000-0000-00002C6C0000}"/>
    <cellStyle name="Normal 4 2 2 5 4 2 2 3" xfId="42212" xr:uid="{00000000-0005-0000-0000-00002D6C0000}"/>
    <cellStyle name="Normal 4 2 2 5 4 2 3" xfId="23854" xr:uid="{00000000-0005-0000-0000-00002E6C0000}"/>
    <cellStyle name="Normal 4 2 2 5 4 2 4" xfId="36098" xr:uid="{00000000-0005-0000-0000-00002F6C0000}"/>
    <cellStyle name="Normal 4 2 2 5 4 2 5" xfId="48327" xr:uid="{00000000-0005-0000-0000-0000306C0000}"/>
    <cellStyle name="Normal 4 2 2 5 4 3" xfId="17715" xr:uid="{00000000-0005-0000-0000-0000316C0000}"/>
    <cellStyle name="Normal 4 2 2 5 4 3 2" xfId="29970" xr:uid="{00000000-0005-0000-0000-0000326C0000}"/>
    <cellStyle name="Normal 4 2 2 5 4 3 3" xfId="42211" xr:uid="{00000000-0005-0000-0000-0000336C0000}"/>
    <cellStyle name="Normal 4 2 2 5 4 4" xfId="23853" xr:uid="{00000000-0005-0000-0000-0000346C0000}"/>
    <cellStyle name="Normal 4 2 2 5 4 5" xfId="36097" xr:uid="{00000000-0005-0000-0000-0000356C0000}"/>
    <cellStyle name="Normal 4 2 2 5 4 6" xfId="48326" xr:uid="{00000000-0005-0000-0000-0000366C0000}"/>
    <cellStyle name="Normal 4 2 2 5 5" xfId="6717" xr:uid="{00000000-0005-0000-0000-0000376C0000}"/>
    <cellStyle name="Normal 4 2 2 5 5 2" xfId="17717" xr:uid="{00000000-0005-0000-0000-0000386C0000}"/>
    <cellStyle name="Normal 4 2 2 5 5 2 2" xfId="29972" xr:uid="{00000000-0005-0000-0000-0000396C0000}"/>
    <cellStyle name="Normal 4 2 2 5 5 2 3" xfId="42213" xr:uid="{00000000-0005-0000-0000-00003A6C0000}"/>
    <cellStyle name="Normal 4 2 2 5 5 3" xfId="23855" xr:uid="{00000000-0005-0000-0000-00003B6C0000}"/>
    <cellStyle name="Normal 4 2 2 5 5 4" xfId="36099" xr:uid="{00000000-0005-0000-0000-00003C6C0000}"/>
    <cellStyle name="Normal 4 2 2 5 5 5" xfId="48328" xr:uid="{00000000-0005-0000-0000-00003D6C0000}"/>
    <cellStyle name="Normal 4 2 2 5 6" xfId="17702" xr:uid="{00000000-0005-0000-0000-00003E6C0000}"/>
    <cellStyle name="Normal 4 2 2 5 6 2" xfId="29957" xr:uid="{00000000-0005-0000-0000-00003F6C0000}"/>
    <cellStyle name="Normal 4 2 2 5 6 3" xfId="42198" xr:uid="{00000000-0005-0000-0000-0000406C0000}"/>
    <cellStyle name="Normal 4 2 2 5 7" xfId="23840" xr:uid="{00000000-0005-0000-0000-0000416C0000}"/>
    <cellStyle name="Normal 4 2 2 5 8" xfId="36084" xr:uid="{00000000-0005-0000-0000-0000426C0000}"/>
    <cellStyle name="Normal 4 2 2 5 9" xfId="48313" xr:uid="{00000000-0005-0000-0000-0000436C0000}"/>
    <cellStyle name="Normal 4 2 2 6" xfId="6718" xr:uid="{00000000-0005-0000-0000-0000446C0000}"/>
    <cellStyle name="Normal 4 2 2 6 2" xfId="6719" xr:uid="{00000000-0005-0000-0000-0000456C0000}"/>
    <cellStyle name="Normal 4 2 2 6 2 2" xfId="6720" xr:uid="{00000000-0005-0000-0000-0000466C0000}"/>
    <cellStyle name="Normal 4 2 2 6 2 2 2" xfId="6721" xr:uid="{00000000-0005-0000-0000-0000476C0000}"/>
    <cellStyle name="Normal 4 2 2 6 2 2 2 2" xfId="17721" xr:uid="{00000000-0005-0000-0000-0000486C0000}"/>
    <cellStyle name="Normal 4 2 2 6 2 2 2 2 2" xfId="29976" xr:uid="{00000000-0005-0000-0000-0000496C0000}"/>
    <cellStyle name="Normal 4 2 2 6 2 2 2 2 3" xfId="42217" xr:uid="{00000000-0005-0000-0000-00004A6C0000}"/>
    <cellStyle name="Normal 4 2 2 6 2 2 2 3" xfId="23859" xr:uid="{00000000-0005-0000-0000-00004B6C0000}"/>
    <cellStyle name="Normal 4 2 2 6 2 2 2 4" xfId="36103" xr:uid="{00000000-0005-0000-0000-00004C6C0000}"/>
    <cellStyle name="Normal 4 2 2 6 2 2 2 5" xfId="48332" xr:uid="{00000000-0005-0000-0000-00004D6C0000}"/>
    <cellStyle name="Normal 4 2 2 6 2 2 3" xfId="17720" xr:uid="{00000000-0005-0000-0000-00004E6C0000}"/>
    <cellStyle name="Normal 4 2 2 6 2 2 3 2" xfId="29975" xr:uid="{00000000-0005-0000-0000-00004F6C0000}"/>
    <cellStyle name="Normal 4 2 2 6 2 2 3 3" xfId="42216" xr:uid="{00000000-0005-0000-0000-0000506C0000}"/>
    <cellStyle name="Normal 4 2 2 6 2 2 4" xfId="23858" xr:uid="{00000000-0005-0000-0000-0000516C0000}"/>
    <cellStyle name="Normal 4 2 2 6 2 2 5" xfId="36102" xr:uid="{00000000-0005-0000-0000-0000526C0000}"/>
    <cellStyle name="Normal 4 2 2 6 2 2 6" xfId="48331" xr:uid="{00000000-0005-0000-0000-0000536C0000}"/>
    <cellStyle name="Normal 4 2 2 6 2 3" xfId="6722" xr:uid="{00000000-0005-0000-0000-0000546C0000}"/>
    <cellStyle name="Normal 4 2 2 6 2 3 2" xfId="17722" xr:uid="{00000000-0005-0000-0000-0000556C0000}"/>
    <cellStyle name="Normal 4 2 2 6 2 3 2 2" xfId="29977" xr:uid="{00000000-0005-0000-0000-0000566C0000}"/>
    <cellStyle name="Normal 4 2 2 6 2 3 2 3" xfId="42218" xr:uid="{00000000-0005-0000-0000-0000576C0000}"/>
    <cellStyle name="Normal 4 2 2 6 2 3 3" xfId="23860" xr:uid="{00000000-0005-0000-0000-0000586C0000}"/>
    <cellStyle name="Normal 4 2 2 6 2 3 4" xfId="36104" xr:uid="{00000000-0005-0000-0000-0000596C0000}"/>
    <cellStyle name="Normal 4 2 2 6 2 3 5" xfId="48333" xr:uid="{00000000-0005-0000-0000-00005A6C0000}"/>
    <cellStyle name="Normal 4 2 2 6 2 4" xfId="17719" xr:uid="{00000000-0005-0000-0000-00005B6C0000}"/>
    <cellStyle name="Normal 4 2 2 6 2 4 2" xfId="29974" xr:uid="{00000000-0005-0000-0000-00005C6C0000}"/>
    <cellStyle name="Normal 4 2 2 6 2 4 3" xfId="42215" xr:uid="{00000000-0005-0000-0000-00005D6C0000}"/>
    <cellStyle name="Normal 4 2 2 6 2 5" xfId="23857" xr:uid="{00000000-0005-0000-0000-00005E6C0000}"/>
    <cellStyle name="Normal 4 2 2 6 2 6" xfId="36101" xr:uid="{00000000-0005-0000-0000-00005F6C0000}"/>
    <cellStyle name="Normal 4 2 2 6 2 7" xfId="48330" xr:uid="{00000000-0005-0000-0000-0000606C0000}"/>
    <cellStyle name="Normal 4 2 2 6 3" xfId="6723" xr:uid="{00000000-0005-0000-0000-0000616C0000}"/>
    <cellStyle name="Normal 4 2 2 6 3 2" xfId="6724" xr:uid="{00000000-0005-0000-0000-0000626C0000}"/>
    <cellStyle name="Normal 4 2 2 6 3 2 2" xfId="17724" xr:uid="{00000000-0005-0000-0000-0000636C0000}"/>
    <cellStyle name="Normal 4 2 2 6 3 2 2 2" xfId="29979" xr:uid="{00000000-0005-0000-0000-0000646C0000}"/>
    <cellStyle name="Normal 4 2 2 6 3 2 2 3" xfId="42220" xr:uid="{00000000-0005-0000-0000-0000656C0000}"/>
    <cellStyle name="Normal 4 2 2 6 3 2 3" xfId="23862" xr:uid="{00000000-0005-0000-0000-0000666C0000}"/>
    <cellStyle name="Normal 4 2 2 6 3 2 4" xfId="36106" xr:uid="{00000000-0005-0000-0000-0000676C0000}"/>
    <cellStyle name="Normal 4 2 2 6 3 2 5" xfId="48335" xr:uid="{00000000-0005-0000-0000-0000686C0000}"/>
    <cellStyle name="Normal 4 2 2 6 3 3" xfId="17723" xr:uid="{00000000-0005-0000-0000-0000696C0000}"/>
    <cellStyle name="Normal 4 2 2 6 3 3 2" xfId="29978" xr:uid="{00000000-0005-0000-0000-00006A6C0000}"/>
    <cellStyle name="Normal 4 2 2 6 3 3 3" xfId="42219" xr:uid="{00000000-0005-0000-0000-00006B6C0000}"/>
    <cellStyle name="Normal 4 2 2 6 3 4" xfId="23861" xr:uid="{00000000-0005-0000-0000-00006C6C0000}"/>
    <cellStyle name="Normal 4 2 2 6 3 5" xfId="36105" xr:uid="{00000000-0005-0000-0000-00006D6C0000}"/>
    <cellStyle name="Normal 4 2 2 6 3 6" xfId="48334" xr:uid="{00000000-0005-0000-0000-00006E6C0000}"/>
    <cellStyle name="Normal 4 2 2 6 4" xfId="6725" xr:uid="{00000000-0005-0000-0000-00006F6C0000}"/>
    <cellStyle name="Normal 4 2 2 6 4 2" xfId="17725" xr:uid="{00000000-0005-0000-0000-0000706C0000}"/>
    <cellStyle name="Normal 4 2 2 6 4 2 2" xfId="29980" xr:uid="{00000000-0005-0000-0000-0000716C0000}"/>
    <cellStyle name="Normal 4 2 2 6 4 2 3" xfId="42221" xr:uid="{00000000-0005-0000-0000-0000726C0000}"/>
    <cellStyle name="Normal 4 2 2 6 4 3" xfId="23863" xr:uid="{00000000-0005-0000-0000-0000736C0000}"/>
    <cellStyle name="Normal 4 2 2 6 4 4" xfId="36107" xr:uid="{00000000-0005-0000-0000-0000746C0000}"/>
    <cellStyle name="Normal 4 2 2 6 4 5" xfId="48336" xr:uid="{00000000-0005-0000-0000-0000756C0000}"/>
    <cellStyle name="Normal 4 2 2 6 5" xfId="17718" xr:uid="{00000000-0005-0000-0000-0000766C0000}"/>
    <cellStyle name="Normal 4 2 2 6 5 2" xfId="29973" xr:uid="{00000000-0005-0000-0000-0000776C0000}"/>
    <cellStyle name="Normal 4 2 2 6 5 3" xfId="42214" xr:uid="{00000000-0005-0000-0000-0000786C0000}"/>
    <cellStyle name="Normal 4 2 2 6 6" xfId="23856" xr:uid="{00000000-0005-0000-0000-0000796C0000}"/>
    <cellStyle name="Normal 4 2 2 6 7" xfId="36100" xr:uid="{00000000-0005-0000-0000-00007A6C0000}"/>
    <cellStyle name="Normal 4 2 2 6 8" xfId="48329" xr:uid="{00000000-0005-0000-0000-00007B6C0000}"/>
    <cellStyle name="Normal 4 2 2 7" xfId="6726" xr:uid="{00000000-0005-0000-0000-00007C6C0000}"/>
    <cellStyle name="Normal 4 2 2 7 2" xfId="6727" xr:uid="{00000000-0005-0000-0000-00007D6C0000}"/>
    <cellStyle name="Normal 4 2 2 7 2 2" xfId="6728" xr:uid="{00000000-0005-0000-0000-00007E6C0000}"/>
    <cellStyle name="Normal 4 2 2 7 2 2 2" xfId="17728" xr:uid="{00000000-0005-0000-0000-00007F6C0000}"/>
    <cellStyle name="Normal 4 2 2 7 2 2 2 2" xfId="29983" xr:uid="{00000000-0005-0000-0000-0000806C0000}"/>
    <cellStyle name="Normal 4 2 2 7 2 2 2 3" xfId="42224" xr:uid="{00000000-0005-0000-0000-0000816C0000}"/>
    <cellStyle name="Normal 4 2 2 7 2 2 3" xfId="23866" xr:uid="{00000000-0005-0000-0000-0000826C0000}"/>
    <cellStyle name="Normal 4 2 2 7 2 2 4" xfId="36110" xr:uid="{00000000-0005-0000-0000-0000836C0000}"/>
    <cellStyle name="Normal 4 2 2 7 2 2 5" xfId="48339" xr:uid="{00000000-0005-0000-0000-0000846C0000}"/>
    <cellStyle name="Normal 4 2 2 7 2 3" xfId="17727" xr:uid="{00000000-0005-0000-0000-0000856C0000}"/>
    <cellStyle name="Normal 4 2 2 7 2 3 2" xfId="29982" xr:uid="{00000000-0005-0000-0000-0000866C0000}"/>
    <cellStyle name="Normal 4 2 2 7 2 3 3" xfId="42223" xr:uid="{00000000-0005-0000-0000-0000876C0000}"/>
    <cellStyle name="Normal 4 2 2 7 2 4" xfId="23865" xr:uid="{00000000-0005-0000-0000-0000886C0000}"/>
    <cellStyle name="Normal 4 2 2 7 2 5" xfId="36109" xr:uid="{00000000-0005-0000-0000-0000896C0000}"/>
    <cellStyle name="Normal 4 2 2 7 2 6" xfId="48338" xr:uid="{00000000-0005-0000-0000-00008A6C0000}"/>
    <cellStyle name="Normal 4 2 2 7 3" xfId="6729" xr:uid="{00000000-0005-0000-0000-00008B6C0000}"/>
    <cellStyle name="Normal 4 2 2 7 3 2" xfId="17729" xr:uid="{00000000-0005-0000-0000-00008C6C0000}"/>
    <cellStyle name="Normal 4 2 2 7 3 2 2" xfId="29984" xr:uid="{00000000-0005-0000-0000-00008D6C0000}"/>
    <cellStyle name="Normal 4 2 2 7 3 2 3" xfId="42225" xr:uid="{00000000-0005-0000-0000-00008E6C0000}"/>
    <cellStyle name="Normal 4 2 2 7 3 3" xfId="23867" xr:uid="{00000000-0005-0000-0000-00008F6C0000}"/>
    <cellStyle name="Normal 4 2 2 7 3 4" xfId="36111" xr:uid="{00000000-0005-0000-0000-0000906C0000}"/>
    <cellStyle name="Normal 4 2 2 7 3 5" xfId="48340" xr:uid="{00000000-0005-0000-0000-0000916C0000}"/>
    <cellStyle name="Normal 4 2 2 7 4" xfId="17726" xr:uid="{00000000-0005-0000-0000-0000926C0000}"/>
    <cellStyle name="Normal 4 2 2 7 4 2" xfId="29981" xr:uid="{00000000-0005-0000-0000-0000936C0000}"/>
    <cellStyle name="Normal 4 2 2 7 4 3" xfId="42222" xr:uid="{00000000-0005-0000-0000-0000946C0000}"/>
    <cellStyle name="Normal 4 2 2 7 5" xfId="23864" xr:uid="{00000000-0005-0000-0000-0000956C0000}"/>
    <cellStyle name="Normal 4 2 2 7 6" xfId="36108" xr:uid="{00000000-0005-0000-0000-0000966C0000}"/>
    <cellStyle name="Normal 4 2 2 7 7" xfId="48337" xr:uid="{00000000-0005-0000-0000-0000976C0000}"/>
    <cellStyle name="Normal 4 2 2 8" xfId="6730" xr:uid="{00000000-0005-0000-0000-0000986C0000}"/>
    <cellStyle name="Normal 4 2 2 8 2" xfId="6731" xr:uid="{00000000-0005-0000-0000-0000996C0000}"/>
    <cellStyle name="Normal 4 2 2 8 2 2" xfId="6732" xr:uid="{00000000-0005-0000-0000-00009A6C0000}"/>
    <cellStyle name="Normal 4 2 2 8 2 2 2" xfId="17732" xr:uid="{00000000-0005-0000-0000-00009B6C0000}"/>
    <cellStyle name="Normal 4 2 2 8 2 2 2 2" xfId="29987" xr:uid="{00000000-0005-0000-0000-00009C6C0000}"/>
    <cellStyle name="Normal 4 2 2 8 2 2 2 3" xfId="42228" xr:uid="{00000000-0005-0000-0000-00009D6C0000}"/>
    <cellStyle name="Normal 4 2 2 8 2 2 3" xfId="23870" xr:uid="{00000000-0005-0000-0000-00009E6C0000}"/>
    <cellStyle name="Normal 4 2 2 8 2 2 4" xfId="36114" xr:uid="{00000000-0005-0000-0000-00009F6C0000}"/>
    <cellStyle name="Normal 4 2 2 8 2 2 5" xfId="48343" xr:uid="{00000000-0005-0000-0000-0000A06C0000}"/>
    <cellStyle name="Normal 4 2 2 8 2 3" xfId="17731" xr:uid="{00000000-0005-0000-0000-0000A16C0000}"/>
    <cellStyle name="Normal 4 2 2 8 2 3 2" xfId="29986" xr:uid="{00000000-0005-0000-0000-0000A26C0000}"/>
    <cellStyle name="Normal 4 2 2 8 2 3 3" xfId="42227" xr:uid="{00000000-0005-0000-0000-0000A36C0000}"/>
    <cellStyle name="Normal 4 2 2 8 2 4" xfId="23869" xr:uid="{00000000-0005-0000-0000-0000A46C0000}"/>
    <cellStyle name="Normal 4 2 2 8 2 5" xfId="36113" xr:uid="{00000000-0005-0000-0000-0000A56C0000}"/>
    <cellStyle name="Normal 4 2 2 8 2 6" xfId="48342" xr:uid="{00000000-0005-0000-0000-0000A66C0000}"/>
    <cellStyle name="Normal 4 2 2 8 3" xfId="6733" xr:uid="{00000000-0005-0000-0000-0000A76C0000}"/>
    <cellStyle name="Normal 4 2 2 8 3 2" xfId="17733" xr:uid="{00000000-0005-0000-0000-0000A86C0000}"/>
    <cellStyle name="Normal 4 2 2 8 3 2 2" xfId="29988" xr:uid="{00000000-0005-0000-0000-0000A96C0000}"/>
    <cellStyle name="Normal 4 2 2 8 3 2 3" xfId="42229" xr:uid="{00000000-0005-0000-0000-0000AA6C0000}"/>
    <cellStyle name="Normal 4 2 2 8 3 3" xfId="23871" xr:uid="{00000000-0005-0000-0000-0000AB6C0000}"/>
    <cellStyle name="Normal 4 2 2 8 3 4" xfId="36115" xr:uid="{00000000-0005-0000-0000-0000AC6C0000}"/>
    <cellStyle name="Normal 4 2 2 8 3 5" xfId="48344" xr:uid="{00000000-0005-0000-0000-0000AD6C0000}"/>
    <cellStyle name="Normal 4 2 2 8 4" xfId="17730" xr:uid="{00000000-0005-0000-0000-0000AE6C0000}"/>
    <cellStyle name="Normal 4 2 2 8 4 2" xfId="29985" xr:uid="{00000000-0005-0000-0000-0000AF6C0000}"/>
    <cellStyle name="Normal 4 2 2 8 4 3" xfId="42226" xr:uid="{00000000-0005-0000-0000-0000B06C0000}"/>
    <cellStyle name="Normal 4 2 2 8 5" xfId="23868" xr:uid="{00000000-0005-0000-0000-0000B16C0000}"/>
    <cellStyle name="Normal 4 2 2 8 6" xfId="36112" xr:uid="{00000000-0005-0000-0000-0000B26C0000}"/>
    <cellStyle name="Normal 4 2 2 8 7" xfId="48341" xr:uid="{00000000-0005-0000-0000-0000B36C0000}"/>
    <cellStyle name="Normal 4 2 2 9" xfId="6734" xr:uid="{00000000-0005-0000-0000-0000B46C0000}"/>
    <cellStyle name="Normal 4 2 2 9 2" xfId="6735" xr:uid="{00000000-0005-0000-0000-0000B56C0000}"/>
    <cellStyle name="Normal 4 2 2 9 2 2" xfId="17735" xr:uid="{00000000-0005-0000-0000-0000B66C0000}"/>
    <cellStyle name="Normal 4 2 2 9 2 2 2" xfId="29990" xr:uid="{00000000-0005-0000-0000-0000B76C0000}"/>
    <cellStyle name="Normal 4 2 2 9 2 2 3" xfId="42231" xr:uid="{00000000-0005-0000-0000-0000B86C0000}"/>
    <cellStyle name="Normal 4 2 2 9 2 3" xfId="23873" xr:uid="{00000000-0005-0000-0000-0000B96C0000}"/>
    <cellStyle name="Normal 4 2 2 9 2 4" xfId="36117" xr:uid="{00000000-0005-0000-0000-0000BA6C0000}"/>
    <cellStyle name="Normal 4 2 2 9 2 5" xfId="48346" xr:uid="{00000000-0005-0000-0000-0000BB6C0000}"/>
    <cellStyle name="Normal 4 2 2 9 3" xfId="17734" xr:uid="{00000000-0005-0000-0000-0000BC6C0000}"/>
    <cellStyle name="Normal 4 2 2 9 3 2" xfId="29989" xr:uid="{00000000-0005-0000-0000-0000BD6C0000}"/>
    <cellStyle name="Normal 4 2 2 9 3 3" xfId="42230" xr:uid="{00000000-0005-0000-0000-0000BE6C0000}"/>
    <cellStyle name="Normal 4 2 2 9 4" xfId="23872" xr:uid="{00000000-0005-0000-0000-0000BF6C0000}"/>
    <cellStyle name="Normal 4 2 2 9 5" xfId="36116" xr:uid="{00000000-0005-0000-0000-0000C06C0000}"/>
    <cellStyle name="Normal 4 2 2 9 6" xfId="48345" xr:uid="{00000000-0005-0000-0000-0000C16C0000}"/>
    <cellStyle name="Normal 4 2 3" xfId="6736" xr:uid="{00000000-0005-0000-0000-0000C26C0000}"/>
    <cellStyle name="Normal 4 2 3 10" xfId="17736" xr:uid="{00000000-0005-0000-0000-0000C36C0000}"/>
    <cellStyle name="Normal 4 2 3 10 2" xfId="29991" xr:uid="{00000000-0005-0000-0000-0000C46C0000}"/>
    <cellStyle name="Normal 4 2 3 10 3" xfId="42232" xr:uid="{00000000-0005-0000-0000-0000C56C0000}"/>
    <cellStyle name="Normal 4 2 3 11" xfId="23874" xr:uid="{00000000-0005-0000-0000-0000C66C0000}"/>
    <cellStyle name="Normal 4 2 3 12" xfId="36118" xr:uid="{00000000-0005-0000-0000-0000C76C0000}"/>
    <cellStyle name="Normal 4 2 3 13" xfId="48347" xr:uid="{00000000-0005-0000-0000-0000C86C0000}"/>
    <cellStyle name="Normal 4 2 3 2" xfId="6737" xr:uid="{00000000-0005-0000-0000-0000C96C0000}"/>
    <cellStyle name="Normal 4 2 3 2 10" xfId="36119" xr:uid="{00000000-0005-0000-0000-0000CA6C0000}"/>
    <cellStyle name="Normal 4 2 3 2 11" xfId="48348" xr:uid="{00000000-0005-0000-0000-0000CB6C0000}"/>
    <cellStyle name="Normal 4 2 3 2 2" xfId="6738" xr:uid="{00000000-0005-0000-0000-0000CC6C0000}"/>
    <cellStyle name="Normal 4 2 3 2 2 10" xfId="48349" xr:uid="{00000000-0005-0000-0000-0000CD6C0000}"/>
    <cellStyle name="Normal 4 2 3 2 2 2" xfId="6739" xr:uid="{00000000-0005-0000-0000-0000CE6C0000}"/>
    <cellStyle name="Normal 4 2 3 2 2 2 2" xfId="6740" xr:uid="{00000000-0005-0000-0000-0000CF6C0000}"/>
    <cellStyle name="Normal 4 2 3 2 2 2 2 2" xfId="6741" xr:uid="{00000000-0005-0000-0000-0000D06C0000}"/>
    <cellStyle name="Normal 4 2 3 2 2 2 2 2 2" xfId="6742" xr:uid="{00000000-0005-0000-0000-0000D16C0000}"/>
    <cellStyle name="Normal 4 2 3 2 2 2 2 2 2 2" xfId="6743" xr:uid="{00000000-0005-0000-0000-0000D26C0000}"/>
    <cellStyle name="Normal 4 2 3 2 2 2 2 2 2 2 2" xfId="17743" xr:uid="{00000000-0005-0000-0000-0000D36C0000}"/>
    <cellStyle name="Normal 4 2 3 2 2 2 2 2 2 2 2 2" xfId="29998" xr:uid="{00000000-0005-0000-0000-0000D46C0000}"/>
    <cellStyle name="Normal 4 2 3 2 2 2 2 2 2 2 2 3" xfId="42239" xr:uid="{00000000-0005-0000-0000-0000D56C0000}"/>
    <cellStyle name="Normal 4 2 3 2 2 2 2 2 2 2 3" xfId="23881" xr:uid="{00000000-0005-0000-0000-0000D66C0000}"/>
    <cellStyle name="Normal 4 2 3 2 2 2 2 2 2 2 4" xfId="36125" xr:uid="{00000000-0005-0000-0000-0000D76C0000}"/>
    <cellStyle name="Normal 4 2 3 2 2 2 2 2 2 2 5" xfId="48354" xr:uid="{00000000-0005-0000-0000-0000D86C0000}"/>
    <cellStyle name="Normal 4 2 3 2 2 2 2 2 2 3" xfId="17742" xr:uid="{00000000-0005-0000-0000-0000D96C0000}"/>
    <cellStyle name="Normal 4 2 3 2 2 2 2 2 2 3 2" xfId="29997" xr:uid="{00000000-0005-0000-0000-0000DA6C0000}"/>
    <cellStyle name="Normal 4 2 3 2 2 2 2 2 2 3 3" xfId="42238" xr:uid="{00000000-0005-0000-0000-0000DB6C0000}"/>
    <cellStyle name="Normal 4 2 3 2 2 2 2 2 2 4" xfId="23880" xr:uid="{00000000-0005-0000-0000-0000DC6C0000}"/>
    <cellStyle name="Normal 4 2 3 2 2 2 2 2 2 5" xfId="36124" xr:uid="{00000000-0005-0000-0000-0000DD6C0000}"/>
    <cellStyle name="Normal 4 2 3 2 2 2 2 2 2 6" xfId="48353" xr:uid="{00000000-0005-0000-0000-0000DE6C0000}"/>
    <cellStyle name="Normal 4 2 3 2 2 2 2 2 3" xfId="6744" xr:uid="{00000000-0005-0000-0000-0000DF6C0000}"/>
    <cellStyle name="Normal 4 2 3 2 2 2 2 2 3 2" xfId="17744" xr:uid="{00000000-0005-0000-0000-0000E06C0000}"/>
    <cellStyle name="Normal 4 2 3 2 2 2 2 2 3 2 2" xfId="29999" xr:uid="{00000000-0005-0000-0000-0000E16C0000}"/>
    <cellStyle name="Normal 4 2 3 2 2 2 2 2 3 2 3" xfId="42240" xr:uid="{00000000-0005-0000-0000-0000E26C0000}"/>
    <cellStyle name="Normal 4 2 3 2 2 2 2 2 3 3" xfId="23882" xr:uid="{00000000-0005-0000-0000-0000E36C0000}"/>
    <cellStyle name="Normal 4 2 3 2 2 2 2 2 3 4" xfId="36126" xr:uid="{00000000-0005-0000-0000-0000E46C0000}"/>
    <cellStyle name="Normal 4 2 3 2 2 2 2 2 3 5" xfId="48355" xr:uid="{00000000-0005-0000-0000-0000E56C0000}"/>
    <cellStyle name="Normal 4 2 3 2 2 2 2 2 4" xfId="17741" xr:uid="{00000000-0005-0000-0000-0000E66C0000}"/>
    <cellStyle name="Normal 4 2 3 2 2 2 2 2 4 2" xfId="29996" xr:uid="{00000000-0005-0000-0000-0000E76C0000}"/>
    <cellStyle name="Normal 4 2 3 2 2 2 2 2 4 3" xfId="42237" xr:uid="{00000000-0005-0000-0000-0000E86C0000}"/>
    <cellStyle name="Normal 4 2 3 2 2 2 2 2 5" xfId="23879" xr:uid="{00000000-0005-0000-0000-0000E96C0000}"/>
    <cellStyle name="Normal 4 2 3 2 2 2 2 2 6" xfId="36123" xr:uid="{00000000-0005-0000-0000-0000EA6C0000}"/>
    <cellStyle name="Normal 4 2 3 2 2 2 2 2 7" xfId="48352" xr:uid="{00000000-0005-0000-0000-0000EB6C0000}"/>
    <cellStyle name="Normal 4 2 3 2 2 2 2 3" xfId="6745" xr:uid="{00000000-0005-0000-0000-0000EC6C0000}"/>
    <cellStyle name="Normal 4 2 3 2 2 2 2 3 2" xfId="6746" xr:uid="{00000000-0005-0000-0000-0000ED6C0000}"/>
    <cellStyle name="Normal 4 2 3 2 2 2 2 3 2 2" xfId="17746" xr:uid="{00000000-0005-0000-0000-0000EE6C0000}"/>
    <cellStyle name="Normal 4 2 3 2 2 2 2 3 2 2 2" xfId="30001" xr:uid="{00000000-0005-0000-0000-0000EF6C0000}"/>
    <cellStyle name="Normal 4 2 3 2 2 2 2 3 2 2 3" xfId="42242" xr:uid="{00000000-0005-0000-0000-0000F06C0000}"/>
    <cellStyle name="Normal 4 2 3 2 2 2 2 3 2 3" xfId="23884" xr:uid="{00000000-0005-0000-0000-0000F16C0000}"/>
    <cellStyle name="Normal 4 2 3 2 2 2 2 3 2 4" xfId="36128" xr:uid="{00000000-0005-0000-0000-0000F26C0000}"/>
    <cellStyle name="Normal 4 2 3 2 2 2 2 3 2 5" xfId="48357" xr:uid="{00000000-0005-0000-0000-0000F36C0000}"/>
    <cellStyle name="Normal 4 2 3 2 2 2 2 3 3" xfId="17745" xr:uid="{00000000-0005-0000-0000-0000F46C0000}"/>
    <cellStyle name="Normal 4 2 3 2 2 2 2 3 3 2" xfId="30000" xr:uid="{00000000-0005-0000-0000-0000F56C0000}"/>
    <cellStyle name="Normal 4 2 3 2 2 2 2 3 3 3" xfId="42241" xr:uid="{00000000-0005-0000-0000-0000F66C0000}"/>
    <cellStyle name="Normal 4 2 3 2 2 2 2 3 4" xfId="23883" xr:uid="{00000000-0005-0000-0000-0000F76C0000}"/>
    <cellStyle name="Normal 4 2 3 2 2 2 2 3 5" xfId="36127" xr:uid="{00000000-0005-0000-0000-0000F86C0000}"/>
    <cellStyle name="Normal 4 2 3 2 2 2 2 3 6" xfId="48356" xr:uid="{00000000-0005-0000-0000-0000F96C0000}"/>
    <cellStyle name="Normal 4 2 3 2 2 2 2 4" xfId="6747" xr:uid="{00000000-0005-0000-0000-0000FA6C0000}"/>
    <cellStyle name="Normal 4 2 3 2 2 2 2 4 2" xfId="17747" xr:uid="{00000000-0005-0000-0000-0000FB6C0000}"/>
    <cellStyle name="Normal 4 2 3 2 2 2 2 4 2 2" xfId="30002" xr:uid="{00000000-0005-0000-0000-0000FC6C0000}"/>
    <cellStyle name="Normal 4 2 3 2 2 2 2 4 2 3" xfId="42243" xr:uid="{00000000-0005-0000-0000-0000FD6C0000}"/>
    <cellStyle name="Normal 4 2 3 2 2 2 2 4 3" xfId="23885" xr:uid="{00000000-0005-0000-0000-0000FE6C0000}"/>
    <cellStyle name="Normal 4 2 3 2 2 2 2 4 4" xfId="36129" xr:uid="{00000000-0005-0000-0000-0000FF6C0000}"/>
    <cellStyle name="Normal 4 2 3 2 2 2 2 4 5" xfId="48358" xr:uid="{00000000-0005-0000-0000-0000006D0000}"/>
    <cellStyle name="Normal 4 2 3 2 2 2 2 5" xfId="17740" xr:uid="{00000000-0005-0000-0000-0000016D0000}"/>
    <cellStyle name="Normal 4 2 3 2 2 2 2 5 2" xfId="29995" xr:uid="{00000000-0005-0000-0000-0000026D0000}"/>
    <cellStyle name="Normal 4 2 3 2 2 2 2 5 3" xfId="42236" xr:uid="{00000000-0005-0000-0000-0000036D0000}"/>
    <cellStyle name="Normal 4 2 3 2 2 2 2 6" xfId="23878" xr:uid="{00000000-0005-0000-0000-0000046D0000}"/>
    <cellStyle name="Normal 4 2 3 2 2 2 2 7" xfId="36122" xr:uid="{00000000-0005-0000-0000-0000056D0000}"/>
    <cellStyle name="Normal 4 2 3 2 2 2 2 8" xfId="48351" xr:uid="{00000000-0005-0000-0000-0000066D0000}"/>
    <cellStyle name="Normal 4 2 3 2 2 2 3" xfId="6748" xr:uid="{00000000-0005-0000-0000-0000076D0000}"/>
    <cellStyle name="Normal 4 2 3 2 2 2 3 2" xfId="6749" xr:uid="{00000000-0005-0000-0000-0000086D0000}"/>
    <cellStyle name="Normal 4 2 3 2 2 2 3 2 2" xfId="6750" xr:uid="{00000000-0005-0000-0000-0000096D0000}"/>
    <cellStyle name="Normal 4 2 3 2 2 2 3 2 2 2" xfId="17750" xr:uid="{00000000-0005-0000-0000-00000A6D0000}"/>
    <cellStyle name="Normal 4 2 3 2 2 2 3 2 2 2 2" xfId="30005" xr:uid="{00000000-0005-0000-0000-00000B6D0000}"/>
    <cellStyle name="Normal 4 2 3 2 2 2 3 2 2 2 3" xfId="42246" xr:uid="{00000000-0005-0000-0000-00000C6D0000}"/>
    <cellStyle name="Normal 4 2 3 2 2 2 3 2 2 3" xfId="23888" xr:uid="{00000000-0005-0000-0000-00000D6D0000}"/>
    <cellStyle name="Normal 4 2 3 2 2 2 3 2 2 4" xfId="36132" xr:uid="{00000000-0005-0000-0000-00000E6D0000}"/>
    <cellStyle name="Normal 4 2 3 2 2 2 3 2 2 5" xfId="48361" xr:uid="{00000000-0005-0000-0000-00000F6D0000}"/>
    <cellStyle name="Normal 4 2 3 2 2 2 3 2 3" xfId="17749" xr:uid="{00000000-0005-0000-0000-0000106D0000}"/>
    <cellStyle name="Normal 4 2 3 2 2 2 3 2 3 2" xfId="30004" xr:uid="{00000000-0005-0000-0000-0000116D0000}"/>
    <cellStyle name="Normal 4 2 3 2 2 2 3 2 3 3" xfId="42245" xr:uid="{00000000-0005-0000-0000-0000126D0000}"/>
    <cellStyle name="Normal 4 2 3 2 2 2 3 2 4" xfId="23887" xr:uid="{00000000-0005-0000-0000-0000136D0000}"/>
    <cellStyle name="Normal 4 2 3 2 2 2 3 2 5" xfId="36131" xr:uid="{00000000-0005-0000-0000-0000146D0000}"/>
    <cellStyle name="Normal 4 2 3 2 2 2 3 2 6" xfId="48360" xr:uid="{00000000-0005-0000-0000-0000156D0000}"/>
    <cellStyle name="Normal 4 2 3 2 2 2 3 3" xfId="6751" xr:uid="{00000000-0005-0000-0000-0000166D0000}"/>
    <cellStyle name="Normal 4 2 3 2 2 2 3 3 2" xfId="17751" xr:uid="{00000000-0005-0000-0000-0000176D0000}"/>
    <cellStyle name="Normal 4 2 3 2 2 2 3 3 2 2" xfId="30006" xr:uid="{00000000-0005-0000-0000-0000186D0000}"/>
    <cellStyle name="Normal 4 2 3 2 2 2 3 3 2 3" xfId="42247" xr:uid="{00000000-0005-0000-0000-0000196D0000}"/>
    <cellStyle name="Normal 4 2 3 2 2 2 3 3 3" xfId="23889" xr:uid="{00000000-0005-0000-0000-00001A6D0000}"/>
    <cellStyle name="Normal 4 2 3 2 2 2 3 3 4" xfId="36133" xr:uid="{00000000-0005-0000-0000-00001B6D0000}"/>
    <cellStyle name="Normal 4 2 3 2 2 2 3 3 5" xfId="48362" xr:uid="{00000000-0005-0000-0000-00001C6D0000}"/>
    <cellStyle name="Normal 4 2 3 2 2 2 3 4" xfId="17748" xr:uid="{00000000-0005-0000-0000-00001D6D0000}"/>
    <cellStyle name="Normal 4 2 3 2 2 2 3 4 2" xfId="30003" xr:uid="{00000000-0005-0000-0000-00001E6D0000}"/>
    <cellStyle name="Normal 4 2 3 2 2 2 3 4 3" xfId="42244" xr:uid="{00000000-0005-0000-0000-00001F6D0000}"/>
    <cellStyle name="Normal 4 2 3 2 2 2 3 5" xfId="23886" xr:uid="{00000000-0005-0000-0000-0000206D0000}"/>
    <cellStyle name="Normal 4 2 3 2 2 2 3 6" xfId="36130" xr:uid="{00000000-0005-0000-0000-0000216D0000}"/>
    <cellStyle name="Normal 4 2 3 2 2 2 3 7" xfId="48359" xr:uid="{00000000-0005-0000-0000-0000226D0000}"/>
    <cellStyle name="Normal 4 2 3 2 2 2 4" xfId="6752" xr:uid="{00000000-0005-0000-0000-0000236D0000}"/>
    <cellStyle name="Normal 4 2 3 2 2 2 4 2" xfId="6753" xr:uid="{00000000-0005-0000-0000-0000246D0000}"/>
    <cellStyle name="Normal 4 2 3 2 2 2 4 2 2" xfId="17753" xr:uid="{00000000-0005-0000-0000-0000256D0000}"/>
    <cellStyle name="Normal 4 2 3 2 2 2 4 2 2 2" xfId="30008" xr:uid="{00000000-0005-0000-0000-0000266D0000}"/>
    <cellStyle name="Normal 4 2 3 2 2 2 4 2 2 3" xfId="42249" xr:uid="{00000000-0005-0000-0000-0000276D0000}"/>
    <cellStyle name="Normal 4 2 3 2 2 2 4 2 3" xfId="23891" xr:uid="{00000000-0005-0000-0000-0000286D0000}"/>
    <cellStyle name="Normal 4 2 3 2 2 2 4 2 4" xfId="36135" xr:uid="{00000000-0005-0000-0000-0000296D0000}"/>
    <cellStyle name="Normal 4 2 3 2 2 2 4 2 5" xfId="48364" xr:uid="{00000000-0005-0000-0000-00002A6D0000}"/>
    <cellStyle name="Normal 4 2 3 2 2 2 4 3" xfId="17752" xr:uid="{00000000-0005-0000-0000-00002B6D0000}"/>
    <cellStyle name="Normal 4 2 3 2 2 2 4 3 2" xfId="30007" xr:uid="{00000000-0005-0000-0000-00002C6D0000}"/>
    <cellStyle name="Normal 4 2 3 2 2 2 4 3 3" xfId="42248" xr:uid="{00000000-0005-0000-0000-00002D6D0000}"/>
    <cellStyle name="Normal 4 2 3 2 2 2 4 4" xfId="23890" xr:uid="{00000000-0005-0000-0000-00002E6D0000}"/>
    <cellStyle name="Normal 4 2 3 2 2 2 4 5" xfId="36134" xr:uid="{00000000-0005-0000-0000-00002F6D0000}"/>
    <cellStyle name="Normal 4 2 3 2 2 2 4 6" xfId="48363" xr:uid="{00000000-0005-0000-0000-0000306D0000}"/>
    <cellStyle name="Normal 4 2 3 2 2 2 5" xfId="6754" xr:uid="{00000000-0005-0000-0000-0000316D0000}"/>
    <cellStyle name="Normal 4 2 3 2 2 2 5 2" xfId="17754" xr:uid="{00000000-0005-0000-0000-0000326D0000}"/>
    <cellStyle name="Normal 4 2 3 2 2 2 5 2 2" xfId="30009" xr:uid="{00000000-0005-0000-0000-0000336D0000}"/>
    <cellStyle name="Normal 4 2 3 2 2 2 5 2 3" xfId="42250" xr:uid="{00000000-0005-0000-0000-0000346D0000}"/>
    <cellStyle name="Normal 4 2 3 2 2 2 5 3" xfId="23892" xr:uid="{00000000-0005-0000-0000-0000356D0000}"/>
    <cellStyle name="Normal 4 2 3 2 2 2 5 4" xfId="36136" xr:uid="{00000000-0005-0000-0000-0000366D0000}"/>
    <cellStyle name="Normal 4 2 3 2 2 2 5 5" xfId="48365" xr:uid="{00000000-0005-0000-0000-0000376D0000}"/>
    <cellStyle name="Normal 4 2 3 2 2 2 6" xfId="17739" xr:uid="{00000000-0005-0000-0000-0000386D0000}"/>
    <cellStyle name="Normal 4 2 3 2 2 2 6 2" xfId="29994" xr:uid="{00000000-0005-0000-0000-0000396D0000}"/>
    <cellStyle name="Normal 4 2 3 2 2 2 6 3" xfId="42235" xr:uid="{00000000-0005-0000-0000-00003A6D0000}"/>
    <cellStyle name="Normal 4 2 3 2 2 2 7" xfId="23877" xr:uid="{00000000-0005-0000-0000-00003B6D0000}"/>
    <cellStyle name="Normal 4 2 3 2 2 2 8" xfId="36121" xr:uid="{00000000-0005-0000-0000-00003C6D0000}"/>
    <cellStyle name="Normal 4 2 3 2 2 2 9" xfId="48350" xr:uid="{00000000-0005-0000-0000-00003D6D0000}"/>
    <cellStyle name="Normal 4 2 3 2 2 3" xfId="6755" xr:uid="{00000000-0005-0000-0000-00003E6D0000}"/>
    <cellStyle name="Normal 4 2 3 2 2 3 2" xfId="6756" xr:uid="{00000000-0005-0000-0000-00003F6D0000}"/>
    <cellStyle name="Normal 4 2 3 2 2 3 2 2" xfId="6757" xr:uid="{00000000-0005-0000-0000-0000406D0000}"/>
    <cellStyle name="Normal 4 2 3 2 2 3 2 2 2" xfId="6758" xr:uid="{00000000-0005-0000-0000-0000416D0000}"/>
    <cellStyle name="Normal 4 2 3 2 2 3 2 2 2 2" xfId="17758" xr:uid="{00000000-0005-0000-0000-0000426D0000}"/>
    <cellStyle name="Normal 4 2 3 2 2 3 2 2 2 2 2" xfId="30013" xr:uid="{00000000-0005-0000-0000-0000436D0000}"/>
    <cellStyle name="Normal 4 2 3 2 2 3 2 2 2 2 3" xfId="42254" xr:uid="{00000000-0005-0000-0000-0000446D0000}"/>
    <cellStyle name="Normal 4 2 3 2 2 3 2 2 2 3" xfId="23896" xr:uid="{00000000-0005-0000-0000-0000456D0000}"/>
    <cellStyle name="Normal 4 2 3 2 2 3 2 2 2 4" xfId="36140" xr:uid="{00000000-0005-0000-0000-0000466D0000}"/>
    <cellStyle name="Normal 4 2 3 2 2 3 2 2 2 5" xfId="48369" xr:uid="{00000000-0005-0000-0000-0000476D0000}"/>
    <cellStyle name="Normal 4 2 3 2 2 3 2 2 3" xfId="17757" xr:uid="{00000000-0005-0000-0000-0000486D0000}"/>
    <cellStyle name="Normal 4 2 3 2 2 3 2 2 3 2" xfId="30012" xr:uid="{00000000-0005-0000-0000-0000496D0000}"/>
    <cellStyle name="Normal 4 2 3 2 2 3 2 2 3 3" xfId="42253" xr:uid="{00000000-0005-0000-0000-00004A6D0000}"/>
    <cellStyle name="Normal 4 2 3 2 2 3 2 2 4" xfId="23895" xr:uid="{00000000-0005-0000-0000-00004B6D0000}"/>
    <cellStyle name="Normal 4 2 3 2 2 3 2 2 5" xfId="36139" xr:uid="{00000000-0005-0000-0000-00004C6D0000}"/>
    <cellStyle name="Normal 4 2 3 2 2 3 2 2 6" xfId="48368" xr:uid="{00000000-0005-0000-0000-00004D6D0000}"/>
    <cellStyle name="Normal 4 2 3 2 2 3 2 3" xfId="6759" xr:uid="{00000000-0005-0000-0000-00004E6D0000}"/>
    <cellStyle name="Normal 4 2 3 2 2 3 2 3 2" xfId="17759" xr:uid="{00000000-0005-0000-0000-00004F6D0000}"/>
    <cellStyle name="Normal 4 2 3 2 2 3 2 3 2 2" xfId="30014" xr:uid="{00000000-0005-0000-0000-0000506D0000}"/>
    <cellStyle name="Normal 4 2 3 2 2 3 2 3 2 3" xfId="42255" xr:uid="{00000000-0005-0000-0000-0000516D0000}"/>
    <cellStyle name="Normal 4 2 3 2 2 3 2 3 3" xfId="23897" xr:uid="{00000000-0005-0000-0000-0000526D0000}"/>
    <cellStyle name="Normal 4 2 3 2 2 3 2 3 4" xfId="36141" xr:uid="{00000000-0005-0000-0000-0000536D0000}"/>
    <cellStyle name="Normal 4 2 3 2 2 3 2 3 5" xfId="48370" xr:uid="{00000000-0005-0000-0000-0000546D0000}"/>
    <cellStyle name="Normal 4 2 3 2 2 3 2 4" xfId="17756" xr:uid="{00000000-0005-0000-0000-0000556D0000}"/>
    <cellStyle name="Normal 4 2 3 2 2 3 2 4 2" xfId="30011" xr:uid="{00000000-0005-0000-0000-0000566D0000}"/>
    <cellStyle name="Normal 4 2 3 2 2 3 2 4 3" xfId="42252" xr:uid="{00000000-0005-0000-0000-0000576D0000}"/>
    <cellStyle name="Normal 4 2 3 2 2 3 2 5" xfId="23894" xr:uid="{00000000-0005-0000-0000-0000586D0000}"/>
    <cellStyle name="Normal 4 2 3 2 2 3 2 6" xfId="36138" xr:uid="{00000000-0005-0000-0000-0000596D0000}"/>
    <cellStyle name="Normal 4 2 3 2 2 3 2 7" xfId="48367" xr:uid="{00000000-0005-0000-0000-00005A6D0000}"/>
    <cellStyle name="Normal 4 2 3 2 2 3 3" xfId="6760" xr:uid="{00000000-0005-0000-0000-00005B6D0000}"/>
    <cellStyle name="Normal 4 2 3 2 2 3 3 2" xfId="6761" xr:uid="{00000000-0005-0000-0000-00005C6D0000}"/>
    <cellStyle name="Normal 4 2 3 2 2 3 3 2 2" xfId="17761" xr:uid="{00000000-0005-0000-0000-00005D6D0000}"/>
    <cellStyle name="Normal 4 2 3 2 2 3 3 2 2 2" xfId="30016" xr:uid="{00000000-0005-0000-0000-00005E6D0000}"/>
    <cellStyle name="Normal 4 2 3 2 2 3 3 2 2 3" xfId="42257" xr:uid="{00000000-0005-0000-0000-00005F6D0000}"/>
    <cellStyle name="Normal 4 2 3 2 2 3 3 2 3" xfId="23899" xr:uid="{00000000-0005-0000-0000-0000606D0000}"/>
    <cellStyle name="Normal 4 2 3 2 2 3 3 2 4" xfId="36143" xr:uid="{00000000-0005-0000-0000-0000616D0000}"/>
    <cellStyle name="Normal 4 2 3 2 2 3 3 2 5" xfId="48372" xr:uid="{00000000-0005-0000-0000-0000626D0000}"/>
    <cellStyle name="Normal 4 2 3 2 2 3 3 3" xfId="17760" xr:uid="{00000000-0005-0000-0000-0000636D0000}"/>
    <cellStyle name="Normal 4 2 3 2 2 3 3 3 2" xfId="30015" xr:uid="{00000000-0005-0000-0000-0000646D0000}"/>
    <cellStyle name="Normal 4 2 3 2 2 3 3 3 3" xfId="42256" xr:uid="{00000000-0005-0000-0000-0000656D0000}"/>
    <cellStyle name="Normal 4 2 3 2 2 3 3 4" xfId="23898" xr:uid="{00000000-0005-0000-0000-0000666D0000}"/>
    <cellStyle name="Normal 4 2 3 2 2 3 3 5" xfId="36142" xr:uid="{00000000-0005-0000-0000-0000676D0000}"/>
    <cellStyle name="Normal 4 2 3 2 2 3 3 6" xfId="48371" xr:uid="{00000000-0005-0000-0000-0000686D0000}"/>
    <cellStyle name="Normal 4 2 3 2 2 3 4" xfId="6762" xr:uid="{00000000-0005-0000-0000-0000696D0000}"/>
    <cellStyle name="Normal 4 2 3 2 2 3 4 2" xfId="17762" xr:uid="{00000000-0005-0000-0000-00006A6D0000}"/>
    <cellStyle name="Normal 4 2 3 2 2 3 4 2 2" xfId="30017" xr:uid="{00000000-0005-0000-0000-00006B6D0000}"/>
    <cellStyle name="Normal 4 2 3 2 2 3 4 2 3" xfId="42258" xr:uid="{00000000-0005-0000-0000-00006C6D0000}"/>
    <cellStyle name="Normal 4 2 3 2 2 3 4 3" xfId="23900" xr:uid="{00000000-0005-0000-0000-00006D6D0000}"/>
    <cellStyle name="Normal 4 2 3 2 2 3 4 4" xfId="36144" xr:uid="{00000000-0005-0000-0000-00006E6D0000}"/>
    <cellStyle name="Normal 4 2 3 2 2 3 4 5" xfId="48373" xr:uid="{00000000-0005-0000-0000-00006F6D0000}"/>
    <cellStyle name="Normal 4 2 3 2 2 3 5" xfId="17755" xr:uid="{00000000-0005-0000-0000-0000706D0000}"/>
    <cellStyle name="Normal 4 2 3 2 2 3 5 2" xfId="30010" xr:uid="{00000000-0005-0000-0000-0000716D0000}"/>
    <cellStyle name="Normal 4 2 3 2 2 3 5 3" xfId="42251" xr:uid="{00000000-0005-0000-0000-0000726D0000}"/>
    <cellStyle name="Normal 4 2 3 2 2 3 6" xfId="23893" xr:uid="{00000000-0005-0000-0000-0000736D0000}"/>
    <cellStyle name="Normal 4 2 3 2 2 3 7" xfId="36137" xr:uid="{00000000-0005-0000-0000-0000746D0000}"/>
    <cellStyle name="Normal 4 2 3 2 2 3 8" xfId="48366" xr:uid="{00000000-0005-0000-0000-0000756D0000}"/>
    <cellStyle name="Normal 4 2 3 2 2 4" xfId="6763" xr:uid="{00000000-0005-0000-0000-0000766D0000}"/>
    <cellStyle name="Normal 4 2 3 2 2 4 2" xfId="6764" xr:uid="{00000000-0005-0000-0000-0000776D0000}"/>
    <cellStyle name="Normal 4 2 3 2 2 4 2 2" xfId="6765" xr:uid="{00000000-0005-0000-0000-0000786D0000}"/>
    <cellStyle name="Normal 4 2 3 2 2 4 2 2 2" xfId="17765" xr:uid="{00000000-0005-0000-0000-0000796D0000}"/>
    <cellStyle name="Normal 4 2 3 2 2 4 2 2 2 2" xfId="30020" xr:uid="{00000000-0005-0000-0000-00007A6D0000}"/>
    <cellStyle name="Normal 4 2 3 2 2 4 2 2 2 3" xfId="42261" xr:uid="{00000000-0005-0000-0000-00007B6D0000}"/>
    <cellStyle name="Normal 4 2 3 2 2 4 2 2 3" xfId="23903" xr:uid="{00000000-0005-0000-0000-00007C6D0000}"/>
    <cellStyle name="Normal 4 2 3 2 2 4 2 2 4" xfId="36147" xr:uid="{00000000-0005-0000-0000-00007D6D0000}"/>
    <cellStyle name="Normal 4 2 3 2 2 4 2 2 5" xfId="48376" xr:uid="{00000000-0005-0000-0000-00007E6D0000}"/>
    <cellStyle name="Normal 4 2 3 2 2 4 2 3" xfId="17764" xr:uid="{00000000-0005-0000-0000-00007F6D0000}"/>
    <cellStyle name="Normal 4 2 3 2 2 4 2 3 2" xfId="30019" xr:uid="{00000000-0005-0000-0000-0000806D0000}"/>
    <cellStyle name="Normal 4 2 3 2 2 4 2 3 3" xfId="42260" xr:uid="{00000000-0005-0000-0000-0000816D0000}"/>
    <cellStyle name="Normal 4 2 3 2 2 4 2 4" xfId="23902" xr:uid="{00000000-0005-0000-0000-0000826D0000}"/>
    <cellStyle name="Normal 4 2 3 2 2 4 2 5" xfId="36146" xr:uid="{00000000-0005-0000-0000-0000836D0000}"/>
    <cellStyle name="Normal 4 2 3 2 2 4 2 6" xfId="48375" xr:uid="{00000000-0005-0000-0000-0000846D0000}"/>
    <cellStyle name="Normal 4 2 3 2 2 4 3" xfId="6766" xr:uid="{00000000-0005-0000-0000-0000856D0000}"/>
    <cellStyle name="Normal 4 2 3 2 2 4 3 2" xfId="17766" xr:uid="{00000000-0005-0000-0000-0000866D0000}"/>
    <cellStyle name="Normal 4 2 3 2 2 4 3 2 2" xfId="30021" xr:uid="{00000000-0005-0000-0000-0000876D0000}"/>
    <cellStyle name="Normal 4 2 3 2 2 4 3 2 3" xfId="42262" xr:uid="{00000000-0005-0000-0000-0000886D0000}"/>
    <cellStyle name="Normal 4 2 3 2 2 4 3 3" xfId="23904" xr:uid="{00000000-0005-0000-0000-0000896D0000}"/>
    <cellStyle name="Normal 4 2 3 2 2 4 3 4" xfId="36148" xr:uid="{00000000-0005-0000-0000-00008A6D0000}"/>
    <cellStyle name="Normal 4 2 3 2 2 4 3 5" xfId="48377" xr:uid="{00000000-0005-0000-0000-00008B6D0000}"/>
    <cellStyle name="Normal 4 2 3 2 2 4 4" xfId="17763" xr:uid="{00000000-0005-0000-0000-00008C6D0000}"/>
    <cellStyle name="Normal 4 2 3 2 2 4 4 2" xfId="30018" xr:uid="{00000000-0005-0000-0000-00008D6D0000}"/>
    <cellStyle name="Normal 4 2 3 2 2 4 4 3" xfId="42259" xr:uid="{00000000-0005-0000-0000-00008E6D0000}"/>
    <cellStyle name="Normal 4 2 3 2 2 4 5" xfId="23901" xr:uid="{00000000-0005-0000-0000-00008F6D0000}"/>
    <cellStyle name="Normal 4 2 3 2 2 4 6" xfId="36145" xr:uid="{00000000-0005-0000-0000-0000906D0000}"/>
    <cellStyle name="Normal 4 2 3 2 2 4 7" xfId="48374" xr:uid="{00000000-0005-0000-0000-0000916D0000}"/>
    <cellStyle name="Normal 4 2 3 2 2 5" xfId="6767" xr:uid="{00000000-0005-0000-0000-0000926D0000}"/>
    <cellStyle name="Normal 4 2 3 2 2 5 2" xfId="6768" xr:uid="{00000000-0005-0000-0000-0000936D0000}"/>
    <cellStyle name="Normal 4 2 3 2 2 5 2 2" xfId="17768" xr:uid="{00000000-0005-0000-0000-0000946D0000}"/>
    <cellStyle name="Normal 4 2 3 2 2 5 2 2 2" xfId="30023" xr:uid="{00000000-0005-0000-0000-0000956D0000}"/>
    <cellStyle name="Normal 4 2 3 2 2 5 2 2 3" xfId="42264" xr:uid="{00000000-0005-0000-0000-0000966D0000}"/>
    <cellStyle name="Normal 4 2 3 2 2 5 2 3" xfId="23906" xr:uid="{00000000-0005-0000-0000-0000976D0000}"/>
    <cellStyle name="Normal 4 2 3 2 2 5 2 4" xfId="36150" xr:uid="{00000000-0005-0000-0000-0000986D0000}"/>
    <cellStyle name="Normal 4 2 3 2 2 5 2 5" xfId="48379" xr:uid="{00000000-0005-0000-0000-0000996D0000}"/>
    <cellStyle name="Normal 4 2 3 2 2 5 3" xfId="17767" xr:uid="{00000000-0005-0000-0000-00009A6D0000}"/>
    <cellStyle name="Normal 4 2 3 2 2 5 3 2" xfId="30022" xr:uid="{00000000-0005-0000-0000-00009B6D0000}"/>
    <cellStyle name="Normal 4 2 3 2 2 5 3 3" xfId="42263" xr:uid="{00000000-0005-0000-0000-00009C6D0000}"/>
    <cellStyle name="Normal 4 2 3 2 2 5 4" xfId="23905" xr:uid="{00000000-0005-0000-0000-00009D6D0000}"/>
    <cellStyle name="Normal 4 2 3 2 2 5 5" xfId="36149" xr:uid="{00000000-0005-0000-0000-00009E6D0000}"/>
    <cellStyle name="Normal 4 2 3 2 2 5 6" xfId="48378" xr:uid="{00000000-0005-0000-0000-00009F6D0000}"/>
    <cellStyle name="Normal 4 2 3 2 2 6" xfId="6769" xr:uid="{00000000-0005-0000-0000-0000A06D0000}"/>
    <cellStyle name="Normal 4 2 3 2 2 6 2" xfId="17769" xr:uid="{00000000-0005-0000-0000-0000A16D0000}"/>
    <cellStyle name="Normal 4 2 3 2 2 6 2 2" xfId="30024" xr:uid="{00000000-0005-0000-0000-0000A26D0000}"/>
    <cellStyle name="Normal 4 2 3 2 2 6 2 3" xfId="42265" xr:uid="{00000000-0005-0000-0000-0000A36D0000}"/>
    <cellStyle name="Normal 4 2 3 2 2 6 3" xfId="23907" xr:uid="{00000000-0005-0000-0000-0000A46D0000}"/>
    <cellStyle name="Normal 4 2 3 2 2 6 4" xfId="36151" xr:uid="{00000000-0005-0000-0000-0000A56D0000}"/>
    <cellStyle name="Normal 4 2 3 2 2 6 5" xfId="48380" xr:uid="{00000000-0005-0000-0000-0000A66D0000}"/>
    <cellStyle name="Normal 4 2 3 2 2 7" xfId="17738" xr:uid="{00000000-0005-0000-0000-0000A76D0000}"/>
    <cellStyle name="Normal 4 2 3 2 2 7 2" xfId="29993" xr:uid="{00000000-0005-0000-0000-0000A86D0000}"/>
    <cellStyle name="Normal 4 2 3 2 2 7 3" xfId="42234" xr:uid="{00000000-0005-0000-0000-0000A96D0000}"/>
    <cellStyle name="Normal 4 2 3 2 2 8" xfId="23876" xr:uid="{00000000-0005-0000-0000-0000AA6D0000}"/>
    <cellStyle name="Normal 4 2 3 2 2 9" xfId="36120" xr:uid="{00000000-0005-0000-0000-0000AB6D0000}"/>
    <cellStyle name="Normal 4 2 3 2 3" xfId="6770" xr:uid="{00000000-0005-0000-0000-0000AC6D0000}"/>
    <cellStyle name="Normal 4 2 3 2 3 2" xfId="6771" xr:uid="{00000000-0005-0000-0000-0000AD6D0000}"/>
    <cellStyle name="Normal 4 2 3 2 3 2 2" xfId="6772" xr:uid="{00000000-0005-0000-0000-0000AE6D0000}"/>
    <cellStyle name="Normal 4 2 3 2 3 2 2 2" xfId="6773" xr:uid="{00000000-0005-0000-0000-0000AF6D0000}"/>
    <cellStyle name="Normal 4 2 3 2 3 2 2 2 2" xfId="6774" xr:uid="{00000000-0005-0000-0000-0000B06D0000}"/>
    <cellStyle name="Normal 4 2 3 2 3 2 2 2 2 2" xfId="17774" xr:uid="{00000000-0005-0000-0000-0000B16D0000}"/>
    <cellStyle name="Normal 4 2 3 2 3 2 2 2 2 2 2" xfId="30029" xr:uid="{00000000-0005-0000-0000-0000B26D0000}"/>
    <cellStyle name="Normal 4 2 3 2 3 2 2 2 2 2 3" xfId="42270" xr:uid="{00000000-0005-0000-0000-0000B36D0000}"/>
    <cellStyle name="Normal 4 2 3 2 3 2 2 2 2 3" xfId="23912" xr:uid="{00000000-0005-0000-0000-0000B46D0000}"/>
    <cellStyle name="Normal 4 2 3 2 3 2 2 2 2 4" xfId="36156" xr:uid="{00000000-0005-0000-0000-0000B56D0000}"/>
    <cellStyle name="Normal 4 2 3 2 3 2 2 2 2 5" xfId="48385" xr:uid="{00000000-0005-0000-0000-0000B66D0000}"/>
    <cellStyle name="Normal 4 2 3 2 3 2 2 2 3" xfId="17773" xr:uid="{00000000-0005-0000-0000-0000B76D0000}"/>
    <cellStyle name="Normal 4 2 3 2 3 2 2 2 3 2" xfId="30028" xr:uid="{00000000-0005-0000-0000-0000B86D0000}"/>
    <cellStyle name="Normal 4 2 3 2 3 2 2 2 3 3" xfId="42269" xr:uid="{00000000-0005-0000-0000-0000B96D0000}"/>
    <cellStyle name="Normal 4 2 3 2 3 2 2 2 4" xfId="23911" xr:uid="{00000000-0005-0000-0000-0000BA6D0000}"/>
    <cellStyle name="Normal 4 2 3 2 3 2 2 2 5" xfId="36155" xr:uid="{00000000-0005-0000-0000-0000BB6D0000}"/>
    <cellStyle name="Normal 4 2 3 2 3 2 2 2 6" xfId="48384" xr:uid="{00000000-0005-0000-0000-0000BC6D0000}"/>
    <cellStyle name="Normal 4 2 3 2 3 2 2 3" xfId="6775" xr:uid="{00000000-0005-0000-0000-0000BD6D0000}"/>
    <cellStyle name="Normal 4 2 3 2 3 2 2 3 2" xfId="17775" xr:uid="{00000000-0005-0000-0000-0000BE6D0000}"/>
    <cellStyle name="Normal 4 2 3 2 3 2 2 3 2 2" xfId="30030" xr:uid="{00000000-0005-0000-0000-0000BF6D0000}"/>
    <cellStyle name="Normal 4 2 3 2 3 2 2 3 2 3" xfId="42271" xr:uid="{00000000-0005-0000-0000-0000C06D0000}"/>
    <cellStyle name="Normal 4 2 3 2 3 2 2 3 3" xfId="23913" xr:uid="{00000000-0005-0000-0000-0000C16D0000}"/>
    <cellStyle name="Normal 4 2 3 2 3 2 2 3 4" xfId="36157" xr:uid="{00000000-0005-0000-0000-0000C26D0000}"/>
    <cellStyle name="Normal 4 2 3 2 3 2 2 3 5" xfId="48386" xr:uid="{00000000-0005-0000-0000-0000C36D0000}"/>
    <cellStyle name="Normal 4 2 3 2 3 2 2 4" xfId="17772" xr:uid="{00000000-0005-0000-0000-0000C46D0000}"/>
    <cellStyle name="Normal 4 2 3 2 3 2 2 4 2" xfId="30027" xr:uid="{00000000-0005-0000-0000-0000C56D0000}"/>
    <cellStyle name="Normal 4 2 3 2 3 2 2 4 3" xfId="42268" xr:uid="{00000000-0005-0000-0000-0000C66D0000}"/>
    <cellStyle name="Normal 4 2 3 2 3 2 2 5" xfId="23910" xr:uid="{00000000-0005-0000-0000-0000C76D0000}"/>
    <cellStyle name="Normal 4 2 3 2 3 2 2 6" xfId="36154" xr:uid="{00000000-0005-0000-0000-0000C86D0000}"/>
    <cellStyle name="Normal 4 2 3 2 3 2 2 7" xfId="48383" xr:uid="{00000000-0005-0000-0000-0000C96D0000}"/>
    <cellStyle name="Normal 4 2 3 2 3 2 3" xfId="6776" xr:uid="{00000000-0005-0000-0000-0000CA6D0000}"/>
    <cellStyle name="Normal 4 2 3 2 3 2 3 2" xfId="6777" xr:uid="{00000000-0005-0000-0000-0000CB6D0000}"/>
    <cellStyle name="Normal 4 2 3 2 3 2 3 2 2" xfId="17777" xr:uid="{00000000-0005-0000-0000-0000CC6D0000}"/>
    <cellStyle name="Normal 4 2 3 2 3 2 3 2 2 2" xfId="30032" xr:uid="{00000000-0005-0000-0000-0000CD6D0000}"/>
    <cellStyle name="Normal 4 2 3 2 3 2 3 2 2 3" xfId="42273" xr:uid="{00000000-0005-0000-0000-0000CE6D0000}"/>
    <cellStyle name="Normal 4 2 3 2 3 2 3 2 3" xfId="23915" xr:uid="{00000000-0005-0000-0000-0000CF6D0000}"/>
    <cellStyle name="Normal 4 2 3 2 3 2 3 2 4" xfId="36159" xr:uid="{00000000-0005-0000-0000-0000D06D0000}"/>
    <cellStyle name="Normal 4 2 3 2 3 2 3 2 5" xfId="48388" xr:uid="{00000000-0005-0000-0000-0000D16D0000}"/>
    <cellStyle name="Normal 4 2 3 2 3 2 3 3" xfId="17776" xr:uid="{00000000-0005-0000-0000-0000D26D0000}"/>
    <cellStyle name="Normal 4 2 3 2 3 2 3 3 2" xfId="30031" xr:uid="{00000000-0005-0000-0000-0000D36D0000}"/>
    <cellStyle name="Normal 4 2 3 2 3 2 3 3 3" xfId="42272" xr:uid="{00000000-0005-0000-0000-0000D46D0000}"/>
    <cellStyle name="Normal 4 2 3 2 3 2 3 4" xfId="23914" xr:uid="{00000000-0005-0000-0000-0000D56D0000}"/>
    <cellStyle name="Normal 4 2 3 2 3 2 3 5" xfId="36158" xr:uid="{00000000-0005-0000-0000-0000D66D0000}"/>
    <cellStyle name="Normal 4 2 3 2 3 2 3 6" xfId="48387" xr:uid="{00000000-0005-0000-0000-0000D76D0000}"/>
    <cellStyle name="Normal 4 2 3 2 3 2 4" xfId="6778" xr:uid="{00000000-0005-0000-0000-0000D86D0000}"/>
    <cellStyle name="Normal 4 2 3 2 3 2 4 2" xfId="17778" xr:uid="{00000000-0005-0000-0000-0000D96D0000}"/>
    <cellStyle name="Normal 4 2 3 2 3 2 4 2 2" xfId="30033" xr:uid="{00000000-0005-0000-0000-0000DA6D0000}"/>
    <cellStyle name="Normal 4 2 3 2 3 2 4 2 3" xfId="42274" xr:uid="{00000000-0005-0000-0000-0000DB6D0000}"/>
    <cellStyle name="Normal 4 2 3 2 3 2 4 3" xfId="23916" xr:uid="{00000000-0005-0000-0000-0000DC6D0000}"/>
    <cellStyle name="Normal 4 2 3 2 3 2 4 4" xfId="36160" xr:uid="{00000000-0005-0000-0000-0000DD6D0000}"/>
    <cellStyle name="Normal 4 2 3 2 3 2 4 5" xfId="48389" xr:uid="{00000000-0005-0000-0000-0000DE6D0000}"/>
    <cellStyle name="Normal 4 2 3 2 3 2 5" xfId="17771" xr:uid="{00000000-0005-0000-0000-0000DF6D0000}"/>
    <cellStyle name="Normal 4 2 3 2 3 2 5 2" xfId="30026" xr:uid="{00000000-0005-0000-0000-0000E06D0000}"/>
    <cellStyle name="Normal 4 2 3 2 3 2 5 3" xfId="42267" xr:uid="{00000000-0005-0000-0000-0000E16D0000}"/>
    <cellStyle name="Normal 4 2 3 2 3 2 6" xfId="23909" xr:uid="{00000000-0005-0000-0000-0000E26D0000}"/>
    <cellStyle name="Normal 4 2 3 2 3 2 7" xfId="36153" xr:uid="{00000000-0005-0000-0000-0000E36D0000}"/>
    <cellStyle name="Normal 4 2 3 2 3 2 8" xfId="48382" xr:uid="{00000000-0005-0000-0000-0000E46D0000}"/>
    <cellStyle name="Normal 4 2 3 2 3 3" xfId="6779" xr:uid="{00000000-0005-0000-0000-0000E56D0000}"/>
    <cellStyle name="Normal 4 2 3 2 3 3 2" xfId="6780" xr:uid="{00000000-0005-0000-0000-0000E66D0000}"/>
    <cellStyle name="Normal 4 2 3 2 3 3 2 2" xfId="6781" xr:uid="{00000000-0005-0000-0000-0000E76D0000}"/>
    <cellStyle name="Normal 4 2 3 2 3 3 2 2 2" xfId="17781" xr:uid="{00000000-0005-0000-0000-0000E86D0000}"/>
    <cellStyle name="Normal 4 2 3 2 3 3 2 2 2 2" xfId="30036" xr:uid="{00000000-0005-0000-0000-0000E96D0000}"/>
    <cellStyle name="Normal 4 2 3 2 3 3 2 2 2 3" xfId="42277" xr:uid="{00000000-0005-0000-0000-0000EA6D0000}"/>
    <cellStyle name="Normal 4 2 3 2 3 3 2 2 3" xfId="23919" xr:uid="{00000000-0005-0000-0000-0000EB6D0000}"/>
    <cellStyle name="Normal 4 2 3 2 3 3 2 2 4" xfId="36163" xr:uid="{00000000-0005-0000-0000-0000EC6D0000}"/>
    <cellStyle name="Normal 4 2 3 2 3 3 2 2 5" xfId="48392" xr:uid="{00000000-0005-0000-0000-0000ED6D0000}"/>
    <cellStyle name="Normal 4 2 3 2 3 3 2 3" xfId="17780" xr:uid="{00000000-0005-0000-0000-0000EE6D0000}"/>
    <cellStyle name="Normal 4 2 3 2 3 3 2 3 2" xfId="30035" xr:uid="{00000000-0005-0000-0000-0000EF6D0000}"/>
    <cellStyle name="Normal 4 2 3 2 3 3 2 3 3" xfId="42276" xr:uid="{00000000-0005-0000-0000-0000F06D0000}"/>
    <cellStyle name="Normal 4 2 3 2 3 3 2 4" xfId="23918" xr:uid="{00000000-0005-0000-0000-0000F16D0000}"/>
    <cellStyle name="Normal 4 2 3 2 3 3 2 5" xfId="36162" xr:uid="{00000000-0005-0000-0000-0000F26D0000}"/>
    <cellStyle name="Normal 4 2 3 2 3 3 2 6" xfId="48391" xr:uid="{00000000-0005-0000-0000-0000F36D0000}"/>
    <cellStyle name="Normal 4 2 3 2 3 3 3" xfId="6782" xr:uid="{00000000-0005-0000-0000-0000F46D0000}"/>
    <cellStyle name="Normal 4 2 3 2 3 3 3 2" xfId="17782" xr:uid="{00000000-0005-0000-0000-0000F56D0000}"/>
    <cellStyle name="Normal 4 2 3 2 3 3 3 2 2" xfId="30037" xr:uid="{00000000-0005-0000-0000-0000F66D0000}"/>
    <cellStyle name="Normal 4 2 3 2 3 3 3 2 3" xfId="42278" xr:uid="{00000000-0005-0000-0000-0000F76D0000}"/>
    <cellStyle name="Normal 4 2 3 2 3 3 3 3" xfId="23920" xr:uid="{00000000-0005-0000-0000-0000F86D0000}"/>
    <cellStyle name="Normal 4 2 3 2 3 3 3 4" xfId="36164" xr:uid="{00000000-0005-0000-0000-0000F96D0000}"/>
    <cellStyle name="Normal 4 2 3 2 3 3 3 5" xfId="48393" xr:uid="{00000000-0005-0000-0000-0000FA6D0000}"/>
    <cellStyle name="Normal 4 2 3 2 3 3 4" xfId="17779" xr:uid="{00000000-0005-0000-0000-0000FB6D0000}"/>
    <cellStyle name="Normal 4 2 3 2 3 3 4 2" xfId="30034" xr:uid="{00000000-0005-0000-0000-0000FC6D0000}"/>
    <cellStyle name="Normal 4 2 3 2 3 3 4 3" xfId="42275" xr:uid="{00000000-0005-0000-0000-0000FD6D0000}"/>
    <cellStyle name="Normal 4 2 3 2 3 3 5" xfId="23917" xr:uid="{00000000-0005-0000-0000-0000FE6D0000}"/>
    <cellStyle name="Normal 4 2 3 2 3 3 6" xfId="36161" xr:uid="{00000000-0005-0000-0000-0000FF6D0000}"/>
    <cellStyle name="Normal 4 2 3 2 3 3 7" xfId="48390" xr:uid="{00000000-0005-0000-0000-0000006E0000}"/>
    <cellStyle name="Normal 4 2 3 2 3 4" xfId="6783" xr:uid="{00000000-0005-0000-0000-0000016E0000}"/>
    <cellStyle name="Normal 4 2 3 2 3 4 2" xfId="6784" xr:uid="{00000000-0005-0000-0000-0000026E0000}"/>
    <cellStyle name="Normal 4 2 3 2 3 4 2 2" xfId="17784" xr:uid="{00000000-0005-0000-0000-0000036E0000}"/>
    <cellStyle name="Normal 4 2 3 2 3 4 2 2 2" xfId="30039" xr:uid="{00000000-0005-0000-0000-0000046E0000}"/>
    <cellStyle name="Normal 4 2 3 2 3 4 2 2 3" xfId="42280" xr:uid="{00000000-0005-0000-0000-0000056E0000}"/>
    <cellStyle name="Normal 4 2 3 2 3 4 2 3" xfId="23922" xr:uid="{00000000-0005-0000-0000-0000066E0000}"/>
    <cellStyle name="Normal 4 2 3 2 3 4 2 4" xfId="36166" xr:uid="{00000000-0005-0000-0000-0000076E0000}"/>
    <cellStyle name="Normal 4 2 3 2 3 4 2 5" xfId="48395" xr:uid="{00000000-0005-0000-0000-0000086E0000}"/>
    <cellStyle name="Normal 4 2 3 2 3 4 3" xfId="17783" xr:uid="{00000000-0005-0000-0000-0000096E0000}"/>
    <cellStyle name="Normal 4 2 3 2 3 4 3 2" xfId="30038" xr:uid="{00000000-0005-0000-0000-00000A6E0000}"/>
    <cellStyle name="Normal 4 2 3 2 3 4 3 3" xfId="42279" xr:uid="{00000000-0005-0000-0000-00000B6E0000}"/>
    <cellStyle name="Normal 4 2 3 2 3 4 4" xfId="23921" xr:uid="{00000000-0005-0000-0000-00000C6E0000}"/>
    <cellStyle name="Normal 4 2 3 2 3 4 5" xfId="36165" xr:uid="{00000000-0005-0000-0000-00000D6E0000}"/>
    <cellStyle name="Normal 4 2 3 2 3 4 6" xfId="48394" xr:uid="{00000000-0005-0000-0000-00000E6E0000}"/>
    <cellStyle name="Normal 4 2 3 2 3 5" xfId="6785" xr:uid="{00000000-0005-0000-0000-00000F6E0000}"/>
    <cellStyle name="Normal 4 2 3 2 3 5 2" xfId="17785" xr:uid="{00000000-0005-0000-0000-0000106E0000}"/>
    <cellStyle name="Normal 4 2 3 2 3 5 2 2" xfId="30040" xr:uid="{00000000-0005-0000-0000-0000116E0000}"/>
    <cellStyle name="Normal 4 2 3 2 3 5 2 3" xfId="42281" xr:uid="{00000000-0005-0000-0000-0000126E0000}"/>
    <cellStyle name="Normal 4 2 3 2 3 5 3" xfId="23923" xr:uid="{00000000-0005-0000-0000-0000136E0000}"/>
    <cellStyle name="Normal 4 2 3 2 3 5 4" xfId="36167" xr:uid="{00000000-0005-0000-0000-0000146E0000}"/>
    <cellStyle name="Normal 4 2 3 2 3 5 5" xfId="48396" xr:uid="{00000000-0005-0000-0000-0000156E0000}"/>
    <cellStyle name="Normal 4 2 3 2 3 6" xfId="17770" xr:uid="{00000000-0005-0000-0000-0000166E0000}"/>
    <cellStyle name="Normal 4 2 3 2 3 6 2" xfId="30025" xr:uid="{00000000-0005-0000-0000-0000176E0000}"/>
    <cellStyle name="Normal 4 2 3 2 3 6 3" xfId="42266" xr:uid="{00000000-0005-0000-0000-0000186E0000}"/>
    <cellStyle name="Normal 4 2 3 2 3 7" xfId="23908" xr:uid="{00000000-0005-0000-0000-0000196E0000}"/>
    <cellStyle name="Normal 4 2 3 2 3 8" xfId="36152" xr:uid="{00000000-0005-0000-0000-00001A6E0000}"/>
    <cellStyle name="Normal 4 2 3 2 3 9" xfId="48381" xr:uid="{00000000-0005-0000-0000-00001B6E0000}"/>
    <cellStyle name="Normal 4 2 3 2 4" xfId="6786" xr:uid="{00000000-0005-0000-0000-00001C6E0000}"/>
    <cellStyle name="Normal 4 2 3 2 4 2" xfId="6787" xr:uid="{00000000-0005-0000-0000-00001D6E0000}"/>
    <cellStyle name="Normal 4 2 3 2 4 2 2" xfId="6788" xr:uid="{00000000-0005-0000-0000-00001E6E0000}"/>
    <cellStyle name="Normal 4 2 3 2 4 2 2 2" xfId="6789" xr:uid="{00000000-0005-0000-0000-00001F6E0000}"/>
    <cellStyle name="Normal 4 2 3 2 4 2 2 2 2" xfId="17789" xr:uid="{00000000-0005-0000-0000-0000206E0000}"/>
    <cellStyle name="Normal 4 2 3 2 4 2 2 2 2 2" xfId="30044" xr:uid="{00000000-0005-0000-0000-0000216E0000}"/>
    <cellStyle name="Normal 4 2 3 2 4 2 2 2 2 3" xfId="42285" xr:uid="{00000000-0005-0000-0000-0000226E0000}"/>
    <cellStyle name="Normal 4 2 3 2 4 2 2 2 3" xfId="23927" xr:uid="{00000000-0005-0000-0000-0000236E0000}"/>
    <cellStyle name="Normal 4 2 3 2 4 2 2 2 4" xfId="36171" xr:uid="{00000000-0005-0000-0000-0000246E0000}"/>
    <cellStyle name="Normal 4 2 3 2 4 2 2 2 5" xfId="48400" xr:uid="{00000000-0005-0000-0000-0000256E0000}"/>
    <cellStyle name="Normal 4 2 3 2 4 2 2 3" xfId="17788" xr:uid="{00000000-0005-0000-0000-0000266E0000}"/>
    <cellStyle name="Normal 4 2 3 2 4 2 2 3 2" xfId="30043" xr:uid="{00000000-0005-0000-0000-0000276E0000}"/>
    <cellStyle name="Normal 4 2 3 2 4 2 2 3 3" xfId="42284" xr:uid="{00000000-0005-0000-0000-0000286E0000}"/>
    <cellStyle name="Normal 4 2 3 2 4 2 2 4" xfId="23926" xr:uid="{00000000-0005-0000-0000-0000296E0000}"/>
    <cellStyle name="Normal 4 2 3 2 4 2 2 5" xfId="36170" xr:uid="{00000000-0005-0000-0000-00002A6E0000}"/>
    <cellStyle name="Normal 4 2 3 2 4 2 2 6" xfId="48399" xr:uid="{00000000-0005-0000-0000-00002B6E0000}"/>
    <cellStyle name="Normal 4 2 3 2 4 2 3" xfId="6790" xr:uid="{00000000-0005-0000-0000-00002C6E0000}"/>
    <cellStyle name="Normal 4 2 3 2 4 2 3 2" xfId="17790" xr:uid="{00000000-0005-0000-0000-00002D6E0000}"/>
    <cellStyle name="Normal 4 2 3 2 4 2 3 2 2" xfId="30045" xr:uid="{00000000-0005-0000-0000-00002E6E0000}"/>
    <cellStyle name="Normal 4 2 3 2 4 2 3 2 3" xfId="42286" xr:uid="{00000000-0005-0000-0000-00002F6E0000}"/>
    <cellStyle name="Normal 4 2 3 2 4 2 3 3" xfId="23928" xr:uid="{00000000-0005-0000-0000-0000306E0000}"/>
    <cellStyle name="Normal 4 2 3 2 4 2 3 4" xfId="36172" xr:uid="{00000000-0005-0000-0000-0000316E0000}"/>
    <cellStyle name="Normal 4 2 3 2 4 2 3 5" xfId="48401" xr:uid="{00000000-0005-0000-0000-0000326E0000}"/>
    <cellStyle name="Normal 4 2 3 2 4 2 4" xfId="17787" xr:uid="{00000000-0005-0000-0000-0000336E0000}"/>
    <cellStyle name="Normal 4 2 3 2 4 2 4 2" xfId="30042" xr:uid="{00000000-0005-0000-0000-0000346E0000}"/>
    <cellStyle name="Normal 4 2 3 2 4 2 4 3" xfId="42283" xr:uid="{00000000-0005-0000-0000-0000356E0000}"/>
    <cellStyle name="Normal 4 2 3 2 4 2 5" xfId="23925" xr:uid="{00000000-0005-0000-0000-0000366E0000}"/>
    <cellStyle name="Normal 4 2 3 2 4 2 6" xfId="36169" xr:uid="{00000000-0005-0000-0000-0000376E0000}"/>
    <cellStyle name="Normal 4 2 3 2 4 2 7" xfId="48398" xr:uid="{00000000-0005-0000-0000-0000386E0000}"/>
    <cellStyle name="Normal 4 2 3 2 4 3" xfId="6791" xr:uid="{00000000-0005-0000-0000-0000396E0000}"/>
    <cellStyle name="Normal 4 2 3 2 4 3 2" xfId="6792" xr:uid="{00000000-0005-0000-0000-00003A6E0000}"/>
    <cellStyle name="Normal 4 2 3 2 4 3 2 2" xfId="17792" xr:uid="{00000000-0005-0000-0000-00003B6E0000}"/>
    <cellStyle name="Normal 4 2 3 2 4 3 2 2 2" xfId="30047" xr:uid="{00000000-0005-0000-0000-00003C6E0000}"/>
    <cellStyle name="Normal 4 2 3 2 4 3 2 2 3" xfId="42288" xr:uid="{00000000-0005-0000-0000-00003D6E0000}"/>
    <cellStyle name="Normal 4 2 3 2 4 3 2 3" xfId="23930" xr:uid="{00000000-0005-0000-0000-00003E6E0000}"/>
    <cellStyle name="Normal 4 2 3 2 4 3 2 4" xfId="36174" xr:uid="{00000000-0005-0000-0000-00003F6E0000}"/>
    <cellStyle name="Normal 4 2 3 2 4 3 2 5" xfId="48403" xr:uid="{00000000-0005-0000-0000-0000406E0000}"/>
    <cellStyle name="Normal 4 2 3 2 4 3 3" xfId="17791" xr:uid="{00000000-0005-0000-0000-0000416E0000}"/>
    <cellStyle name="Normal 4 2 3 2 4 3 3 2" xfId="30046" xr:uid="{00000000-0005-0000-0000-0000426E0000}"/>
    <cellStyle name="Normal 4 2 3 2 4 3 3 3" xfId="42287" xr:uid="{00000000-0005-0000-0000-0000436E0000}"/>
    <cellStyle name="Normal 4 2 3 2 4 3 4" xfId="23929" xr:uid="{00000000-0005-0000-0000-0000446E0000}"/>
    <cellStyle name="Normal 4 2 3 2 4 3 5" xfId="36173" xr:uid="{00000000-0005-0000-0000-0000456E0000}"/>
    <cellStyle name="Normal 4 2 3 2 4 3 6" xfId="48402" xr:uid="{00000000-0005-0000-0000-0000466E0000}"/>
    <cellStyle name="Normal 4 2 3 2 4 4" xfId="6793" xr:uid="{00000000-0005-0000-0000-0000476E0000}"/>
    <cellStyle name="Normal 4 2 3 2 4 4 2" xfId="17793" xr:uid="{00000000-0005-0000-0000-0000486E0000}"/>
    <cellStyle name="Normal 4 2 3 2 4 4 2 2" xfId="30048" xr:uid="{00000000-0005-0000-0000-0000496E0000}"/>
    <cellStyle name="Normal 4 2 3 2 4 4 2 3" xfId="42289" xr:uid="{00000000-0005-0000-0000-00004A6E0000}"/>
    <cellStyle name="Normal 4 2 3 2 4 4 3" xfId="23931" xr:uid="{00000000-0005-0000-0000-00004B6E0000}"/>
    <cellStyle name="Normal 4 2 3 2 4 4 4" xfId="36175" xr:uid="{00000000-0005-0000-0000-00004C6E0000}"/>
    <cellStyle name="Normal 4 2 3 2 4 4 5" xfId="48404" xr:uid="{00000000-0005-0000-0000-00004D6E0000}"/>
    <cellStyle name="Normal 4 2 3 2 4 5" xfId="17786" xr:uid="{00000000-0005-0000-0000-00004E6E0000}"/>
    <cellStyle name="Normal 4 2 3 2 4 5 2" xfId="30041" xr:uid="{00000000-0005-0000-0000-00004F6E0000}"/>
    <cellStyle name="Normal 4 2 3 2 4 5 3" xfId="42282" xr:uid="{00000000-0005-0000-0000-0000506E0000}"/>
    <cellStyle name="Normal 4 2 3 2 4 6" xfId="23924" xr:uid="{00000000-0005-0000-0000-0000516E0000}"/>
    <cellStyle name="Normal 4 2 3 2 4 7" xfId="36168" xr:uid="{00000000-0005-0000-0000-0000526E0000}"/>
    <cellStyle name="Normal 4 2 3 2 4 8" xfId="48397" xr:uid="{00000000-0005-0000-0000-0000536E0000}"/>
    <cellStyle name="Normal 4 2 3 2 5" xfId="6794" xr:uid="{00000000-0005-0000-0000-0000546E0000}"/>
    <cellStyle name="Normal 4 2 3 2 5 2" xfId="6795" xr:uid="{00000000-0005-0000-0000-0000556E0000}"/>
    <cellStyle name="Normal 4 2 3 2 5 2 2" xfId="6796" xr:uid="{00000000-0005-0000-0000-0000566E0000}"/>
    <cellStyle name="Normal 4 2 3 2 5 2 2 2" xfId="17796" xr:uid="{00000000-0005-0000-0000-0000576E0000}"/>
    <cellStyle name="Normal 4 2 3 2 5 2 2 2 2" xfId="30051" xr:uid="{00000000-0005-0000-0000-0000586E0000}"/>
    <cellStyle name="Normal 4 2 3 2 5 2 2 2 3" xfId="42292" xr:uid="{00000000-0005-0000-0000-0000596E0000}"/>
    <cellStyle name="Normal 4 2 3 2 5 2 2 3" xfId="23934" xr:uid="{00000000-0005-0000-0000-00005A6E0000}"/>
    <cellStyle name="Normal 4 2 3 2 5 2 2 4" xfId="36178" xr:uid="{00000000-0005-0000-0000-00005B6E0000}"/>
    <cellStyle name="Normal 4 2 3 2 5 2 2 5" xfId="48407" xr:uid="{00000000-0005-0000-0000-00005C6E0000}"/>
    <cellStyle name="Normal 4 2 3 2 5 2 3" xfId="17795" xr:uid="{00000000-0005-0000-0000-00005D6E0000}"/>
    <cellStyle name="Normal 4 2 3 2 5 2 3 2" xfId="30050" xr:uid="{00000000-0005-0000-0000-00005E6E0000}"/>
    <cellStyle name="Normal 4 2 3 2 5 2 3 3" xfId="42291" xr:uid="{00000000-0005-0000-0000-00005F6E0000}"/>
    <cellStyle name="Normal 4 2 3 2 5 2 4" xfId="23933" xr:uid="{00000000-0005-0000-0000-0000606E0000}"/>
    <cellStyle name="Normal 4 2 3 2 5 2 5" xfId="36177" xr:uid="{00000000-0005-0000-0000-0000616E0000}"/>
    <cellStyle name="Normal 4 2 3 2 5 2 6" xfId="48406" xr:uid="{00000000-0005-0000-0000-0000626E0000}"/>
    <cellStyle name="Normal 4 2 3 2 5 3" xfId="6797" xr:uid="{00000000-0005-0000-0000-0000636E0000}"/>
    <cellStyle name="Normal 4 2 3 2 5 3 2" xfId="17797" xr:uid="{00000000-0005-0000-0000-0000646E0000}"/>
    <cellStyle name="Normal 4 2 3 2 5 3 2 2" xfId="30052" xr:uid="{00000000-0005-0000-0000-0000656E0000}"/>
    <cellStyle name="Normal 4 2 3 2 5 3 2 3" xfId="42293" xr:uid="{00000000-0005-0000-0000-0000666E0000}"/>
    <cellStyle name="Normal 4 2 3 2 5 3 3" xfId="23935" xr:uid="{00000000-0005-0000-0000-0000676E0000}"/>
    <cellStyle name="Normal 4 2 3 2 5 3 4" xfId="36179" xr:uid="{00000000-0005-0000-0000-0000686E0000}"/>
    <cellStyle name="Normal 4 2 3 2 5 3 5" xfId="48408" xr:uid="{00000000-0005-0000-0000-0000696E0000}"/>
    <cellStyle name="Normal 4 2 3 2 5 4" xfId="17794" xr:uid="{00000000-0005-0000-0000-00006A6E0000}"/>
    <cellStyle name="Normal 4 2 3 2 5 4 2" xfId="30049" xr:uid="{00000000-0005-0000-0000-00006B6E0000}"/>
    <cellStyle name="Normal 4 2 3 2 5 4 3" xfId="42290" xr:uid="{00000000-0005-0000-0000-00006C6E0000}"/>
    <cellStyle name="Normal 4 2 3 2 5 5" xfId="23932" xr:uid="{00000000-0005-0000-0000-00006D6E0000}"/>
    <cellStyle name="Normal 4 2 3 2 5 6" xfId="36176" xr:uid="{00000000-0005-0000-0000-00006E6E0000}"/>
    <cellStyle name="Normal 4 2 3 2 5 7" xfId="48405" xr:uid="{00000000-0005-0000-0000-00006F6E0000}"/>
    <cellStyle name="Normal 4 2 3 2 6" xfId="6798" xr:uid="{00000000-0005-0000-0000-0000706E0000}"/>
    <cellStyle name="Normal 4 2 3 2 6 2" xfId="6799" xr:uid="{00000000-0005-0000-0000-0000716E0000}"/>
    <cellStyle name="Normal 4 2 3 2 6 2 2" xfId="17799" xr:uid="{00000000-0005-0000-0000-0000726E0000}"/>
    <cellStyle name="Normal 4 2 3 2 6 2 2 2" xfId="30054" xr:uid="{00000000-0005-0000-0000-0000736E0000}"/>
    <cellStyle name="Normal 4 2 3 2 6 2 2 3" xfId="42295" xr:uid="{00000000-0005-0000-0000-0000746E0000}"/>
    <cellStyle name="Normal 4 2 3 2 6 2 3" xfId="23937" xr:uid="{00000000-0005-0000-0000-0000756E0000}"/>
    <cellStyle name="Normal 4 2 3 2 6 2 4" xfId="36181" xr:uid="{00000000-0005-0000-0000-0000766E0000}"/>
    <cellStyle name="Normal 4 2 3 2 6 2 5" xfId="48410" xr:uid="{00000000-0005-0000-0000-0000776E0000}"/>
    <cellStyle name="Normal 4 2 3 2 6 3" xfId="17798" xr:uid="{00000000-0005-0000-0000-0000786E0000}"/>
    <cellStyle name="Normal 4 2 3 2 6 3 2" xfId="30053" xr:uid="{00000000-0005-0000-0000-0000796E0000}"/>
    <cellStyle name="Normal 4 2 3 2 6 3 3" xfId="42294" xr:uid="{00000000-0005-0000-0000-00007A6E0000}"/>
    <cellStyle name="Normal 4 2 3 2 6 4" xfId="23936" xr:uid="{00000000-0005-0000-0000-00007B6E0000}"/>
    <cellStyle name="Normal 4 2 3 2 6 5" xfId="36180" xr:uid="{00000000-0005-0000-0000-00007C6E0000}"/>
    <cellStyle name="Normal 4 2 3 2 6 6" xfId="48409" xr:uid="{00000000-0005-0000-0000-00007D6E0000}"/>
    <cellStyle name="Normal 4 2 3 2 7" xfId="6800" xr:uid="{00000000-0005-0000-0000-00007E6E0000}"/>
    <cellStyle name="Normal 4 2 3 2 7 2" xfId="17800" xr:uid="{00000000-0005-0000-0000-00007F6E0000}"/>
    <cellStyle name="Normal 4 2 3 2 7 2 2" xfId="30055" xr:uid="{00000000-0005-0000-0000-0000806E0000}"/>
    <cellStyle name="Normal 4 2 3 2 7 2 3" xfId="42296" xr:uid="{00000000-0005-0000-0000-0000816E0000}"/>
    <cellStyle name="Normal 4 2 3 2 7 3" xfId="23938" xr:uid="{00000000-0005-0000-0000-0000826E0000}"/>
    <cellStyle name="Normal 4 2 3 2 7 4" xfId="36182" xr:uid="{00000000-0005-0000-0000-0000836E0000}"/>
    <cellStyle name="Normal 4 2 3 2 7 5" xfId="48411" xr:uid="{00000000-0005-0000-0000-0000846E0000}"/>
    <cellStyle name="Normal 4 2 3 2 8" xfId="17737" xr:uid="{00000000-0005-0000-0000-0000856E0000}"/>
    <cellStyle name="Normal 4 2 3 2 8 2" xfId="29992" xr:uid="{00000000-0005-0000-0000-0000866E0000}"/>
    <cellStyle name="Normal 4 2 3 2 8 3" xfId="42233" xr:uid="{00000000-0005-0000-0000-0000876E0000}"/>
    <cellStyle name="Normal 4 2 3 2 9" xfId="23875" xr:uid="{00000000-0005-0000-0000-0000886E0000}"/>
    <cellStyle name="Normal 4 2 3 3" xfId="6801" xr:uid="{00000000-0005-0000-0000-0000896E0000}"/>
    <cellStyle name="Normal 4 2 3 3 10" xfId="48412" xr:uid="{00000000-0005-0000-0000-00008A6E0000}"/>
    <cellStyle name="Normal 4 2 3 3 2" xfId="6802" xr:uid="{00000000-0005-0000-0000-00008B6E0000}"/>
    <cellStyle name="Normal 4 2 3 3 2 2" xfId="6803" xr:uid="{00000000-0005-0000-0000-00008C6E0000}"/>
    <cellStyle name="Normal 4 2 3 3 2 2 2" xfId="6804" xr:uid="{00000000-0005-0000-0000-00008D6E0000}"/>
    <cellStyle name="Normal 4 2 3 3 2 2 2 2" xfId="6805" xr:uid="{00000000-0005-0000-0000-00008E6E0000}"/>
    <cellStyle name="Normal 4 2 3 3 2 2 2 2 2" xfId="6806" xr:uid="{00000000-0005-0000-0000-00008F6E0000}"/>
    <cellStyle name="Normal 4 2 3 3 2 2 2 2 2 2" xfId="17806" xr:uid="{00000000-0005-0000-0000-0000906E0000}"/>
    <cellStyle name="Normal 4 2 3 3 2 2 2 2 2 2 2" xfId="30061" xr:uid="{00000000-0005-0000-0000-0000916E0000}"/>
    <cellStyle name="Normal 4 2 3 3 2 2 2 2 2 2 3" xfId="42302" xr:uid="{00000000-0005-0000-0000-0000926E0000}"/>
    <cellStyle name="Normal 4 2 3 3 2 2 2 2 2 3" xfId="23944" xr:uid="{00000000-0005-0000-0000-0000936E0000}"/>
    <cellStyle name="Normal 4 2 3 3 2 2 2 2 2 4" xfId="36188" xr:uid="{00000000-0005-0000-0000-0000946E0000}"/>
    <cellStyle name="Normal 4 2 3 3 2 2 2 2 2 5" xfId="48417" xr:uid="{00000000-0005-0000-0000-0000956E0000}"/>
    <cellStyle name="Normal 4 2 3 3 2 2 2 2 3" xfId="17805" xr:uid="{00000000-0005-0000-0000-0000966E0000}"/>
    <cellStyle name="Normal 4 2 3 3 2 2 2 2 3 2" xfId="30060" xr:uid="{00000000-0005-0000-0000-0000976E0000}"/>
    <cellStyle name="Normal 4 2 3 3 2 2 2 2 3 3" xfId="42301" xr:uid="{00000000-0005-0000-0000-0000986E0000}"/>
    <cellStyle name="Normal 4 2 3 3 2 2 2 2 4" xfId="23943" xr:uid="{00000000-0005-0000-0000-0000996E0000}"/>
    <cellStyle name="Normal 4 2 3 3 2 2 2 2 5" xfId="36187" xr:uid="{00000000-0005-0000-0000-00009A6E0000}"/>
    <cellStyle name="Normal 4 2 3 3 2 2 2 2 6" xfId="48416" xr:uid="{00000000-0005-0000-0000-00009B6E0000}"/>
    <cellStyle name="Normal 4 2 3 3 2 2 2 3" xfId="6807" xr:uid="{00000000-0005-0000-0000-00009C6E0000}"/>
    <cellStyle name="Normal 4 2 3 3 2 2 2 3 2" xfId="17807" xr:uid="{00000000-0005-0000-0000-00009D6E0000}"/>
    <cellStyle name="Normal 4 2 3 3 2 2 2 3 2 2" xfId="30062" xr:uid="{00000000-0005-0000-0000-00009E6E0000}"/>
    <cellStyle name="Normal 4 2 3 3 2 2 2 3 2 3" xfId="42303" xr:uid="{00000000-0005-0000-0000-00009F6E0000}"/>
    <cellStyle name="Normal 4 2 3 3 2 2 2 3 3" xfId="23945" xr:uid="{00000000-0005-0000-0000-0000A06E0000}"/>
    <cellStyle name="Normal 4 2 3 3 2 2 2 3 4" xfId="36189" xr:uid="{00000000-0005-0000-0000-0000A16E0000}"/>
    <cellStyle name="Normal 4 2 3 3 2 2 2 3 5" xfId="48418" xr:uid="{00000000-0005-0000-0000-0000A26E0000}"/>
    <cellStyle name="Normal 4 2 3 3 2 2 2 4" xfId="17804" xr:uid="{00000000-0005-0000-0000-0000A36E0000}"/>
    <cellStyle name="Normal 4 2 3 3 2 2 2 4 2" xfId="30059" xr:uid="{00000000-0005-0000-0000-0000A46E0000}"/>
    <cellStyle name="Normal 4 2 3 3 2 2 2 4 3" xfId="42300" xr:uid="{00000000-0005-0000-0000-0000A56E0000}"/>
    <cellStyle name="Normal 4 2 3 3 2 2 2 5" xfId="23942" xr:uid="{00000000-0005-0000-0000-0000A66E0000}"/>
    <cellStyle name="Normal 4 2 3 3 2 2 2 6" xfId="36186" xr:uid="{00000000-0005-0000-0000-0000A76E0000}"/>
    <cellStyle name="Normal 4 2 3 3 2 2 2 7" xfId="48415" xr:uid="{00000000-0005-0000-0000-0000A86E0000}"/>
    <cellStyle name="Normal 4 2 3 3 2 2 3" xfId="6808" xr:uid="{00000000-0005-0000-0000-0000A96E0000}"/>
    <cellStyle name="Normal 4 2 3 3 2 2 3 2" xfId="6809" xr:uid="{00000000-0005-0000-0000-0000AA6E0000}"/>
    <cellStyle name="Normal 4 2 3 3 2 2 3 2 2" xfId="17809" xr:uid="{00000000-0005-0000-0000-0000AB6E0000}"/>
    <cellStyle name="Normal 4 2 3 3 2 2 3 2 2 2" xfId="30064" xr:uid="{00000000-0005-0000-0000-0000AC6E0000}"/>
    <cellStyle name="Normal 4 2 3 3 2 2 3 2 2 3" xfId="42305" xr:uid="{00000000-0005-0000-0000-0000AD6E0000}"/>
    <cellStyle name="Normal 4 2 3 3 2 2 3 2 3" xfId="23947" xr:uid="{00000000-0005-0000-0000-0000AE6E0000}"/>
    <cellStyle name="Normal 4 2 3 3 2 2 3 2 4" xfId="36191" xr:uid="{00000000-0005-0000-0000-0000AF6E0000}"/>
    <cellStyle name="Normal 4 2 3 3 2 2 3 2 5" xfId="48420" xr:uid="{00000000-0005-0000-0000-0000B06E0000}"/>
    <cellStyle name="Normal 4 2 3 3 2 2 3 3" xfId="17808" xr:uid="{00000000-0005-0000-0000-0000B16E0000}"/>
    <cellStyle name="Normal 4 2 3 3 2 2 3 3 2" xfId="30063" xr:uid="{00000000-0005-0000-0000-0000B26E0000}"/>
    <cellStyle name="Normal 4 2 3 3 2 2 3 3 3" xfId="42304" xr:uid="{00000000-0005-0000-0000-0000B36E0000}"/>
    <cellStyle name="Normal 4 2 3 3 2 2 3 4" xfId="23946" xr:uid="{00000000-0005-0000-0000-0000B46E0000}"/>
    <cellStyle name="Normal 4 2 3 3 2 2 3 5" xfId="36190" xr:uid="{00000000-0005-0000-0000-0000B56E0000}"/>
    <cellStyle name="Normal 4 2 3 3 2 2 3 6" xfId="48419" xr:uid="{00000000-0005-0000-0000-0000B66E0000}"/>
    <cellStyle name="Normal 4 2 3 3 2 2 4" xfId="6810" xr:uid="{00000000-0005-0000-0000-0000B76E0000}"/>
    <cellStyle name="Normal 4 2 3 3 2 2 4 2" xfId="17810" xr:uid="{00000000-0005-0000-0000-0000B86E0000}"/>
    <cellStyle name="Normal 4 2 3 3 2 2 4 2 2" xfId="30065" xr:uid="{00000000-0005-0000-0000-0000B96E0000}"/>
    <cellStyle name="Normal 4 2 3 3 2 2 4 2 3" xfId="42306" xr:uid="{00000000-0005-0000-0000-0000BA6E0000}"/>
    <cellStyle name="Normal 4 2 3 3 2 2 4 3" xfId="23948" xr:uid="{00000000-0005-0000-0000-0000BB6E0000}"/>
    <cellStyle name="Normal 4 2 3 3 2 2 4 4" xfId="36192" xr:uid="{00000000-0005-0000-0000-0000BC6E0000}"/>
    <cellStyle name="Normal 4 2 3 3 2 2 4 5" xfId="48421" xr:uid="{00000000-0005-0000-0000-0000BD6E0000}"/>
    <cellStyle name="Normal 4 2 3 3 2 2 5" xfId="17803" xr:uid="{00000000-0005-0000-0000-0000BE6E0000}"/>
    <cellStyle name="Normal 4 2 3 3 2 2 5 2" xfId="30058" xr:uid="{00000000-0005-0000-0000-0000BF6E0000}"/>
    <cellStyle name="Normal 4 2 3 3 2 2 5 3" xfId="42299" xr:uid="{00000000-0005-0000-0000-0000C06E0000}"/>
    <cellStyle name="Normal 4 2 3 3 2 2 6" xfId="23941" xr:uid="{00000000-0005-0000-0000-0000C16E0000}"/>
    <cellStyle name="Normal 4 2 3 3 2 2 7" xfId="36185" xr:uid="{00000000-0005-0000-0000-0000C26E0000}"/>
    <cellStyle name="Normal 4 2 3 3 2 2 8" xfId="48414" xr:uid="{00000000-0005-0000-0000-0000C36E0000}"/>
    <cellStyle name="Normal 4 2 3 3 2 3" xfId="6811" xr:uid="{00000000-0005-0000-0000-0000C46E0000}"/>
    <cellStyle name="Normal 4 2 3 3 2 3 2" xfId="6812" xr:uid="{00000000-0005-0000-0000-0000C56E0000}"/>
    <cellStyle name="Normal 4 2 3 3 2 3 2 2" xfId="6813" xr:uid="{00000000-0005-0000-0000-0000C66E0000}"/>
    <cellStyle name="Normal 4 2 3 3 2 3 2 2 2" xfId="17813" xr:uid="{00000000-0005-0000-0000-0000C76E0000}"/>
    <cellStyle name="Normal 4 2 3 3 2 3 2 2 2 2" xfId="30068" xr:uid="{00000000-0005-0000-0000-0000C86E0000}"/>
    <cellStyle name="Normal 4 2 3 3 2 3 2 2 2 3" xfId="42309" xr:uid="{00000000-0005-0000-0000-0000C96E0000}"/>
    <cellStyle name="Normal 4 2 3 3 2 3 2 2 3" xfId="23951" xr:uid="{00000000-0005-0000-0000-0000CA6E0000}"/>
    <cellStyle name="Normal 4 2 3 3 2 3 2 2 4" xfId="36195" xr:uid="{00000000-0005-0000-0000-0000CB6E0000}"/>
    <cellStyle name="Normal 4 2 3 3 2 3 2 2 5" xfId="48424" xr:uid="{00000000-0005-0000-0000-0000CC6E0000}"/>
    <cellStyle name="Normal 4 2 3 3 2 3 2 3" xfId="17812" xr:uid="{00000000-0005-0000-0000-0000CD6E0000}"/>
    <cellStyle name="Normal 4 2 3 3 2 3 2 3 2" xfId="30067" xr:uid="{00000000-0005-0000-0000-0000CE6E0000}"/>
    <cellStyle name="Normal 4 2 3 3 2 3 2 3 3" xfId="42308" xr:uid="{00000000-0005-0000-0000-0000CF6E0000}"/>
    <cellStyle name="Normal 4 2 3 3 2 3 2 4" xfId="23950" xr:uid="{00000000-0005-0000-0000-0000D06E0000}"/>
    <cellStyle name="Normal 4 2 3 3 2 3 2 5" xfId="36194" xr:uid="{00000000-0005-0000-0000-0000D16E0000}"/>
    <cellStyle name="Normal 4 2 3 3 2 3 2 6" xfId="48423" xr:uid="{00000000-0005-0000-0000-0000D26E0000}"/>
    <cellStyle name="Normal 4 2 3 3 2 3 3" xfId="6814" xr:uid="{00000000-0005-0000-0000-0000D36E0000}"/>
    <cellStyle name="Normal 4 2 3 3 2 3 3 2" xfId="17814" xr:uid="{00000000-0005-0000-0000-0000D46E0000}"/>
    <cellStyle name="Normal 4 2 3 3 2 3 3 2 2" xfId="30069" xr:uid="{00000000-0005-0000-0000-0000D56E0000}"/>
    <cellStyle name="Normal 4 2 3 3 2 3 3 2 3" xfId="42310" xr:uid="{00000000-0005-0000-0000-0000D66E0000}"/>
    <cellStyle name="Normal 4 2 3 3 2 3 3 3" xfId="23952" xr:uid="{00000000-0005-0000-0000-0000D76E0000}"/>
    <cellStyle name="Normal 4 2 3 3 2 3 3 4" xfId="36196" xr:uid="{00000000-0005-0000-0000-0000D86E0000}"/>
    <cellStyle name="Normal 4 2 3 3 2 3 3 5" xfId="48425" xr:uid="{00000000-0005-0000-0000-0000D96E0000}"/>
    <cellStyle name="Normal 4 2 3 3 2 3 4" xfId="17811" xr:uid="{00000000-0005-0000-0000-0000DA6E0000}"/>
    <cellStyle name="Normal 4 2 3 3 2 3 4 2" xfId="30066" xr:uid="{00000000-0005-0000-0000-0000DB6E0000}"/>
    <cellStyle name="Normal 4 2 3 3 2 3 4 3" xfId="42307" xr:uid="{00000000-0005-0000-0000-0000DC6E0000}"/>
    <cellStyle name="Normal 4 2 3 3 2 3 5" xfId="23949" xr:uid="{00000000-0005-0000-0000-0000DD6E0000}"/>
    <cellStyle name="Normal 4 2 3 3 2 3 6" xfId="36193" xr:uid="{00000000-0005-0000-0000-0000DE6E0000}"/>
    <cellStyle name="Normal 4 2 3 3 2 3 7" xfId="48422" xr:uid="{00000000-0005-0000-0000-0000DF6E0000}"/>
    <cellStyle name="Normal 4 2 3 3 2 4" xfId="6815" xr:uid="{00000000-0005-0000-0000-0000E06E0000}"/>
    <cellStyle name="Normal 4 2 3 3 2 4 2" xfId="6816" xr:uid="{00000000-0005-0000-0000-0000E16E0000}"/>
    <cellStyle name="Normal 4 2 3 3 2 4 2 2" xfId="17816" xr:uid="{00000000-0005-0000-0000-0000E26E0000}"/>
    <cellStyle name="Normal 4 2 3 3 2 4 2 2 2" xfId="30071" xr:uid="{00000000-0005-0000-0000-0000E36E0000}"/>
    <cellStyle name="Normal 4 2 3 3 2 4 2 2 3" xfId="42312" xr:uid="{00000000-0005-0000-0000-0000E46E0000}"/>
    <cellStyle name="Normal 4 2 3 3 2 4 2 3" xfId="23954" xr:uid="{00000000-0005-0000-0000-0000E56E0000}"/>
    <cellStyle name="Normal 4 2 3 3 2 4 2 4" xfId="36198" xr:uid="{00000000-0005-0000-0000-0000E66E0000}"/>
    <cellStyle name="Normal 4 2 3 3 2 4 2 5" xfId="48427" xr:uid="{00000000-0005-0000-0000-0000E76E0000}"/>
    <cellStyle name="Normal 4 2 3 3 2 4 3" xfId="17815" xr:uid="{00000000-0005-0000-0000-0000E86E0000}"/>
    <cellStyle name="Normal 4 2 3 3 2 4 3 2" xfId="30070" xr:uid="{00000000-0005-0000-0000-0000E96E0000}"/>
    <cellStyle name="Normal 4 2 3 3 2 4 3 3" xfId="42311" xr:uid="{00000000-0005-0000-0000-0000EA6E0000}"/>
    <cellStyle name="Normal 4 2 3 3 2 4 4" xfId="23953" xr:uid="{00000000-0005-0000-0000-0000EB6E0000}"/>
    <cellStyle name="Normal 4 2 3 3 2 4 5" xfId="36197" xr:uid="{00000000-0005-0000-0000-0000EC6E0000}"/>
    <cellStyle name="Normal 4 2 3 3 2 4 6" xfId="48426" xr:uid="{00000000-0005-0000-0000-0000ED6E0000}"/>
    <cellStyle name="Normal 4 2 3 3 2 5" xfId="6817" xr:uid="{00000000-0005-0000-0000-0000EE6E0000}"/>
    <cellStyle name="Normal 4 2 3 3 2 5 2" xfId="17817" xr:uid="{00000000-0005-0000-0000-0000EF6E0000}"/>
    <cellStyle name="Normal 4 2 3 3 2 5 2 2" xfId="30072" xr:uid="{00000000-0005-0000-0000-0000F06E0000}"/>
    <cellStyle name="Normal 4 2 3 3 2 5 2 3" xfId="42313" xr:uid="{00000000-0005-0000-0000-0000F16E0000}"/>
    <cellStyle name="Normal 4 2 3 3 2 5 3" xfId="23955" xr:uid="{00000000-0005-0000-0000-0000F26E0000}"/>
    <cellStyle name="Normal 4 2 3 3 2 5 4" xfId="36199" xr:uid="{00000000-0005-0000-0000-0000F36E0000}"/>
    <cellStyle name="Normal 4 2 3 3 2 5 5" xfId="48428" xr:uid="{00000000-0005-0000-0000-0000F46E0000}"/>
    <cellStyle name="Normal 4 2 3 3 2 6" xfId="17802" xr:uid="{00000000-0005-0000-0000-0000F56E0000}"/>
    <cellStyle name="Normal 4 2 3 3 2 6 2" xfId="30057" xr:uid="{00000000-0005-0000-0000-0000F66E0000}"/>
    <cellStyle name="Normal 4 2 3 3 2 6 3" xfId="42298" xr:uid="{00000000-0005-0000-0000-0000F76E0000}"/>
    <cellStyle name="Normal 4 2 3 3 2 7" xfId="23940" xr:uid="{00000000-0005-0000-0000-0000F86E0000}"/>
    <cellStyle name="Normal 4 2 3 3 2 8" xfId="36184" xr:uid="{00000000-0005-0000-0000-0000F96E0000}"/>
    <cellStyle name="Normal 4 2 3 3 2 9" xfId="48413" xr:uid="{00000000-0005-0000-0000-0000FA6E0000}"/>
    <cellStyle name="Normal 4 2 3 3 3" xfId="6818" xr:uid="{00000000-0005-0000-0000-0000FB6E0000}"/>
    <cellStyle name="Normal 4 2 3 3 3 2" xfId="6819" xr:uid="{00000000-0005-0000-0000-0000FC6E0000}"/>
    <cellStyle name="Normal 4 2 3 3 3 2 2" xfId="6820" xr:uid="{00000000-0005-0000-0000-0000FD6E0000}"/>
    <cellStyle name="Normal 4 2 3 3 3 2 2 2" xfId="6821" xr:uid="{00000000-0005-0000-0000-0000FE6E0000}"/>
    <cellStyle name="Normal 4 2 3 3 3 2 2 2 2" xfId="17821" xr:uid="{00000000-0005-0000-0000-0000FF6E0000}"/>
    <cellStyle name="Normal 4 2 3 3 3 2 2 2 2 2" xfId="30076" xr:uid="{00000000-0005-0000-0000-0000006F0000}"/>
    <cellStyle name="Normal 4 2 3 3 3 2 2 2 2 3" xfId="42317" xr:uid="{00000000-0005-0000-0000-0000016F0000}"/>
    <cellStyle name="Normal 4 2 3 3 3 2 2 2 3" xfId="23959" xr:uid="{00000000-0005-0000-0000-0000026F0000}"/>
    <cellStyle name="Normal 4 2 3 3 3 2 2 2 4" xfId="36203" xr:uid="{00000000-0005-0000-0000-0000036F0000}"/>
    <cellStyle name="Normal 4 2 3 3 3 2 2 2 5" xfId="48432" xr:uid="{00000000-0005-0000-0000-0000046F0000}"/>
    <cellStyle name="Normal 4 2 3 3 3 2 2 3" xfId="17820" xr:uid="{00000000-0005-0000-0000-0000056F0000}"/>
    <cellStyle name="Normal 4 2 3 3 3 2 2 3 2" xfId="30075" xr:uid="{00000000-0005-0000-0000-0000066F0000}"/>
    <cellStyle name="Normal 4 2 3 3 3 2 2 3 3" xfId="42316" xr:uid="{00000000-0005-0000-0000-0000076F0000}"/>
    <cellStyle name="Normal 4 2 3 3 3 2 2 4" xfId="23958" xr:uid="{00000000-0005-0000-0000-0000086F0000}"/>
    <cellStyle name="Normal 4 2 3 3 3 2 2 5" xfId="36202" xr:uid="{00000000-0005-0000-0000-0000096F0000}"/>
    <cellStyle name="Normal 4 2 3 3 3 2 2 6" xfId="48431" xr:uid="{00000000-0005-0000-0000-00000A6F0000}"/>
    <cellStyle name="Normal 4 2 3 3 3 2 3" xfId="6822" xr:uid="{00000000-0005-0000-0000-00000B6F0000}"/>
    <cellStyle name="Normal 4 2 3 3 3 2 3 2" xfId="17822" xr:uid="{00000000-0005-0000-0000-00000C6F0000}"/>
    <cellStyle name="Normal 4 2 3 3 3 2 3 2 2" xfId="30077" xr:uid="{00000000-0005-0000-0000-00000D6F0000}"/>
    <cellStyle name="Normal 4 2 3 3 3 2 3 2 3" xfId="42318" xr:uid="{00000000-0005-0000-0000-00000E6F0000}"/>
    <cellStyle name="Normal 4 2 3 3 3 2 3 3" xfId="23960" xr:uid="{00000000-0005-0000-0000-00000F6F0000}"/>
    <cellStyle name="Normal 4 2 3 3 3 2 3 4" xfId="36204" xr:uid="{00000000-0005-0000-0000-0000106F0000}"/>
    <cellStyle name="Normal 4 2 3 3 3 2 3 5" xfId="48433" xr:uid="{00000000-0005-0000-0000-0000116F0000}"/>
    <cellStyle name="Normal 4 2 3 3 3 2 4" xfId="17819" xr:uid="{00000000-0005-0000-0000-0000126F0000}"/>
    <cellStyle name="Normal 4 2 3 3 3 2 4 2" xfId="30074" xr:uid="{00000000-0005-0000-0000-0000136F0000}"/>
    <cellStyle name="Normal 4 2 3 3 3 2 4 3" xfId="42315" xr:uid="{00000000-0005-0000-0000-0000146F0000}"/>
    <cellStyle name="Normal 4 2 3 3 3 2 5" xfId="23957" xr:uid="{00000000-0005-0000-0000-0000156F0000}"/>
    <cellStyle name="Normal 4 2 3 3 3 2 6" xfId="36201" xr:uid="{00000000-0005-0000-0000-0000166F0000}"/>
    <cellStyle name="Normal 4 2 3 3 3 2 7" xfId="48430" xr:uid="{00000000-0005-0000-0000-0000176F0000}"/>
    <cellStyle name="Normal 4 2 3 3 3 3" xfId="6823" xr:uid="{00000000-0005-0000-0000-0000186F0000}"/>
    <cellStyle name="Normal 4 2 3 3 3 3 2" xfId="6824" xr:uid="{00000000-0005-0000-0000-0000196F0000}"/>
    <cellStyle name="Normal 4 2 3 3 3 3 2 2" xfId="17824" xr:uid="{00000000-0005-0000-0000-00001A6F0000}"/>
    <cellStyle name="Normal 4 2 3 3 3 3 2 2 2" xfId="30079" xr:uid="{00000000-0005-0000-0000-00001B6F0000}"/>
    <cellStyle name="Normal 4 2 3 3 3 3 2 2 3" xfId="42320" xr:uid="{00000000-0005-0000-0000-00001C6F0000}"/>
    <cellStyle name="Normal 4 2 3 3 3 3 2 3" xfId="23962" xr:uid="{00000000-0005-0000-0000-00001D6F0000}"/>
    <cellStyle name="Normal 4 2 3 3 3 3 2 4" xfId="36206" xr:uid="{00000000-0005-0000-0000-00001E6F0000}"/>
    <cellStyle name="Normal 4 2 3 3 3 3 2 5" xfId="48435" xr:uid="{00000000-0005-0000-0000-00001F6F0000}"/>
    <cellStyle name="Normal 4 2 3 3 3 3 3" xfId="17823" xr:uid="{00000000-0005-0000-0000-0000206F0000}"/>
    <cellStyle name="Normal 4 2 3 3 3 3 3 2" xfId="30078" xr:uid="{00000000-0005-0000-0000-0000216F0000}"/>
    <cellStyle name="Normal 4 2 3 3 3 3 3 3" xfId="42319" xr:uid="{00000000-0005-0000-0000-0000226F0000}"/>
    <cellStyle name="Normal 4 2 3 3 3 3 4" xfId="23961" xr:uid="{00000000-0005-0000-0000-0000236F0000}"/>
    <cellStyle name="Normal 4 2 3 3 3 3 5" xfId="36205" xr:uid="{00000000-0005-0000-0000-0000246F0000}"/>
    <cellStyle name="Normal 4 2 3 3 3 3 6" xfId="48434" xr:uid="{00000000-0005-0000-0000-0000256F0000}"/>
    <cellStyle name="Normal 4 2 3 3 3 4" xfId="6825" xr:uid="{00000000-0005-0000-0000-0000266F0000}"/>
    <cellStyle name="Normal 4 2 3 3 3 4 2" xfId="17825" xr:uid="{00000000-0005-0000-0000-0000276F0000}"/>
    <cellStyle name="Normal 4 2 3 3 3 4 2 2" xfId="30080" xr:uid="{00000000-0005-0000-0000-0000286F0000}"/>
    <cellStyle name="Normal 4 2 3 3 3 4 2 3" xfId="42321" xr:uid="{00000000-0005-0000-0000-0000296F0000}"/>
    <cellStyle name="Normal 4 2 3 3 3 4 3" xfId="23963" xr:uid="{00000000-0005-0000-0000-00002A6F0000}"/>
    <cellStyle name="Normal 4 2 3 3 3 4 4" xfId="36207" xr:uid="{00000000-0005-0000-0000-00002B6F0000}"/>
    <cellStyle name="Normal 4 2 3 3 3 4 5" xfId="48436" xr:uid="{00000000-0005-0000-0000-00002C6F0000}"/>
    <cellStyle name="Normal 4 2 3 3 3 5" xfId="17818" xr:uid="{00000000-0005-0000-0000-00002D6F0000}"/>
    <cellStyle name="Normal 4 2 3 3 3 5 2" xfId="30073" xr:uid="{00000000-0005-0000-0000-00002E6F0000}"/>
    <cellStyle name="Normal 4 2 3 3 3 5 3" xfId="42314" xr:uid="{00000000-0005-0000-0000-00002F6F0000}"/>
    <cellStyle name="Normal 4 2 3 3 3 6" xfId="23956" xr:uid="{00000000-0005-0000-0000-0000306F0000}"/>
    <cellStyle name="Normal 4 2 3 3 3 7" xfId="36200" xr:uid="{00000000-0005-0000-0000-0000316F0000}"/>
    <cellStyle name="Normal 4 2 3 3 3 8" xfId="48429" xr:uid="{00000000-0005-0000-0000-0000326F0000}"/>
    <cellStyle name="Normal 4 2 3 3 4" xfId="6826" xr:uid="{00000000-0005-0000-0000-0000336F0000}"/>
    <cellStyle name="Normal 4 2 3 3 4 2" xfId="6827" xr:uid="{00000000-0005-0000-0000-0000346F0000}"/>
    <cellStyle name="Normal 4 2 3 3 4 2 2" xfId="6828" xr:uid="{00000000-0005-0000-0000-0000356F0000}"/>
    <cellStyle name="Normal 4 2 3 3 4 2 2 2" xfId="17828" xr:uid="{00000000-0005-0000-0000-0000366F0000}"/>
    <cellStyle name="Normal 4 2 3 3 4 2 2 2 2" xfId="30083" xr:uid="{00000000-0005-0000-0000-0000376F0000}"/>
    <cellStyle name="Normal 4 2 3 3 4 2 2 2 3" xfId="42324" xr:uid="{00000000-0005-0000-0000-0000386F0000}"/>
    <cellStyle name="Normal 4 2 3 3 4 2 2 3" xfId="23966" xr:uid="{00000000-0005-0000-0000-0000396F0000}"/>
    <cellStyle name="Normal 4 2 3 3 4 2 2 4" xfId="36210" xr:uid="{00000000-0005-0000-0000-00003A6F0000}"/>
    <cellStyle name="Normal 4 2 3 3 4 2 2 5" xfId="48439" xr:uid="{00000000-0005-0000-0000-00003B6F0000}"/>
    <cellStyle name="Normal 4 2 3 3 4 2 3" xfId="17827" xr:uid="{00000000-0005-0000-0000-00003C6F0000}"/>
    <cellStyle name="Normal 4 2 3 3 4 2 3 2" xfId="30082" xr:uid="{00000000-0005-0000-0000-00003D6F0000}"/>
    <cellStyle name="Normal 4 2 3 3 4 2 3 3" xfId="42323" xr:uid="{00000000-0005-0000-0000-00003E6F0000}"/>
    <cellStyle name="Normal 4 2 3 3 4 2 4" xfId="23965" xr:uid="{00000000-0005-0000-0000-00003F6F0000}"/>
    <cellStyle name="Normal 4 2 3 3 4 2 5" xfId="36209" xr:uid="{00000000-0005-0000-0000-0000406F0000}"/>
    <cellStyle name="Normal 4 2 3 3 4 2 6" xfId="48438" xr:uid="{00000000-0005-0000-0000-0000416F0000}"/>
    <cellStyle name="Normal 4 2 3 3 4 3" xfId="6829" xr:uid="{00000000-0005-0000-0000-0000426F0000}"/>
    <cellStyle name="Normal 4 2 3 3 4 3 2" xfId="17829" xr:uid="{00000000-0005-0000-0000-0000436F0000}"/>
    <cellStyle name="Normal 4 2 3 3 4 3 2 2" xfId="30084" xr:uid="{00000000-0005-0000-0000-0000446F0000}"/>
    <cellStyle name="Normal 4 2 3 3 4 3 2 3" xfId="42325" xr:uid="{00000000-0005-0000-0000-0000456F0000}"/>
    <cellStyle name="Normal 4 2 3 3 4 3 3" xfId="23967" xr:uid="{00000000-0005-0000-0000-0000466F0000}"/>
    <cellStyle name="Normal 4 2 3 3 4 3 4" xfId="36211" xr:uid="{00000000-0005-0000-0000-0000476F0000}"/>
    <cellStyle name="Normal 4 2 3 3 4 3 5" xfId="48440" xr:uid="{00000000-0005-0000-0000-0000486F0000}"/>
    <cellStyle name="Normal 4 2 3 3 4 4" xfId="17826" xr:uid="{00000000-0005-0000-0000-0000496F0000}"/>
    <cellStyle name="Normal 4 2 3 3 4 4 2" xfId="30081" xr:uid="{00000000-0005-0000-0000-00004A6F0000}"/>
    <cellStyle name="Normal 4 2 3 3 4 4 3" xfId="42322" xr:uid="{00000000-0005-0000-0000-00004B6F0000}"/>
    <cellStyle name="Normal 4 2 3 3 4 5" xfId="23964" xr:uid="{00000000-0005-0000-0000-00004C6F0000}"/>
    <cellStyle name="Normal 4 2 3 3 4 6" xfId="36208" xr:uid="{00000000-0005-0000-0000-00004D6F0000}"/>
    <cellStyle name="Normal 4 2 3 3 4 7" xfId="48437" xr:uid="{00000000-0005-0000-0000-00004E6F0000}"/>
    <cellStyle name="Normal 4 2 3 3 5" xfId="6830" xr:uid="{00000000-0005-0000-0000-00004F6F0000}"/>
    <cellStyle name="Normal 4 2 3 3 5 2" xfId="6831" xr:uid="{00000000-0005-0000-0000-0000506F0000}"/>
    <cellStyle name="Normal 4 2 3 3 5 2 2" xfId="17831" xr:uid="{00000000-0005-0000-0000-0000516F0000}"/>
    <cellStyle name="Normal 4 2 3 3 5 2 2 2" xfId="30086" xr:uid="{00000000-0005-0000-0000-0000526F0000}"/>
    <cellStyle name="Normal 4 2 3 3 5 2 2 3" xfId="42327" xr:uid="{00000000-0005-0000-0000-0000536F0000}"/>
    <cellStyle name="Normal 4 2 3 3 5 2 3" xfId="23969" xr:uid="{00000000-0005-0000-0000-0000546F0000}"/>
    <cellStyle name="Normal 4 2 3 3 5 2 4" xfId="36213" xr:uid="{00000000-0005-0000-0000-0000556F0000}"/>
    <cellStyle name="Normal 4 2 3 3 5 2 5" xfId="48442" xr:uid="{00000000-0005-0000-0000-0000566F0000}"/>
    <cellStyle name="Normal 4 2 3 3 5 3" xfId="17830" xr:uid="{00000000-0005-0000-0000-0000576F0000}"/>
    <cellStyle name="Normal 4 2 3 3 5 3 2" xfId="30085" xr:uid="{00000000-0005-0000-0000-0000586F0000}"/>
    <cellStyle name="Normal 4 2 3 3 5 3 3" xfId="42326" xr:uid="{00000000-0005-0000-0000-0000596F0000}"/>
    <cellStyle name="Normal 4 2 3 3 5 4" xfId="23968" xr:uid="{00000000-0005-0000-0000-00005A6F0000}"/>
    <cellStyle name="Normal 4 2 3 3 5 5" xfId="36212" xr:uid="{00000000-0005-0000-0000-00005B6F0000}"/>
    <cellStyle name="Normal 4 2 3 3 5 6" xfId="48441" xr:uid="{00000000-0005-0000-0000-00005C6F0000}"/>
    <cellStyle name="Normal 4 2 3 3 6" xfId="6832" xr:uid="{00000000-0005-0000-0000-00005D6F0000}"/>
    <cellStyle name="Normal 4 2 3 3 6 2" xfId="17832" xr:uid="{00000000-0005-0000-0000-00005E6F0000}"/>
    <cellStyle name="Normal 4 2 3 3 6 2 2" xfId="30087" xr:uid="{00000000-0005-0000-0000-00005F6F0000}"/>
    <cellStyle name="Normal 4 2 3 3 6 2 3" xfId="42328" xr:uid="{00000000-0005-0000-0000-0000606F0000}"/>
    <cellStyle name="Normal 4 2 3 3 6 3" xfId="23970" xr:uid="{00000000-0005-0000-0000-0000616F0000}"/>
    <cellStyle name="Normal 4 2 3 3 6 4" xfId="36214" xr:uid="{00000000-0005-0000-0000-0000626F0000}"/>
    <cellStyle name="Normal 4 2 3 3 6 5" xfId="48443" xr:uid="{00000000-0005-0000-0000-0000636F0000}"/>
    <cellStyle name="Normal 4 2 3 3 7" xfId="17801" xr:uid="{00000000-0005-0000-0000-0000646F0000}"/>
    <cellStyle name="Normal 4 2 3 3 7 2" xfId="30056" xr:uid="{00000000-0005-0000-0000-0000656F0000}"/>
    <cellStyle name="Normal 4 2 3 3 7 3" xfId="42297" xr:uid="{00000000-0005-0000-0000-0000666F0000}"/>
    <cellStyle name="Normal 4 2 3 3 8" xfId="23939" xr:uid="{00000000-0005-0000-0000-0000676F0000}"/>
    <cellStyle name="Normal 4 2 3 3 9" xfId="36183" xr:uid="{00000000-0005-0000-0000-0000686F0000}"/>
    <cellStyle name="Normal 4 2 3 4" xfId="6833" xr:uid="{00000000-0005-0000-0000-0000696F0000}"/>
    <cellStyle name="Normal 4 2 3 4 2" xfId="6834" xr:uid="{00000000-0005-0000-0000-00006A6F0000}"/>
    <cellStyle name="Normal 4 2 3 4 2 2" xfId="6835" xr:uid="{00000000-0005-0000-0000-00006B6F0000}"/>
    <cellStyle name="Normal 4 2 3 4 2 2 2" xfId="6836" xr:uid="{00000000-0005-0000-0000-00006C6F0000}"/>
    <cellStyle name="Normal 4 2 3 4 2 2 2 2" xfId="6837" xr:uid="{00000000-0005-0000-0000-00006D6F0000}"/>
    <cellStyle name="Normal 4 2 3 4 2 2 2 2 2" xfId="17837" xr:uid="{00000000-0005-0000-0000-00006E6F0000}"/>
    <cellStyle name="Normal 4 2 3 4 2 2 2 2 2 2" xfId="30092" xr:uid="{00000000-0005-0000-0000-00006F6F0000}"/>
    <cellStyle name="Normal 4 2 3 4 2 2 2 2 2 3" xfId="42333" xr:uid="{00000000-0005-0000-0000-0000706F0000}"/>
    <cellStyle name="Normal 4 2 3 4 2 2 2 2 3" xfId="23975" xr:uid="{00000000-0005-0000-0000-0000716F0000}"/>
    <cellStyle name="Normal 4 2 3 4 2 2 2 2 4" xfId="36219" xr:uid="{00000000-0005-0000-0000-0000726F0000}"/>
    <cellStyle name="Normal 4 2 3 4 2 2 2 2 5" xfId="48448" xr:uid="{00000000-0005-0000-0000-0000736F0000}"/>
    <cellStyle name="Normal 4 2 3 4 2 2 2 3" xfId="17836" xr:uid="{00000000-0005-0000-0000-0000746F0000}"/>
    <cellStyle name="Normal 4 2 3 4 2 2 2 3 2" xfId="30091" xr:uid="{00000000-0005-0000-0000-0000756F0000}"/>
    <cellStyle name="Normal 4 2 3 4 2 2 2 3 3" xfId="42332" xr:uid="{00000000-0005-0000-0000-0000766F0000}"/>
    <cellStyle name="Normal 4 2 3 4 2 2 2 4" xfId="23974" xr:uid="{00000000-0005-0000-0000-0000776F0000}"/>
    <cellStyle name="Normal 4 2 3 4 2 2 2 5" xfId="36218" xr:uid="{00000000-0005-0000-0000-0000786F0000}"/>
    <cellStyle name="Normal 4 2 3 4 2 2 2 6" xfId="48447" xr:uid="{00000000-0005-0000-0000-0000796F0000}"/>
    <cellStyle name="Normal 4 2 3 4 2 2 3" xfId="6838" xr:uid="{00000000-0005-0000-0000-00007A6F0000}"/>
    <cellStyle name="Normal 4 2 3 4 2 2 3 2" xfId="17838" xr:uid="{00000000-0005-0000-0000-00007B6F0000}"/>
    <cellStyle name="Normal 4 2 3 4 2 2 3 2 2" xfId="30093" xr:uid="{00000000-0005-0000-0000-00007C6F0000}"/>
    <cellStyle name="Normal 4 2 3 4 2 2 3 2 3" xfId="42334" xr:uid="{00000000-0005-0000-0000-00007D6F0000}"/>
    <cellStyle name="Normal 4 2 3 4 2 2 3 3" xfId="23976" xr:uid="{00000000-0005-0000-0000-00007E6F0000}"/>
    <cellStyle name="Normal 4 2 3 4 2 2 3 4" xfId="36220" xr:uid="{00000000-0005-0000-0000-00007F6F0000}"/>
    <cellStyle name="Normal 4 2 3 4 2 2 3 5" xfId="48449" xr:uid="{00000000-0005-0000-0000-0000806F0000}"/>
    <cellStyle name="Normal 4 2 3 4 2 2 4" xfId="17835" xr:uid="{00000000-0005-0000-0000-0000816F0000}"/>
    <cellStyle name="Normal 4 2 3 4 2 2 4 2" xfId="30090" xr:uid="{00000000-0005-0000-0000-0000826F0000}"/>
    <cellStyle name="Normal 4 2 3 4 2 2 4 3" xfId="42331" xr:uid="{00000000-0005-0000-0000-0000836F0000}"/>
    <cellStyle name="Normal 4 2 3 4 2 2 5" xfId="23973" xr:uid="{00000000-0005-0000-0000-0000846F0000}"/>
    <cellStyle name="Normal 4 2 3 4 2 2 6" xfId="36217" xr:uid="{00000000-0005-0000-0000-0000856F0000}"/>
    <cellStyle name="Normal 4 2 3 4 2 2 7" xfId="48446" xr:uid="{00000000-0005-0000-0000-0000866F0000}"/>
    <cellStyle name="Normal 4 2 3 4 2 3" xfId="6839" xr:uid="{00000000-0005-0000-0000-0000876F0000}"/>
    <cellStyle name="Normal 4 2 3 4 2 3 2" xfId="6840" xr:uid="{00000000-0005-0000-0000-0000886F0000}"/>
    <cellStyle name="Normal 4 2 3 4 2 3 2 2" xfId="17840" xr:uid="{00000000-0005-0000-0000-0000896F0000}"/>
    <cellStyle name="Normal 4 2 3 4 2 3 2 2 2" xfId="30095" xr:uid="{00000000-0005-0000-0000-00008A6F0000}"/>
    <cellStyle name="Normal 4 2 3 4 2 3 2 2 3" xfId="42336" xr:uid="{00000000-0005-0000-0000-00008B6F0000}"/>
    <cellStyle name="Normal 4 2 3 4 2 3 2 3" xfId="23978" xr:uid="{00000000-0005-0000-0000-00008C6F0000}"/>
    <cellStyle name="Normal 4 2 3 4 2 3 2 4" xfId="36222" xr:uid="{00000000-0005-0000-0000-00008D6F0000}"/>
    <cellStyle name="Normal 4 2 3 4 2 3 2 5" xfId="48451" xr:uid="{00000000-0005-0000-0000-00008E6F0000}"/>
    <cellStyle name="Normal 4 2 3 4 2 3 3" xfId="17839" xr:uid="{00000000-0005-0000-0000-00008F6F0000}"/>
    <cellStyle name="Normal 4 2 3 4 2 3 3 2" xfId="30094" xr:uid="{00000000-0005-0000-0000-0000906F0000}"/>
    <cellStyle name="Normal 4 2 3 4 2 3 3 3" xfId="42335" xr:uid="{00000000-0005-0000-0000-0000916F0000}"/>
    <cellStyle name="Normal 4 2 3 4 2 3 4" xfId="23977" xr:uid="{00000000-0005-0000-0000-0000926F0000}"/>
    <cellStyle name="Normal 4 2 3 4 2 3 5" xfId="36221" xr:uid="{00000000-0005-0000-0000-0000936F0000}"/>
    <cellStyle name="Normal 4 2 3 4 2 3 6" xfId="48450" xr:uid="{00000000-0005-0000-0000-0000946F0000}"/>
    <cellStyle name="Normal 4 2 3 4 2 4" xfId="6841" xr:uid="{00000000-0005-0000-0000-0000956F0000}"/>
    <cellStyle name="Normal 4 2 3 4 2 4 2" xfId="17841" xr:uid="{00000000-0005-0000-0000-0000966F0000}"/>
    <cellStyle name="Normal 4 2 3 4 2 4 2 2" xfId="30096" xr:uid="{00000000-0005-0000-0000-0000976F0000}"/>
    <cellStyle name="Normal 4 2 3 4 2 4 2 3" xfId="42337" xr:uid="{00000000-0005-0000-0000-0000986F0000}"/>
    <cellStyle name="Normal 4 2 3 4 2 4 3" xfId="23979" xr:uid="{00000000-0005-0000-0000-0000996F0000}"/>
    <cellStyle name="Normal 4 2 3 4 2 4 4" xfId="36223" xr:uid="{00000000-0005-0000-0000-00009A6F0000}"/>
    <cellStyle name="Normal 4 2 3 4 2 4 5" xfId="48452" xr:uid="{00000000-0005-0000-0000-00009B6F0000}"/>
    <cellStyle name="Normal 4 2 3 4 2 5" xfId="17834" xr:uid="{00000000-0005-0000-0000-00009C6F0000}"/>
    <cellStyle name="Normal 4 2 3 4 2 5 2" xfId="30089" xr:uid="{00000000-0005-0000-0000-00009D6F0000}"/>
    <cellStyle name="Normal 4 2 3 4 2 5 3" xfId="42330" xr:uid="{00000000-0005-0000-0000-00009E6F0000}"/>
    <cellStyle name="Normal 4 2 3 4 2 6" xfId="23972" xr:uid="{00000000-0005-0000-0000-00009F6F0000}"/>
    <cellStyle name="Normal 4 2 3 4 2 7" xfId="36216" xr:uid="{00000000-0005-0000-0000-0000A06F0000}"/>
    <cellStyle name="Normal 4 2 3 4 2 8" xfId="48445" xr:uid="{00000000-0005-0000-0000-0000A16F0000}"/>
    <cellStyle name="Normal 4 2 3 4 3" xfId="6842" xr:uid="{00000000-0005-0000-0000-0000A26F0000}"/>
    <cellStyle name="Normal 4 2 3 4 3 2" xfId="6843" xr:uid="{00000000-0005-0000-0000-0000A36F0000}"/>
    <cellStyle name="Normal 4 2 3 4 3 2 2" xfId="6844" xr:uid="{00000000-0005-0000-0000-0000A46F0000}"/>
    <cellStyle name="Normal 4 2 3 4 3 2 2 2" xfId="17844" xr:uid="{00000000-0005-0000-0000-0000A56F0000}"/>
    <cellStyle name="Normal 4 2 3 4 3 2 2 2 2" xfId="30099" xr:uid="{00000000-0005-0000-0000-0000A66F0000}"/>
    <cellStyle name="Normal 4 2 3 4 3 2 2 2 3" xfId="42340" xr:uid="{00000000-0005-0000-0000-0000A76F0000}"/>
    <cellStyle name="Normal 4 2 3 4 3 2 2 3" xfId="23982" xr:uid="{00000000-0005-0000-0000-0000A86F0000}"/>
    <cellStyle name="Normal 4 2 3 4 3 2 2 4" xfId="36226" xr:uid="{00000000-0005-0000-0000-0000A96F0000}"/>
    <cellStyle name="Normal 4 2 3 4 3 2 2 5" xfId="48455" xr:uid="{00000000-0005-0000-0000-0000AA6F0000}"/>
    <cellStyle name="Normal 4 2 3 4 3 2 3" xfId="17843" xr:uid="{00000000-0005-0000-0000-0000AB6F0000}"/>
    <cellStyle name="Normal 4 2 3 4 3 2 3 2" xfId="30098" xr:uid="{00000000-0005-0000-0000-0000AC6F0000}"/>
    <cellStyle name="Normal 4 2 3 4 3 2 3 3" xfId="42339" xr:uid="{00000000-0005-0000-0000-0000AD6F0000}"/>
    <cellStyle name="Normal 4 2 3 4 3 2 4" xfId="23981" xr:uid="{00000000-0005-0000-0000-0000AE6F0000}"/>
    <cellStyle name="Normal 4 2 3 4 3 2 5" xfId="36225" xr:uid="{00000000-0005-0000-0000-0000AF6F0000}"/>
    <cellStyle name="Normal 4 2 3 4 3 2 6" xfId="48454" xr:uid="{00000000-0005-0000-0000-0000B06F0000}"/>
    <cellStyle name="Normal 4 2 3 4 3 3" xfId="6845" xr:uid="{00000000-0005-0000-0000-0000B16F0000}"/>
    <cellStyle name="Normal 4 2 3 4 3 3 2" xfId="17845" xr:uid="{00000000-0005-0000-0000-0000B26F0000}"/>
    <cellStyle name="Normal 4 2 3 4 3 3 2 2" xfId="30100" xr:uid="{00000000-0005-0000-0000-0000B36F0000}"/>
    <cellStyle name="Normal 4 2 3 4 3 3 2 3" xfId="42341" xr:uid="{00000000-0005-0000-0000-0000B46F0000}"/>
    <cellStyle name="Normal 4 2 3 4 3 3 3" xfId="23983" xr:uid="{00000000-0005-0000-0000-0000B56F0000}"/>
    <cellStyle name="Normal 4 2 3 4 3 3 4" xfId="36227" xr:uid="{00000000-0005-0000-0000-0000B66F0000}"/>
    <cellStyle name="Normal 4 2 3 4 3 3 5" xfId="48456" xr:uid="{00000000-0005-0000-0000-0000B76F0000}"/>
    <cellStyle name="Normal 4 2 3 4 3 4" xfId="17842" xr:uid="{00000000-0005-0000-0000-0000B86F0000}"/>
    <cellStyle name="Normal 4 2 3 4 3 4 2" xfId="30097" xr:uid="{00000000-0005-0000-0000-0000B96F0000}"/>
    <cellStyle name="Normal 4 2 3 4 3 4 3" xfId="42338" xr:uid="{00000000-0005-0000-0000-0000BA6F0000}"/>
    <cellStyle name="Normal 4 2 3 4 3 5" xfId="23980" xr:uid="{00000000-0005-0000-0000-0000BB6F0000}"/>
    <cellStyle name="Normal 4 2 3 4 3 6" xfId="36224" xr:uid="{00000000-0005-0000-0000-0000BC6F0000}"/>
    <cellStyle name="Normal 4 2 3 4 3 7" xfId="48453" xr:uid="{00000000-0005-0000-0000-0000BD6F0000}"/>
    <cellStyle name="Normal 4 2 3 4 4" xfId="6846" xr:uid="{00000000-0005-0000-0000-0000BE6F0000}"/>
    <cellStyle name="Normal 4 2 3 4 4 2" xfId="6847" xr:uid="{00000000-0005-0000-0000-0000BF6F0000}"/>
    <cellStyle name="Normal 4 2 3 4 4 2 2" xfId="17847" xr:uid="{00000000-0005-0000-0000-0000C06F0000}"/>
    <cellStyle name="Normal 4 2 3 4 4 2 2 2" xfId="30102" xr:uid="{00000000-0005-0000-0000-0000C16F0000}"/>
    <cellStyle name="Normal 4 2 3 4 4 2 2 3" xfId="42343" xr:uid="{00000000-0005-0000-0000-0000C26F0000}"/>
    <cellStyle name="Normal 4 2 3 4 4 2 3" xfId="23985" xr:uid="{00000000-0005-0000-0000-0000C36F0000}"/>
    <cellStyle name="Normal 4 2 3 4 4 2 4" xfId="36229" xr:uid="{00000000-0005-0000-0000-0000C46F0000}"/>
    <cellStyle name="Normal 4 2 3 4 4 2 5" xfId="48458" xr:uid="{00000000-0005-0000-0000-0000C56F0000}"/>
    <cellStyle name="Normal 4 2 3 4 4 3" xfId="17846" xr:uid="{00000000-0005-0000-0000-0000C66F0000}"/>
    <cellStyle name="Normal 4 2 3 4 4 3 2" xfId="30101" xr:uid="{00000000-0005-0000-0000-0000C76F0000}"/>
    <cellStyle name="Normal 4 2 3 4 4 3 3" xfId="42342" xr:uid="{00000000-0005-0000-0000-0000C86F0000}"/>
    <cellStyle name="Normal 4 2 3 4 4 4" xfId="23984" xr:uid="{00000000-0005-0000-0000-0000C96F0000}"/>
    <cellStyle name="Normal 4 2 3 4 4 5" xfId="36228" xr:uid="{00000000-0005-0000-0000-0000CA6F0000}"/>
    <cellStyle name="Normal 4 2 3 4 4 6" xfId="48457" xr:uid="{00000000-0005-0000-0000-0000CB6F0000}"/>
    <cellStyle name="Normal 4 2 3 4 5" xfId="6848" xr:uid="{00000000-0005-0000-0000-0000CC6F0000}"/>
    <cellStyle name="Normal 4 2 3 4 5 2" xfId="17848" xr:uid="{00000000-0005-0000-0000-0000CD6F0000}"/>
    <cellStyle name="Normal 4 2 3 4 5 2 2" xfId="30103" xr:uid="{00000000-0005-0000-0000-0000CE6F0000}"/>
    <cellStyle name="Normal 4 2 3 4 5 2 3" xfId="42344" xr:uid="{00000000-0005-0000-0000-0000CF6F0000}"/>
    <cellStyle name="Normal 4 2 3 4 5 3" xfId="23986" xr:uid="{00000000-0005-0000-0000-0000D06F0000}"/>
    <cellStyle name="Normal 4 2 3 4 5 4" xfId="36230" xr:uid="{00000000-0005-0000-0000-0000D16F0000}"/>
    <cellStyle name="Normal 4 2 3 4 5 5" xfId="48459" xr:uid="{00000000-0005-0000-0000-0000D26F0000}"/>
    <cellStyle name="Normal 4 2 3 4 6" xfId="17833" xr:uid="{00000000-0005-0000-0000-0000D36F0000}"/>
    <cellStyle name="Normal 4 2 3 4 6 2" xfId="30088" xr:uid="{00000000-0005-0000-0000-0000D46F0000}"/>
    <cellStyle name="Normal 4 2 3 4 6 3" xfId="42329" xr:uid="{00000000-0005-0000-0000-0000D56F0000}"/>
    <cellStyle name="Normal 4 2 3 4 7" xfId="23971" xr:uid="{00000000-0005-0000-0000-0000D66F0000}"/>
    <cellStyle name="Normal 4 2 3 4 8" xfId="36215" xr:uid="{00000000-0005-0000-0000-0000D76F0000}"/>
    <cellStyle name="Normal 4 2 3 4 9" xfId="48444" xr:uid="{00000000-0005-0000-0000-0000D86F0000}"/>
    <cellStyle name="Normal 4 2 3 5" xfId="6849" xr:uid="{00000000-0005-0000-0000-0000D96F0000}"/>
    <cellStyle name="Normal 4 2 3 5 2" xfId="6850" xr:uid="{00000000-0005-0000-0000-0000DA6F0000}"/>
    <cellStyle name="Normal 4 2 3 5 2 2" xfId="6851" xr:uid="{00000000-0005-0000-0000-0000DB6F0000}"/>
    <cellStyle name="Normal 4 2 3 5 2 2 2" xfId="6852" xr:uid="{00000000-0005-0000-0000-0000DC6F0000}"/>
    <cellStyle name="Normal 4 2 3 5 2 2 2 2" xfId="17852" xr:uid="{00000000-0005-0000-0000-0000DD6F0000}"/>
    <cellStyle name="Normal 4 2 3 5 2 2 2 2 2" xfId="30107" xr:uid="{00000000-0005-0000-0000-0000DE6F0000}"/>
    <cellStyle name="Normal 4 2 3 5 2 2 2 2 3" xfId="42348" xr:uid="{00000000-0005-0000-0000-0000DF6F0000}"/>
    <cellStyle name="Normal 4 2 3 5 2 2 2 3" xfId="23990" xr:uid="{00000000-0005-0000-0000-0000E06F0000}"/>
    <cellStyle name="Normal 4 2 3 5 2 2 2 4" xfId="36234" xr:uid="{00000000-0005-0000-0000-0000E16F0000}"/>
    <cellStyle name="Normal 4 2 3 5 2 2 2 5" xfId="48463" xr:uid="{00000000-0005-0000-0000-0000E26F0000}"/>
    <cellStyle name="Normal 4 2 3 5 2 2 3" xfId="17851" xr:uid="{00000000-0005-0000-0000-0000E36F0000}"/>
    <cellStyle name="Normal 4 2 3 5 2 2 3 2" xfId="30106" xr:uid="{00000000-0005-0000-0000-0000E46F0000}"/>
    <cellStyle name="Normal 4 2 3 5 2 2 3 3" xfId="42347" xr:uid="{00000000-0005-0000-0000-0000E56F0000}"/>
    <cellStyle name="Normal 4 2 3 5 2 2 4" xfId="23989" xr:uid="{00000000-0005-0000-0000-0000E66F0000}"/>
    <cellStyle name="Normal 4 2 3 5 2 2 5" xfId="36233" xr:uid="{00000000-0005-0000-0000-0000E76F0000}"/>
    <cellStyle name="Normal 4 2 3 5 2 2 6" xfId="48462" xr:uid="{00000000-0005-0000-0000-0000E86F0000}"/>
    <cellStyle name="Normal 4 2 3 5 2 3" xfId="6853" xr:uid="{00000000-0005-0000-0000-0000E96F0000}"/>
    <cellStyle name="Normal 4 2 3 5 2 3 2" xfId="17853" xr:uid="{00000000-0005-0000-0000-0000EA6F0000}"/>
    <cellStyle name="Normal 4 2 3 5 2 3 2 2" xfId="30108" xr:uid="{00000000-0005-0000-0000-0000EB6F0000}"/>
    <cellStyle name="Normal 4 2 3 5 2 3 2 3" xfId="42349" xr:uid="{00000000-0005-0000-0000-0000EC6F0000}"/>
    <cellStyle name="Normal 4 2 3 5 2 3 3" xfId="23991" xr:uid="{00000000-0005-0000-0000-0000ED6F0000}"/>
    <cellStyle name="Normal 4 2 3 5 2 3 4" xfId="36235" xr:uid="{00000000-0005-0000-0000-0000EE6F0000}"/>
    <cellStyle name="Normal 4 2 3 5 2 3 5" xfId="48464" xr:uid="{00000000-0005-0000-0000-0000EF6F0000}"/>
    <cellStyle name="Normal 4 2 3 5 2 4" xfId="17850" xr:uid="{00000000-0005-0000-0000-0000F06F0000}"/>
    <cellStyle name="Normal 4 2 3 5 2 4 2" xfId="30105" xr:uid="{00000000-0005-0000-0000-0000F16F0000}"/>
    <cellStyle name="Normal 4 2 3 5 2 4 3" xfId="42346" xr:uid="{00000000-0005-0000-0000-0000F26F0000}"/>
    <cellStyle name="Normal 4 2 3 5 2 5" xfId="23988" xr:uid="{00000000-0005-0000-0000-0000F36F0000}"/>
    <cellStyle name="Normal 4 2 3 5 2 6" xfId="36232" xr:uid="{00000000-0005-0000-0000-0000F46F0000}"/>
    <cellStyle name="Normal 4 2 3 5 2 7" xfId="48461" xr:uid="{00000000-0005-0000-0000-0000F56F0000}"/>
    <cellStyle name="Normal 4 2 3 5 3" xfId="6854" xr:uid="{00000000-0005-0000-0000-0000F66F0000}"/>
    <cellStyle name="Normal 4 2 3 5 3 2" xfId="6855" xr:uid="{00000000-0005-0000-0000-0000F76F0000}"/>
    <cellStyle name="Normal 4 2 3 5 3 2 2" xfId="17855" xr:uid="{00000000-0005-0000-0000-0000F86F0000}"/>
    <cellStyle name="Normal 4 2 3 5 3 2 2 2" xfId="30110" xr:uid="{00000000-0005-0000-0000-0000F96F0000}"/>
    <cellStyle name="Normal 4 2 3 5 3 2 2 3" xfId="42351" xr:uid="{00000000-0005-0000-0000-0000FA6F0000}"/>
    <cellStyle name="Normal 4 2 3 5 3 2 3" xfId="23993" xr:uid="{00000000-0005-0000-0000-0000FB6F0000}"/>
    <cellStyle name="Normal 4 2 3 5 3 2 4" xfId="36237" xr:uid="{00000000-0005-0000-0000-0000FC6F0000}"/>
    <cellStyle name="Normal 4 2 3 5 3 2 5" xfId="48466" xr:uid="{00000000-0005-0000-0000-0000FD6F0000}"/>
    <cellStyle name="Normal 4 2 3 5 3 3" xfId="17854" xr:uid="{00000000-0005-0000-0000-0000FE6F0000}"/>
    <cellStyle name="Normal 4 2 3 5 3 3 2" xfId="30109" xr:uid="{00000000-0005-0000-0000-0000FF6F0000}"/>
    <cellStyle name="Normal 4 2 3 5 3 3 3" xfId="42350" xr:uid="{00000000-0005-0000-0000-000000700000}"/>
    <cellStyle name="Normal 4 2 3 5 3 4" xfId="23992" xr:uid="{00000000-0005-0000-0000-000001700000}"/>
    <cellStyle name="Normal 4 2 3 5 3 5" xfId="36236" xr:uid="{00000000-0005-0000-0000-000002700000}"/>
    <cellStyle name="Normal 4 2 3 5 3 6" xfId="48465" xr:uid="{00000000-0005-0000-0000-000003700000}"/>
    <cellStyle name="Normal 4 2 3 5 4" xfId="6856" xr:uid="{00000000-0005-0000-0000-000004700000}"/>
    <cellStyle name="Normal 4 2 3 5 4 2" xfId="17856" xr:uid="{00000000-0005-0000-0000-000005700000}"/>
    <cellStyle name="Normal 4 2 3 5 4 2 2" xfId="30111" xr:uid="{00000000-0005-0000-0000-000006700000}"/>
    <cellStyle name="Normal 4 2 3 5 4 2 3" xfId="42352" xr:uid="{00000000-0005-0000-0000-000007700000}"/>
    <cellStyle name="Normal 4 2 3 5 4 3" xfId="23994" xr:uid="{00000000-0005-0000-0000-000008700000}"/>
    <cellStyle name="Normal 4 2 3 5 4 4" xfId="36238" xr:uid="{00000000-0005-0000-0000-000009700000}"/>
    <cellStyle name="Normal 4 2 3 5 4 5" xfId="48467" xr:uid="{00000000-0005-0000-0000-00000A700000}"/>
    <cellStyle name="Normal 4 2 3 5 5" xfId="17849" xr:uid="{00000000-0005-0000-0000-00000B700000}"/>
    <cellStyle name="Normal 4 2 3 5 5 2" xfId="30104" xr:uid="{00000000-0005-0000-0000-00000C700000}"/>
    <cellStyle name="Normal 4 2 3 5 5 3" xfId="42345" xr:uid="{00000000-0005-0000-0000-00000D700000}"/>
    <cellStyle name="Normal 4 2 3 5 6" xfId="23987" xr:uid="{00000000-0005-0000-0000-00000E700000}"/>
    <cellStyle name="Normal 4 2 3 5 7" xfId="36231" xr:uid="{00000000-0005-0000-0000-00000F700000}"/>
    <cellStyle name="Normal 4 2 3 5 8" xfId="48460" xr:uid="{00000000-0005-0000-0000-000010700000}"/>
    <cellStyle name="Normal 4 2 3 6" xfId="6857" xr:uid="{00000000-0005-0000-0000-000011700000}"/>
    <cellStyle name="Normal 4 2 3 6 2" xfId="6858" xr:uid="{00000000-0005-0000-0000-000012700000}"/>
    <cellStyle name="Normal 4 2 3 6 2 2" xfId="6859" xr:uid="{00000000-0005-0000-0000-000013700000}"/>
    <cellStyle name="Normal 4 2 3 6 2 2 2" xfId="17859" xr:uid="{00000000-0005-0000-0000-000014700000}"/>
    <cellStyle name="Normal 4 2 3 6 2 2 2 2" xfId="30114" xr:uid="{00000000-0005-0000-0000-000015700000}"/>
    <cellStyle name="Normal 4 2 3 6 2 2 2 3" xfId="42355" xr:uid="{00000000-0005-0000-0000-000016700000}"/>
    <cellStyle name="Normal 4 2 3 6 2 2 3" xfId="23997" xr:uid="{00000000-0005-0000-0000-000017700000}"/>
    <cellStyle name="Normal 4 2 3 6 2 2 4" xfId="36241" xr:uid="{00000000-0005-0000-0000-000018700000}"/>
    <cellStyle name="Normal 4 2 3 6 2 2 5" xfId="48470" xr:uid="{00000000-0005-0000-0000-000019700000}"/>
    <cellStyle name="Normal 4 2 3 6 2 3" xfId="17858" xr:uid="{00000000-0005-0000-0000-00001A700000}"/>
    <cellStyle name="Normal 4 2 3 6 2 3 2" xfId="30113" xr:uid="{00000000-0005-0000-0000-00001B700000}"/>
    <cellStyle name="Normal 4 2 3 6 2 3 3" xfId="42354" xr:uid="{00000000-0005-0000-0000-00001C700000}"/>
    <cellStyle name="Normal 4 2 3 6 2 4" xfId="23996" xr:uid="{00000000-0005-0000-0000-00001D700000}"/>
    <cellStyle name="Normal 4 2 3 6 2 5" xfId="36240" xr:uid="{00000000-0005-0000-0000-00001E700000}"/>
    <cellStyle name="Normal 4 2 3 6 2 6" xfId="48469" xr:uid="{00000000-0005-0000-0000-00001F700000}"/>
    <cellStyle name="Normal 4 2 3 6 3" xfId="6860" xr:uid="{00000000-0005-0000-0000-000020700000}"/>
    <cellStyle name="Normal 4 2 3 6 3 2" xfId="17860" xr:uid="{00000000-0005-0000-0000-000021700000}"/>
    <cellStyle name="Normal 4 2 3 6 3 2 2" xfId="30115" xr:uid="{00000000-0005-0000-0000-000022700000}"/>
    <cellStyle name="Normal 4 2 3 6 3 2 3" xfId="42356" xr:uid="{00000000-0005-0000-0000-000023700000}"/>
    <cellStyle name="Normal 4 2 3 6 3 3" xfId="23998" xr:uid="{00000000-0005-0000-0000-000024700000}"/>
    <cellStyle name="Normal 4 2 3 6 3 4" xfId="36242" xr:uid="{00000000-0005-0000-0000-000025700000}"/>
    <cellStyle name="Normal 4 2 3 6 3 5" xfId="48471" xr:uid="{00000000-0005-0000-0000-000026700000}"/>
    <cellStyle name="Normal 4 2 3 6 4" xfId="17857" xr:uid="{00000000-0005-0000-0000-000027700000}"/>
    <cellStyle name="Normal 4 2 3 6 4 2" xfId="30112" xr:uid="{00000000-0005-0000-0000-000028700000}"/>
    <cellStyle name="Normal 4 2 3 6 4 3" xfId="42353" xr:uid="{00000000-0005-0000-0000-000029700000}"/>
    <cellStyle name="Normal 4 2 3 6 5" xfId="23995" xr:uid="{00000000-0005-0000-0000-00002A700000}"/>
    <cellStyle name="Normal 4 2 3 6 6" xfId="36239" xr:uid="{00000000-0005-0000-0000-00002B700000}"/>
    <cellStyle name="Normal 4 2 3 6 7" xfId="48468" xr:uid="{00000000-0005-0000-0000-00002C700000}"/>
    <cellStyle name="Normal 4 2 3 7" xfId="6861" xr:uid="{00000000-0005-0000-0000-00002D700000}"/>
    <cellStyle name="Normal 4 2 3 7 2" xfId="6862" xr:uid="{00000000-0005-0000-0000-00002E700000}"/>
    <cellStyle name="Normal 4 2 3 7 2 2" xfId="6863" xr:uid="{00000000-0005-0000-0000-00002F700000}"/>
    <cellStyle name="Normal 4 2 3 7 2 2 2" xfId="17863" xr:uid="{00000000-0005-0000-0000-000030700000}"/>
    <cellStyle name="Normal 4 2 3 7 2 2 2 2" xfId="30118" xr:uid="{00000000-0005-0000-0000-000031700000}"/>
    <cellStyle name="Normal 4 2 3 7 2 2 2 3" xfId="42359" xr:uid="{00000000-0005-0000-0000-000032700000}"/>
    <cellStyle name="Normal 4 2 3 7 2 2 3" xfId="24001" xr:uid="{00000000-0005-0000-0000-000033700000}"/>
    <cellStyle name="Normal 4 2 3 7 2 2 4" xfId="36245" xr:uid="{00000000-0005-0000-0000-000034700000}"/>
    <cellStyle name="Normal 4 2 3 7 2 2 5" xfId="48474" xr:uid="{00000000-0005-0000-0000-000035700000}"/>
    <cellStyle name="Normal 4 2 3 7 2 3" xfId="17862" xr:uid="{00000000-0005-0000-0000-000036700000}"/>
    <cellStyle name="Normal 4 2 3 7 2 3 2" xfId="30117" xr:uid="{00000000-0005-0000-0000-000037700000}"/>
    <cellStyle name="Normal 4 2 3 7 2 3 3" xfId="42358" xr:uid="{00000000-0005-0000-0000-000038700000}"/>
    <cellStyle name="Normal 4 2 3 7 2 4" xfId="24000" xr:uid="{00000000-0005-0000-0000-000039700000}"/>
    <cellStyle name="Normal 4 2 3 7 2 5" xfId="36244" xr:uid="{00000000-0005-0000-0000-00003A700000}"/>
    <cellStyle name="Normal 4 2 3 7 2 6" xfId="48473" xr:uid="{00000000-0005-0000-0000-00003B700000}"/>
    <cellStyle name="Normal 4 2 3 7 3" xfId="6864" xr:uid="{00000000-0005-0000-0000-00003C700000}"/>
    <cellStyle name="Normal 4 2 3 7 3 2" xfId="17864" xr:uid="{00000000-0005-0000-0000-00003D700000}"/>
    <cellStyle name="Normal 4 2 3 7 3 2 2" xfId="30119" xr:uid="{00000000-0005-0000-0000-00003E700000}"/>
    <cellStyle name="Normal 4 2 3 7 3 2 3" xfId="42360" xr:uid="{00000000-0005-0000-0000-00003F700000}"/>
    <cellStyle name="Normal 4 2 3 7 3 3" xfId="24002" xr:uid="{00000000-0005-0000-0000-000040700000}"/>
    <cellStyle name="Normal 4 2 3 7 3 4" xfId="36246" xr:uid="{00000000-0005-0000-0000-000041700000}"/>
    <cellStyle name="Normal 4 2 3 7 3 5" xfId="48475" xr:uid="{00000000-0005-0000-0000-000042700000}"/>
    <cellStyle name="Normal 4 2 3 7 4" xfId="17861" xr:uid="{00000000-0005-0000-0000-000043700000}"/>
    <cellStyle name="Normal 4 2 3 7 4 2" xfId="30116" xr:uid="{00000000-0005-0000-0000-000044700000}"/>
    <cellStyle name="Normal 4 2 3 7 4 3" xfId="42357" xr:uid="{00000000-0005-0000-0000-000045700000}"/>
    <cellStyle name="Normal 4 2 3 7 5" xfId="23999" xr:uid="{00000000-0005-0000-0000-000046700000}"/>
    <cellStyle name="Normal 4 2 3 7 6" xfId="36243" xr:uid="{00000000-0005-0000-0000-000047700000}"/>
    <cellStyle name="Normal 4 2 3 7 7" xfId="48472" xr:uid="{00000000-0005-0000-0000-000048700000}"/>
    <cellStyle name="Normal 4 2 3 8" xfId="6865" xr:uid="{00000000-0005-0000-0000-000049700000}"/>
    <cellStyle name="Normal 4 2 3 8 2" xfId="6866" xr:uid="{00000000-0005-0000-0000-00004A700000}"/>
    <cellStyle name="Normal 4 2 3 8 2 2" xfId="17866" xr:uid="{00000000-0005-0000-0000-00004B700000}"/>
    <cellStyle name="Normal 4 2 3 8 2 2 2" xfId="30121" xr:uid="{00000000-0005-0000-0000-00004C700000}"/>
    <cellStyle name="Normal 4 2 3 8 2 2 3" xfId="42362" xr:uid="{00000000-0005-0000-0000-00004D700000}"/>
    <cellStyle name="Normal 4 2 3 8 2 3" xfId="24004" xr:uid="{00000000-0005-0000-0000-00004E700000}"/>
    <cellStyle name="Normal 4 2 3 8 2 4" xfId="36248" xr:uid="{00000000-0005-0000-0000-00004F700000}"/>
    <cellStyle name="Normal 4 2 3 8 2 5" xfId="48477" xr:uid="{00000000-0005-0000-0000-000050700000}"/>
    <cellStyle name="Normal 4 2 3 8 3" xfId="17865" xr:uid="{00000000-0005-0000-0000-000051700000}"/>
    <cellStyle name="Normal 4 2 3 8 3 2" xfId="30120" xr:uid="{00000000-0005-0000-0000-000052700000}"/>
    <cellStyle name="Normal 4 2 3 8 3 3" xfId="42361" xr:uid="{00000000-0005-0000-0000-000053700000}"/>
    <cellStyle name="Normal 4 2 3 8 4" xfId="24003" xr:uid="{00000000-0005-0000-0000-000054700000}"/>
    <cellStyle name="Normal 4 2 3 8 5" xfId="36247" xr:uid="{00000000-0005-0000-0000-000055700000}"/>
    <cellStyle name="Normal 4 2 3 8 6" xfId="48476" xr:uid="{00000000-0005-0000-0000-000056700000}"/>
    <cellStyle name="Normal 4 2 3 9" xfId="6867" xr:uid="{00000000-0005-0000-0000-000057700000}"/>
    <cellStyle name="Normal 4 2 3 9 2" xfId="17867" xr:uid="{00000000-0005-0000-0000-000058700000}"/>
    <cellStyle name="Normal 4 2 3 9 2 2" xfId="30122" xr:uid="{00000000-0005-0000-0000-000059700000}"/>
    <cellStyle name="Normal 4 2 3 9 2 3" xfId="42363" xr:uid="{00000000-0005-0000-0000-00005A700000}"/>
    <cellStyle name="Normal 4 2 3 9 3" xfId="24005" xr:uid="{00000000-0005-0000-0000-00005B700000}"/>
    <cellStyle name="Normal 4 2 3 9 4" xfId="36249" xr:uid="{00000000-0005-0000-0000-00005C700000}"/>
    <cellStyle name="Normal 4 2 3 9 5" xfId="48478" xr:uid="{00000000-0005-0000-0000-00005D700000}"/>
    <cellStyle name="Normal 4 2 4" xfId="6868" xr:uid="{00000000-0005-0000-0000-00005E700000}"/>
    <cellStyle name="Normal 4 2 4 10" xfId="36250" xr:uid="{00000000-0005-0000-0000-00005F700000}"/>
    <cellStyle name="Normal 4 2 4 11" xfId="48479" xr:uid="{00000000-0005-0000-0000-000060700000}"/>
    <cellStyle name="Normal 4 2 4 2" xfId="6869" xr:uid="{00000000-0005-0000-0000-000061700000}"/>
    <cellStyle name="Normal 4 2 4 2 10" xfId="48480" xr:uid="{00000000-0005-0000-0000-000062700000}"/>
    <cellStyle name="Normal 4 2 4 2 2" xfId="6870" xr:uid="{00000000-0005-0000-0000-000063700000}"/>
    <cellStyle name="Normal 4 2 4 2 2 2" xfId="6871" xr:uid="{00000000-0005-0000-0000-000064700000}"/>
    <cellStyle name="Normal 4 2 4 2 2 2 2" xfId="6872" xr:uid="{00000000-0005-0000-0000-000065700000}"/>
    <cellStyle name="Normal 4 2 4 2 2 2 2 2" xfId="6873" xr:uid="{00000000-0005-0000-0000-000066700000}"/>
    <cellStyle name="Normal 4 2 4 2 2 2 2 2 2" xfId="6874" xr:uid="{00000000-0005-0000-0000-000067700000}"/>
    <cellStyle name="Normal 4 2 4 2 2 2 2 2 2 2" xfId="17874" xr:uid="{00000000-0005-0000-0000-000068700000}"/>
    <cellStyle name="Normal 4 2 4 2 2 2 2 2 2 2 2" xfId="30129" xr:uid="{00000000-0005-0000-0000-000069700000}"/>
    <cellStyle name="Normal 4 2 4 2 2 2 2 2 2 2 3" xfId="42370" xr:uid="{00000000-0005-0000-0000-00006A700000}"/>
    <cellStyle name="Normal 4 2 4 2 2 2 2 2 2 3" xfId="24012" xr:uid="{00000000-0005-0000-0000-00006B700000}"/>
    <cellStyle name="Normal 4 2 4 2 2 2 2 2 2 4" xfId="36256" xr:uid="{00000000-0005-0000-0000-00006C700000}"/>
    <cellStyle name="Normal 4 2 4 2 2 2 2 2 2 5" xfId="48485" xr:uid="{00000000-0005-0000-0000-00006D700000}"/>
    <cellStyle name="Normal 4 2 4 2 2 2 2 2 3" xfId="17873" xr:uid="{00000000-0005-0000-0000-00006E700000}"/>
    <cellStyle name="Normal 4 2 4 2 2 2 2 2 3 2" xfId="30128" xr:uid="{00000000-0005-0000-0000-00006F700000}"/>
    <cellStyle name="Normal 4 2 4 2 2 2 2 2 3 3" xfId="42369" xr:uid="{00000000-0005-0000-0000-000070700000}"/>
    <cellStyle name="Normal 4 2 4 2 2 2 2 2 4" xfId="24011" xr:uid="{00000000-0005-0000-0000-000071700000}"/>
    <cellStyle name="Normal 4 2 4 2 2 2 2 2 5" xfId="36255" xr:uid="{00000000-0005-0000-0000-000072700000}"/>
    <cellStyle name="Normal 4 2 4 2 2 2 2 2 6" xfId="48484" xr:uid="{00000000-0005-0000-0000-000073700000}"/>
    <cellStyle name="Normal 4 2 4 2 2 2 2 3" xfId="6875" xr:uid="{00000000-0005-0000-0000-000074700000}"/>
    <cellStyle name="Normal 4 2 4 2 2 2 2 3 2" xfId="17875" xr:uid="{00000000-0005-0000-0000-000075700000}"/>
    <cellStyle name="Normal 4 2 4 2 2 2 2 3 2 2" xfId="30130" xr:uid="{00000000-0005-0000-0000-000076700000}"/>
    <cellStyle name="Normal 4 2 4 2 2 2 2 3 2 3" xfId="42371" xr:uid="{00000000-0005-0000-0000-000077700000}"/>
    <cellStyle name="Normal 4 2 4 2 2 2 2 3 3" xfId="24013" xr:uid="{00000000-0005-0000-0000-000078700000}"/>
    <cellStyle name="Normal 4 2 4 2 2 2 2 3 4" xfId="36257" xr:uid="{00000000-0005-0000-0000-000079700000}"/>
    <cellStyle name="Normal 4 2 4 2 2 2 2 3 5" xfId="48486" xr:uid="{00000000-0005-0000-0000-00007A700000}"/>
    <cellStyle name="Normal 4 2 4 2 2 2 2 4" xfId="17872" xr:uid="{00000000-0005-0000-0000-00007B700000}"/>
    <cellStyle name="Normal 4 2 4 2 2 2 2 4 2" xfId="30127" xr:uid="{00000000-0005-0000-0000-00007C700000}"/>
    <cellStyle name="Normal 4 2 4 2 2 2 2 4 3" xfId="42368" xr:uid="{00000000-0005-0000-0000-00007D700000}"/>
    <cellStyle name="Normal 4 2 4 2 2 2 2 5" xfId="24010" xr:uid="{00000000-0005-0000-0000-00007E700000}"/>
    <cellStyle name="Normal 4 2 4 2 2 2 2 6" xfId="36254" xr:uid="{00000000-0005-0000-0000-00007F700000}"/>
    <cellStyle name="Normal 4 2 4 2 2 2 2 7" xfId="48483" xr:uid="{00000000-0005-0000-0000-000080700000}"/>
    <cellStyle name="Normal 4 2 4 2 2 2 3" xfId="6876" xr:uid="{00000000-0005-0000-0000-000081700000}"/>
    <cellStyle name="Normal 4 2 4 2 2 2 3 2" xfId="6877" xr:uid="{00000000-0005-0000-0000-000082700000}"/>
    <cellStyle name="Normal 4 2 4 2 2 2 3 2 2" xfId="17877" xr:uid="{00000000-0005-0000-0000-000083700000}"/>
    <cellStyle name="Normal 4 2 4 2 2 2 3 2 2 2" xfId="30132" xr:uid="{00000000-0005-0000-0000-000084700000}"/>
    <cellStyle name="Normal 4 2 4 2 2 2 3 2 2 3" xfId="42373" xr:uid="{00000000-0005-0000-0000-000085700000}"/>
    <cellStyle name="Normal 4 2 4 2 2 2 3 2 3" xfId="24015" xr:uid="{00000000-0005-0000-0000-000086700000}"/>
    <cellStyle name="Normal 4 2 4 2 2 2 3 2 4" xfId="36259" xr:uid="{00000000-0005-0000-0000-000087700000}"/>
    <cellStyle name="Normal 4 2 4 2 2 2 3 2 5" xfId="48488" xr:uid="{00000000-0005-0000-0000-000088700000}"/>
    <cellStyle name="Normal 4 2 4 2 2 2 3 3" xfId="17876" xr:uid="{00000000-0005-0000-0000-000089700000}"/>
    <cellStyle name="Normal 4 2 4 2 2 2 3 3 2" xfId="30131" xr:uid="{00000000-0005-0000-0000-00008A700000}"/>
    <cellStyle name="Normal 4 2 4 2 2 2 3 3 3" xfId="42372" xr:uid="{00000000-0005-0000-0000-00008B700000}"/>
    <cellStyle name="Normal 4 2 4 2 2 2 3 4" xfId="24014" xr:uid="{00000000-0005-0000-0000-00008C700000}"/>
    <cellStyle name="Normal 4 2 4 2 2 2 3 5" xfId="36258" xr:uid="{00000000-0005-0000-0000-00008D700000}"/>
    <cellStyle name="Normal 4 2 4 2 2 2 3 6" xfId="48487" xr:uid="{00000000-0005-0000-0000-00008E700000}"/>
    <cellStyle name="Normal 4 2 4 2 2 2 4" xfId="6878" xr:uid="{00000000-0005-0000-0000-00008F700000}"/>
    <cellStyle name="Normal 4 2 4 2 2 2 4 2" xfId="17878" xr:uid="{00000000-0005-0000-0000-000090700000}"/>
    <cellStyle name="Normal 4 2 4 2 2 2 4 2 2" xfId="30133" xr:uid="{00000000-0005-0000-0000-000091700000}"/>
    <cellStyle name="Normal 4 2 4 2 2 2 4 2 3" xfId="42374" xr:uid="{00000000-0005-0000-0000-000092700000}"/>
    <cellStyle name="Normal 4 2 4 2 2 2 4 3" xfId="24016" xr:uid="{00000000-0005-0000-0000-000093700000}"/>
    <cellStyle name="Normal 4 2 4 2 2 2 4 4" xfId="36260" xr:uid="{00000000-0005-0000-0000-000094700000}"/>
    <cellStyle name="Normal 4 2 4 2 2 2 4 5" xfId="48489" xr:uid="{00000000-0005-0000-0000-000095700000}"/>
    <cellStyle name="Normal 4 2 4 2 2 2 5" xfId="17871" xr:uid="{00000000-0005-0000-0000-000096700000}"/>
    <cellStyle name="Normal 4 2 4 2 2 2 5 2" xfId="30126" xr:uid="{00000000-0005-0000-0000-000097700000}"/>
    <cellStyle name="Normal 4 2 4 2 2 2 5 3" xfId="42367" xr:uid="{00000000-0005-0000-0000-000098700000}"/>
    <cellStyle name="Normal 4 2 4 2 2 2 6" xfId="24009" xr:uid="{00000000-0005-0000-0000-000099700000}"/>
    <cellStyle name="Normal 4 2 4 2 2 2 7" xfId="36253" xr:uid="{00000000-0005-0000-0000-00009A700000}"/>
    <cellStyle name="Normal 4 2 4 2 2 2 8" xfId="48482" xr:uid="{00000000-0005-0000-0000-00009B700000}"/>
    <cellStyle name="Normal 4 2 4 2 2 3" xfId="6879" xr:uid="{00000000-0005-0000-0000-00009C700000}"/>
    <cellStyle name="Normal 4 2 4 2 2 3 2" xfId="6880" xr:uid="{00000000-0005-0000-0000-00009D700000}"/>
    <cellStyle name="Normal 4 2 4 2 2 3 2 2" xfId="6881" xr:uid="{00000000-0005-0000-0000-00009E700000}"/>
    <cellStyle name="Normal 4 2 4 2 2 3 2 2 2" xfId="17881" xr:uid="{00000000-0005-0000-0000-00009F700000}"/>
    <cellStyle name="Normal 4 2 4 2 2 3 2 2 2 2" xfId="30136" xr:uid="{00000000-0005-0000-0000-0000A0700000}"/>
    <cellStyle name="Normal 4 2 4 2 2 3 2 2 2 3" xfId="42377" xr:uid="{00000000-0005-0000-0000-0000A1700000}"/>
    <cellStyle name="Normal 4 2 4 2 2 3 2 2 3" xfId="24019" xr:uid="{00000000-0005-0000-0000-0000A2700000}"/>
    <cellStyle name="Normal 4 2 4 2 2 3 2 2 4" xfId="36263" xr:uid="{00000000-0005-0000-0000-0000A3700000}"/>
    <cellStyle name="Normal 4 2 4 2 2 3 2 2 5" xfId="48492" xr:uid="{00000000-0005-0000-0000-0000A4700000}"/>
    <cellStyle name="Normal 4 2 4 2 2 3 2 3" xfId="17880" xr:uid="{00000000-0005-0000-0000-0000A5700000}"/>
    <cellStyle name="Normal 4 2 4 2 2 3 2 3 2" xfId="30135" xr:uid="{00000000-0005-0000-0000-0000A6700000}"/>
    <cellStyle name="Normal 4 2 4 2 2 3 2 3 3" xfId="42376" xr:uid="{00000000-0005-0000-0000-0000A7700000}"/>
    <cellStyle name="Normal 4 2 4 2 2 3 2 4" xfId="24018" xr:uid="{00000000-0005-0000-0000-0000A8700000}"/>
    <cellStyle name="Normal 4 2 4 2 2 3 2 5" xfId="36262" xr:uid="{00000000-0005-0000-0000-0000A9700000}"/>
    <cellStyle name="Normal 4 2 4 2 2 3 2 6" xfId="48491" xr:uid="{00000000-0005-0000-0000-0000AA700000}"/>
    <cellStyle name="Normal 4 2 4 2 2 3 3" xfId="6882" xr:uid="{00000000-0005-0000-0000-0000AB700000}"/>
    <cellStyle name="Normal 4 2 4 2 2 3 3 2" xfId="17882" xr:uid="{00000000-0005-0000-0000-0000AC700000}"/>
    <cellStyle name="Normal 4 2 4 2 2 3 3 2 2" xfId="30137" xr:uid="{00000000-0005-0000-0000-0000AD700000}"/>
    <cellStyle name="Normal 4 2 4 2 2 3 3 2 3" xfId="42378" xr:uid="{00000000-0005-0000-0000-0000AE700000}"/>
    <cellStyle name="Normal 4 2 4 2 2 3 3 3" xfId="24020" xr:uid="{00000000-0005-0000-0000-0000AF700000}"/>
    <cellStyle name="Normal 4 2 4 2 2 3 3 4" xfId="36264" xr:uid="{00000000-0005-0000-0000-0000B0700000}"/>
    <cellStyle name="Normal 4 2 4 2 2 3 3 5" xfId="48493" xr:uid="{00000000-0005-0000-0000-0000B1700000}"/>
    <cellStyle name="Normal 4 2 4 2 2 3 4" xfId="17879" xr:uid="{00000000-0005-0000-0000-0000B2700000}"/>
    <cellStyle name="Normal 4 2 4 2 2 3 4 2" xfId="30134" xr:uid="{00000000-0005-0000-0000-0000B3700000}"/>
    <cellStyle name="Normal 4 2 4 2 2 3 4 3" xfId="42375" xr:uid="{00000000-0005-0000-0000-0000B4700000}"/>
    <cellStyle name="Normal 4 2 4 2 2 3 5" xfId="24017" xr:uid="{00000000-0005-0000-0000-0000B5700000}"/>
    <cellStyle name="Normal 4 2 4 2 2 3 6" xfId="36261" xr:uid="{00000000-0005-0000-0000-0000B6700000}"/>
    <cellStyle name="Normal 4 2 4 2 2 3 7" xfId="48490" xr:uid="{00000000-0005-0000-0000-0000B7700000}"/>
    <cellStyle name="Normal 4 2 4 2 2 4" xfId="6883" xr:uid="{00000000-0005-0000-0000-0000B8700000}"/>
    <cellStyle name="Normal 4 2 4 2 2 4 2" xfId="6884" xr:uid="{00000000-0005-0000-0000-0000B9700000}"/>
    <cellStyle name="Normal 4 2 4 2 2 4 2 2" xfId="17884" xr:uid="{00000000-0005-0000-0000-0000BA700000}"/>
    <cellStyle name="Normal 4 2 4 2 2 4 2 2 2" xfId="30139" xr:uid="{00000000-0005-0000-0000-0000BB700000}"/>
    <cellStyle name="Normal 4 2 4 2 2 4 2 2 3" xfId="42380" xr:uid="{00000000-0005-0000-0000-0000BC700000}"/>
    <cellStyle name="Normal 4 2 4 2 2 4 2 3" xfId="24022" xr:uid="{00000000-0005-0000-0000-0000BD700000}"/>
    <cellStyle name="Normal 4 2 4 2 2 4 2 4" xfId="36266" xr:uid="{00000000-0005-0000-0000-0000BE700000}"/>
    <cellStyle name="Normal 4 2 4 2 2 4 2 5" xfId="48495" xr:uid="{00000000-0005-0000-0000-0000BF700000}"/>
    <cellStyle name="Normal 4 2 4 2 2 4 3" xfId="17883" xr:uid="{00000000-0005-0000-0000-0000C0700000}"/>
    <cellStyle name="Normal 4 2 4 2 2 4 3 2" xfId="30138" xr:uid="{00000000-0005-0000-0000-0000C1700000}"/>
    <cellStyle name="Normal 4 2 4 2 2 4 3 3" xfId="42379" xr:uid="{00000000-0005-0000-0000-0000C2700000}"/>
    <cellStyle name="Normal 4 2 4 2 2 4 4" xfId="24021" xr:uid="{00000000-0005-0000-0000-0000C3700000}"/>
    <cellStyle name="Normal 4 2 4 2 2 4 5" xfId="36265" xr:uid="{00000000-0005-0000-0000-0000C4700000}"/>
    <cellStyle name="Normal 4 2 4 2 2 4 6" xfId="48494" xr:uid="{00000000-0005-0000-0000-0000C5700000}"/>
    <cellStyle name="Normal 4 2 4 2 2 5" xfId="6885" xr:uid="{00000000-0005-0000-0000-0000C6700000}"/>
    <cellStyle name="Normal 4 2 4 2 2 5 2" xfId="17885" xr:uid="{00000000-0005-0000-0000-0000C7700000}"/>
    <cellStyle name="Normal 4 2 4 2 2 5 2 2" xfId="30140" xr:uid="{00000000-0005-0000-0000-0000C8700000}"/>
    <cellStyle name="Normal 4 2 4 2 2 5 2 3" xfId="42381" xr:uid="{00000000-0005-0000-0000-0000C9700000}"/>
    <cellStyle name="Normal 4 2 4 2 2 5 3" xfId="24023" xr:uid="{00000000-0005-0000-0000-0000CA700000}"/>
    <cellStyle name="Normal 4 2 4 2 2 5 4" xfId="36267" xr:uid="{00000000-0005-0000-0000-0000CB700000}"/>
    <cellStyle name="Normal 4 2 4 2 2 5 5" xfId="48496" xr:uid="{00000000-0005-0000-0000-0000CC700000}"/>
    <cellStyle name="Normal 4 2 4 2 2 6" xfId="17870" xr:uid="{00000000-0005-0000-0000-0000CD700000}"/>
    <cellStyle name="Normal 4 2 4 2 2 6 2" xfId="30125" xr:uid="{00000000-0005-0000-0000-0000CE700000}"/>
    <cellStyle name="Normal 4 2 4 2 2 6 3" xfId="42366" xr:uid="{00000000-0005-0000-0000-0000CF700000}"/>
    <cellStyle name="Normal 4 2 4 2 2 7" xfId="24008" xr:uid="{00000000-0005-0000-0000-0000D0700000}"/>
    <cellStyle name="Normal 4 2 4 2 2 8" xfId="36252" xr:uid="{00000000-0005-0000-0000-0000D1700000}"/>
    <cellStyle name="Normal 4 2 4 2 2 9" xfId="48481" xr:uid="{00000000-0005-0000-0000-0000D2700000}"/>
    <cellStyle name="Normal 4 2 4 2 3" xfId="6886" xr:uid="{00000000-0005-0000-0000-0000D3700000}"/>
    <cellStyle name="Normal 4 2 4 2 3 2" xfId="6887" xr:uid="{00000000-0005-0000-0000-0000D4700000}"/>
    <cellStyle name="Normal 4 2 4 2 3 2 2" xfId="6888" xr:uid="{00000000-0005-0000-0000-0000D5700000}"/>
    <cellStyle name="Normal 4 2 4 2 3 2 2 2" xfId="6889" xr:uid="{00000000-0005-0000-0000-0000D6700000}"/>
    <cellStyle name="Normal 4 2 4 2 3 2 2 2 2" xfId="17889" xr:uid="{00000000-0005-0000-0000-0000D7700000}"/>
    <cellStyle name="Normal 4 2 4 2 3 2 2 2 2 2" xfId="30144" xr:uid="{00000000-0005-0000-0000-0000D8700000}"/>
    <cellStyle name="Normal 4 2 4 2 3 2 2 2 2 3" xfId="42385" xr:uid="{00000000-0005-0000-0000-0000D9700000}"/>
    <cellStyle name="Normal 4 2 4 2 3 2 2 2 3" xfId="24027" xr:uid="{00000000-0005-0000-0000-0000DA700000}"/>
    <cellStyle name="Normal 4 2 4 2 3 2 2 2 4" xfId="36271" xr:uid="{00000000-0005-0000-0000-0000DB700000}"/>
    <cellStyle name="Normal 4 2 4 2 3 2 2 2 5" xfId="48500" xr:uid="{00000000-0005-0000-0000-0000DC700000}"/>
    <cellStyle name="Normal 4 2 4 2 3 2 2 3" xfId="17888" xr:uid="{00000000-0005-0000-0000-0000DD700000}"/>
    <cellStyle name="Normal 4 2 4 2 3 2 2 3 2" xfId="30143" xr:uid="{00000000-0005-0000-0000-0000DE700000}"/>
    <cellStyle name="Normal 4 2 4 2 3 2 2 3 3" xfId="42384" xr:uid="{00000000-0005-0000-0000-0000DF700000}"/>
    <cellStyle name="Normal 4 2 4 2 3 2 2 4" xfId="24026" xr:uid="{00000000-0005-0000-0000-0000E0700000}"/>
    <cellStyle name="Normal 4 2 4 2 3 2 2 5" xfId="36270" xr:uid="{00000000-0005-0000-0000-0000E1700000}"/>
    <cellStyle name="Normal 4 2 4 2 3 2 2 6" xfId="48499" xr:uid="{00000000-0005-0000-0000-0000E2700000}"/>
    <cellStyle name="Normal 4 2 4 2 3 2 3" xfId="6890" xr:uid="{00000000-0005-0000-0000-0000E3700000}"/>
    <cellStyle name="Normal 4 2 4 2 3 2 3 2" xfId="17890" xr:uid="{00000000-0005-0000-0000-0000E4700000}"/>
    <cellStyle name="Normal 4 2 4 2 3 2 3 2 2" xfId="30145" xr:uid="{00000000-0005-0000-0000-0000E5700000}"/>
    <cellStyle name="Normal 4 2 4 2 3 2 3 2 3" xfId="42386" xr:uid="{00000000-0005-0000-0000-0000E6700000}"/>
    <cellStyle name="Normal 4 2 4 2 3 2 3 3" xfId="24028" xr:uid="{00000000-0005-0000-0000-0000E7700000}"/>
    <cellStyle name="Normal 4 2 4 2 3 2 3 4" xfId="36272" xr:uid="{00000000-0005-0000-0000-0000E8700000}"/>
    <cellStyle name="Normal 4 2 4 2 3 2 3 5" xfId="48501" xr:uid="{00000000-0005-0000-0000-0000E9700000}"/>
    <cellStyle name="Normal 4 2 4 2 3 2 4" xfId="17887" xr:uid="{00000000-0005-0000-0000-0000EA700000}"/>
    <cellStyle name="Normal 4 2 4 2 3 2 4 2" xfId="30142" xr:uid="{00000000-0005-0000-0000-0000EB700000}"/>
    <cellStyle name="Normal 4 2 4 2 3 2 4 3" xfId="42383" xr:uid="{00000000-0005-0000-0000-0000EC700000}"/>
    <cellStyle name="Normal 4 2 4 2 3 2 5" xfId="24025" xr:uid="{00000000-0005-0000-0000-0000ED700000}"/>
    <cellStyle name="Normal 4 2 4 2 3 2 6" xfId="36269" xr:uid="{00000000-0005-0000-0000-0000EE700000}"/>
    <cellStyle name="Normal 4 2 4 2 3 2 7" xfId="48498" xr:uid="{00000000-0005-0000-0000-0000EF700000}"/>
    <cellStyle name="Normal 4 2 4 2 3 3" xfId="6891" xr:uid="{00000000-0005-0000-0000-0000F0700000}"/>
    <cellStyle name="Normal 4 2 4 2 3 3 2" xfId="6892" xr:uid="{00000000-0005-0000-0000-0000F1700000}"/>
    <cellStyle name="Normal 4 2 4 2 3 3 2 2" xfId="17892" xr:uid="{00000000-0005-0000-0000-0000F2700000}"/>
    <cellStyle name="Normal 4 2 4 2 3 3 2 2 2" xfId="30147" xr:uid="{00000000-0005-0000-0000-0000F3700000}"/>
    <cellStyle name="Normal 4 2 4 2 3 3 2 2 3" xfId="42388" xr:uid="{00000000-0005-0000-0000-0000F4700000}"/>
    <cellStyle name="Normal 4 2 4 2 3 3 2 3" xfId="24030" xr:uid="{00000000-0005-0000-0000-0000F5700000}"/>
    <cellStyle name="Normal 4 2 4 2 3 3 2 4" xfId="36274" xr:uid="{00000000-0005-0000-0000-0000F6700000}"/>
    <cellStyle name="Normal 4 2 4 2 3 3 2 5" xfId="48503" xr:uid="{00000000-0005-0000-0000-0000F7700000}"/>
    <cellStyle name="Normal 4 2 4 2 3 3 3" xfId="17891" xr:uid="{00000000-0005-0000-0000-0000F8700000}"/>
    <cellStyle name="Normal 4 2 4 2 3 3 3 2" xfId="30146" xr:uid="{00000000-0005-0000-0000-0000F9700000}"/>
    <cellStyle name="Normal 4 2 4 2 3 3 3 3" xfId="42387" xr:uid="{00000000-0005-0000-0000-0000FA700000}"/>
    <cellStyle name="Normal 4 2 4 2 3 3 4" xfId="24029" xr:uid="{00000000-0005-0000-0000-0000FB700000}"/>
    <cellStyle name="Normal 4 2 4 2 3 3 5" xfId="36273" xr:uid="{00000000-0005-0000-0000-0000FC700000}"/>
    <cellStyle name="Normal 4 2 4 2 3 3 6" xfId="48502" xr:uid="{00000000-0005-0000-0000-0000FD700000}"/>
    <cellStyle name="Normal 4 2 4 2 3 4" xfId="6893" xr:uid="{00000000-0005-0000-0000-0000FE700000}"/>
    <cellStyle name="Normal 4 2 4 2 3 4 2" xfId="17893" xr:uid="{00000000-0005-0000-0000-0000FF700000}"/>
    <cellStyle name="Normal 4 2 4 2 3 4 2 2" xfId="30148" xr:uid="{00000000-0005-0000-0000-000000710000}"/>
    <cellStyle name="Normal 4 2 4 2 3 4 2 3" xfId="42389" xr:uid="{00000000-0005-0000-0000-000001710000}"/>
    <cellStyle name="Normal 4 2 4 2 3 4 3" xfId="24031" xr:uid="{00000000-0005-0000-0000-000002710000}"/>
    <cellStyle name="Normal 4 2 4 2 3 4 4" xfId="36275" xr:uid="{00000000-0005-0000-0000-000003710000}"/>
    <cellStyle name="Normal 4 2 4 2 3 4 5" xfId="48504" xr:uid="{00000000-0005-0000-0000-000004710000}"/>
    <cellStyle name="Normal 4 2 4 2 3 5" xfId="17886" xr:uid="{00000000-0005-0000-0000-000005710000}"/>
    <cellStyle name="Normal 4 2 4 2 3 5 2" xfId="30141" xr:uid="{00000000-0005-0000-0000-000006710000}"/>
    <cellStyle name="Normal 4 2 4 2 3 5 3" xfId="42382" xr:uid="{00000000-0005-0000-0000-000007710000}"/>
    <cellStyle name="Normal 4 2 4 2 3 6" xfId="24024" xr:uid="{00000000-0005-0000-0000-000008710000}"/>
    <cellStyle name="Normal 4 2 4 2 3 7" xfId="36268" xr:uid="{00000000-0005-0000-0000-000009710000}"/>
    <cellStyle name="Normal 4 2 4 2 3 8" xfId="48497" xr:uid="{00000000-0005-0000-0000-00000A710000}"/>
    <cellStyle name="Normal 4 2 4 2 4" xfId="6894" xr:uid="{00000000-0005-0000-0000-00000B710000}"/>
    <cellStyle name="Normal 4 2 4 2 4 2" xfId="6895" xr:uid="{00000000-0005-0000-0000-00000C710000}"/>
    <cellStyle name="Normal 4 2 4 2 4 2 2" xfId="6896" xr:uid="{00000000-0005-0000-0000-00000D710000}"/>
    <cellStyle name="Normal 4 2 4 2 4 2 2 2" xfId="17896" xr:uid="{00000000-0005-0000-0000-00000E710000}"/>
    <cellStyle name="Normal 4 2 4 2 4 2 2 2 2" xfId="30151" xr:uid="{00000000-0005-0000-0000-00000F710000}"/>
    <cellStyle name="Normal 4 2 4 2 4 2 2 2 3" xfId="42392" xr:uid="{00000000-0005-0000-0000-000010710000}"/>
    <cellStyle name="Normal 4 2 4 2 4 2 2 3" xfId="24034" xr:uid="{00000000-0005-0000-0000-000011710000}"/>
    <cellStyle name="Normal 4 2 4 2 4 2 2 4" xfId="36278" xr:uid="{00000000-0005-0000-0000-000012710000}"/>
    <cellStyle name="Normal 4 2 4 2 4 2 2 5" xfId="48507" xr:uid="{00000000-0005-0000-0000-000013710000}"/>
    <cellStyle name="Normal 4 2 4 2 4 2 3" xfId="17895" xr:uid="{00000000-0005-0000-0000-000014710000}"/>
    <cellStyle name="Normal 4 2 4 2 4 2 3 2" xfId="30150" xr:uid="{00000000-0005-0000-0000-000015710000}"/>
    <cellStyle name="Normal 4 2 4 2 4 2 3 3" xfId="42391" xr:uid="{00000000-0005-0000-0000-000016710000}"/>
    <cellStyle name="Normal 4 2 4 2 4 2 4" xfId="24033" xr:uid="{00000000-0005-0000-0000-000017710000}"/>
    <cellStyle name="Normal 4 2 4 2 4 2 5" xfId="36277" xr:uid="{00000000-0005-0000-0000-000018710000}"/>
    <cellStyle name="Normal 4 2 4 2 4 2 6" xfId="48506" xr:uid="{00000000-0005-0000-0000-000019710000}"/>
    <cellStyle name="Normal 4 2 4 2 4 3" xfId="6897" xr:uid="{00000000-0005-0000-0000-00001A710000}"/>
    <cellStyle name="Normal 4 2 4 2 4 3 2" xfId="17897" xr:uid="{00000000-0005-0000-0000-00001B710000}"/>
    <cellStyle name="Normal 4 2 4 2 4 3 2 2" xfId="30152" xr:uid="{00000000-0005-0000-0000-00001C710000}"/>
    <cellStyle name="Normal 4 2 4 2 4 3 2 3" xfId="42393" xr:uid="{00000000-0005-0000-0000-00001D710000}"/>
    <cellStyle name="Normal 4 2 4 2 4 3 3" xfId="24035" xr:uid="{00000000-0005-0000-0000-00001E710000}"/>
    <cellStyle name="Normal 4 2 4 2 4 3 4" xfId="36279" xr:uid="{00000000-0005-0000-0000-00001F710000}"/>
    <cellStyle name="Normal 4 2 4 2 4 3 5" xfId="48508" xr:uid="{00000000-0005-0000-0000-000020710000}"/>
    <cellStyle name="Normal 4 2 4 2 4 4" xfId="17894" xr:uid="{00000000-0005-0000-0000-000021710000}"/>
    <cellStyle name="Normal 4 2 4 2 4 4 2" xfId="30149" xr:uid="{00000000-0005-0000-0000-000022710000}"/>
    <cellStyle name="Normal 4 2 4 2 4 4 3" xfId="42390" xr:uid="{00000000-0005-0000-0000-000023710000}"/>
    <cellStyle name="Normal 4 2 4 2 4 5" xfId="24032" xr:uid="{00000000-0005-0000-0000-000024710000}"/>
    <cellStyle name="Normal 4 2 4 2 4 6" xfId="36276" xr:uid="{00000000-0005-0000-0000-000025710000}"/>
    <cellStyle name="Normal 4 2 4 2 4 7" xfId="48505" xr:uid="{00000000-0005-0000-0000-000026710000}"/>
    <cellStyle name="Normal 4 2 4 2 5" xfId="6898" xr:uid="{00000000-0005-0000-0000-000027710000}"/>
    <cellStyle name="Normal 4 2 4 2 5 2" xfId="6899" xr:uid="{00000000-0005-0000-0000-000028710000}"/>
    <cellStyle name="Normal 4 2 4 2 5 2 2" xfId="17899" xr:uid="{00000000-0005-0000-0000-000029710000}"/>
    <cellStyle name="Normal 4 2 4 2 5 2 2 2" xfId="30154" xr:uid="{00000000-0005-0000-0000-00002A710000}"/>
    <cellStyle name="Normal 4 2 4 2 5 2 2 3" xfId="42395" xr:uid="{00000000-0005-0000-0000-00002B710000}"/>
    <cellStyle name="Normal 4 2 4 2 5 2 3" xfId="24037" xr:uid="{00000000-0005-0000-0000-00002C710000}"/>
    <cellStyle name="Normal 4 2 4 2 5 2 4" xfId="36281" xr:uid="{00000000-0005-0000-0000-00002D710000}"/>
    <cellStyle name="Normal 4 2 4 2 5 2 5" xfId="48510" xr:uid="{00000000-0005-0000-0000-00002E710000}"/>
    <cellStyle name="Normal 4 2 4 2 5 3" xfId="17898" xr:uid="{00000000-0005-0000-0000-00002F710000}"/>
    <cellStyle name="Normal 4 2 4 2 5 3 2" xfId="30153" xr:uid="{00000000-0005-0000-0000-000030710000}"/>
    <cellStyle name="Normal 4 2 4 2 5 3 3" xfId="42394" xr:uid="{00000000-0005-0000-0000-000031710000}"/>
    <cellStyle name="Normal 4 2 4 2 5 4" xfId="24036" xr:uid="{00000000-0005-0000-0000-000032710000}"/>
    <cellStyle name="Normal 4 2 4 2 5 5" xfId="36280" xr:uid="{00000000-0005-0000-0000-000033710000}"/>
    <cellStyle name="Normal 4 2 4 2 5 6" xfId="48509" xr:uid="{00000000-0005-0000-0000-000034710000}"/>
    <cellStyle name="Normal 4 2 4 2 6" xfId="6900" xr:uid="{00000000-0005-0000-0000-000035710000}"/>
    <cellStyle name="Normal 4 2 4 2 6 2" xfId="17900" xr:uid="{00000000-0005-0000-0000-000036710000}"/>
    <cellStyle name="Normal 4 2 4 2 6 2 2" xfId="30155" xr:uid="{00000000-0005-0000-0000-000037710000}"/>
    <cellStyle name="Normal 4 2 4 2 6 2 3" xfId="42396" xr:uid="{00000000-0005-0000-0000-000038710000}"/>
    <cellStyle name="Normal 4 2 4 2 6 3" xfId="24038" xr:uid="{00000000-0005-0000-0000-000039710000}"/>
    <cellStyle name="Normal 4 2 4 2 6 4" xfId="36282" xr:uid="{00000000-0005-0000-0000-00003A710000}"/>
    <cellStyle name="Normal 4 2 4 2 6 5" xfId="48511" xr:uid="{00000000-0005-0000-0000-00003B710000}"/>
    <cellStyle name="Normal 4 2 4 2 7" xfId="17869" xr:uid="{00000000-0005-0000-0000-00003C710000}"/>
    <cellStyle name="Normal 4 2 4 2 7 2" xfId="30124" xr:uid="{00000000-0005-0000-0000-00003D710000}"/>
    <cellStyle name="Normal 4 2 4 2 7 3" xfId="42365" xr:uid="{00000000-0005-0000-0000-00003E710000}"/>
    <cellStyle name="Normal 4 2 4 2 8" xfId="24007" xr:uid="{00000000-0005-0000-0000-00003F710000}"/>
    <cellStyle name="Normal 4 2 4 2 9" xfId="36251" xr:uid="{00000000-0005-0000-0000-000040710000}"/>
    <cellStyle name="Normal 4 2 4 3" xfId="6901" xr:uid="{00000000-0005-0000-0000-000041710000}"/>
    <cellStyle name="Normal 4 2 4 3 2" xfId="6902" xr:uid="{00000000-0005-0000-0000-000042710000}"/>
    <cellStyle name="Normal 4 2 4 3 2 2" xfId="6903" xr:uid="{00000000-0005-0000-0000-000043710000}"/>
    <cellStyle name="Normal 4 2 4 3 2 2 2" xfId="6904" xr:uid="{00000000-0005-0000-0000-000044710000}"/>
    <cellStyle name="Normal 4 2 4 3 2 2 2 2" xfId="6905" xr:uid="{00000000-0005-0000-0000-000045710000}"/>
    <cellStyle name="Normal 4 2 4 3 2 2 2 2 2" xfId="17905" xr:uid="{00000000-0005-0000-0000-000046710000}"/>
    <cellStyle name="Normal 4 2 4 3 2 2 2 2 2 2" xfId="30160" xr:uid="{00000000-0005-0000-0000-000047710000}"/>
    <cellStyle name="Normal 4 2 4 3 2 2 2 2 2 3" xfId="42401" xr:uid="{00000000-0005-0000-0000-000048710000}"/>
    <cellStyle name="Normal 4 2 4 3 2 2 2 2 3" xfId="24043" xr:uid="{00000000-0005-0000-0000-000049710000}"/>
    <cellStyle name="Normal 4 2 4 3 2 2 2 2 4" xfId="36287" xr:uid="{00000000-0005-0000-0000-00004A710000}"/>
    <cellStyle name="Normal 4 2 4 3 2 2 2 2 5" xfId="48516" xr:uid="{00000000-0005-0000-0000-00004B710000}"/>
    <cellStyle name="Normal 4 2 4 3 2 2 2 3" xfId="17904" xr:uid="{00000000-0005-0000-0000-00004C710000}"/>
    <cellStyle name="Normal 4 2 4 3 2 2 2 3 2" xfId="30159" xr:uid="{00000000-0005-0000-0000-00004D710000}"/>
    <cellStyle name="Normal 4 2 4 3 2 2 2 3 3" xfId="42400" xr:uid="{00000000-0005-0000-0000-00004E710000}"/>
    <cellStyle name="Normal 4 2 4 3 2 2 2 4" xfId="24042" xr:uid="{00000000-0005-0000-0000-00004F710000}"/>
    <cellStyle name="Normal 4 2 4 3 2 2 2 5" xfId="36286" xr:uid="{00000000-0005-0000-0000-000050710000}"/>
    <cellStyle name="Normal 4 2 4 3 2 2 2 6" xfId="48515" xr:uid="{00000000-0005-0000-0000-000051710000}"/>
    <cellStyle name="Normal 4 2 4 3 2 2 3" xfId="6906" xr:uid="{00000000-0005-0000-0000-000052710000}"/>
    <cellStyle name="Normal 4 2 4 3 2 2 3 2" xfId="17906" xr:uid="{00000000-0005-0000-0000-000053710000}"/>
    <cellStyle name="Normal 4 2 4 3 2 2 3 2 2" xfId="30161" xr:uid="{00000000-0005-0000-0000-000054710000}"/>
    <cellStyle name="Normal 4 2 4 3 2 2 3 2 3" xfId="42402" xr:uid="{00000000-0005-0000-0000-000055710000}"/>
    <cellStyle name="Normal 4 2 4 3 2 2 3 3" xfId="24044" xr:uid="{00000000-0005-0000-0000-000056710000}"/>
    <cellStyle name="Normal 4 2 4 3 2 2 3 4" xfId="36288" xr:uid="{00000000-0005-0000-0000-000057710000}"/>
    <cellStyle name="Normal 4 2 4 3 2 2 3 5" xfId="48517" xr:uid="{00000000-0005-0000-0000-000058710000}"/>
    <cellStyle name="Normal 4 2 4 3 2 2 4" xfId="17903" xr:uid="{00000000-0005-0000-0000-000059710000}"/>
    <cellStyle name="Normal 4 2 4 3 2 2 4 2" xfId="30158" xr:uid="{00000000-0005-0000-0000-00005A710000}"/>
    <cellStyle name="Normal 4 2 4 3 2 2 4 3" xfId="42399" xr:uid="{00000000-0005-0000-0000-00005B710000}"/>
    <cellStyle name="Normal 4 2 4 3 2 2 5" xfId="24041" xr:uid="{00000000-0005-0000-0000-00005C710000}"/>
    <cellStyle name="Normal 4 2 4 3 2 2 6" xfId="36285" xr:uid="{00000000-0005-0000-0000-00005D710000}"/>
    <cellStyle name="Normal 4 2 4 3 2 2 7" xfId="48514" xr:uid="{00000000-0005-0000-0000-00005E710000}"/>
    <cellStyle name="Normal 4 2 4 3 2 3" xfId="6907" xr:uid="{00000000-0005-0000-0000-00005F710000}"/>
    <cellStyle name="Normal 4 2 4 3 2 3 2" xfId="6908" xr:uid="{00000000-0005-0000-0000-000060710000}"/>
    <cellStyle name="Normal 4 2 4 3 2 3 2 2" xfId="17908" xr:uid="{00000000-0005-0000-0000-000061710000}"/>
    <cellStyle name="Normal 4 2 4 3 2 3 2 2 2" xfId="30163" xr:uid="{00000000-0005-0000-0000-000062710000}"/>
    <cellStyle name="Normal 4 2 4 3 2 3 2 2 3" xfId="42404" xr:uid="{00000000-0005-0000-0000-000063710000}"/>
    <cellStyle name="Normal 4 2 4 3 2 3 2 3" xfId="24046" xr:uid="{00000000-0005-0000-0000-000064710000}"/>
    <cellStyle name="Normal 4 2 4 3 2 3 2 4" xfId="36290" xr:uid="{00000000-0005-0000-0000-000065710000}"/>
    <cellStyle name="Normal 4 2 4 3 2 3 2 5" xfId="48519" xr:uid="{00000000-0005-0000-0000-000066710000}"/>
    <cellStyle name="Normal 4 2 4 3 2 3 3" xfId="17907" xr:uid="{00000000-0005-0000-0000-000067710000}"/>
    <cellStyle name="Normal 4 2 4 3 2 3 3 2" xfId="30162" xr:uid="{00000000-0005-0000-0000-000068710000}"/>
    <cellStyle name="Normal 4 2 4 3 2 3 3 3" xfId="42403" xr:uid="{00000000-0005-0000-0000-000069710000}"/>
    <cellStyle name="Normal 4 2 4 3 2 3 4" xfId="24045" xr:uid="{00000000-0005-0000-0000-00006A710000}"/>
    <cellStyle name="Normal 4 2 4 3 2 3 5" xfId="36289" xr:uid="{00000000-0005-0000-0000-00006B710000}"/>
    <cellStyle name="Normal 4 2 4 3 2 3 6" xfId="48518" xr:uid="{00000000-0005-0000-0000-00006C710000}"/>
    <cellStyle name="Normal 4 2 4 3 2 4" xfId="6909" xr:uid="{00000000-0005-0000-0000-00006D710000}"/>
    <cellStyle name="Normal 4 2 4 3 2 4 2" xfId="17909" xr:uid="{00000000-0005-0000-0000-00006E710000}"/>
    <cellStyle name="Normal 4 2 4 3 2 4 2 2" xfId="30164" xr:uid="{00000000-0005-0000-0000-00006F710000}"/>
    <cellStyle name="Normal 4 2 4 3 2 4 2 3" xfId="42405" xr:uid="{00000000-0005-0000-0000-000070710000}"/>
    <cellStyle name="Normal 4 2 4 3 2 4 3" xfId="24047" xr:uid="{00000000-0005-0000-0000-000071710000}"/>
    <cellStyle name="Normal 4 2 4 3 2 4 4" xfId="36291" xr:uid="{00000000-0005-0000-0000-000072710000}"/>
    <cellStyle name="Normal 4 2 4 3 2 4 5" xfId="48520" xr:uid="{00000000-0005-0000-0000-000073710000}"/>
    <cellStyle name="Normal 4 2 4 3 2 5" xfId="17902" xr:uid="{00000000-0005-0000-0000-000074710000}"/>
    <cellStyle name="Normal 4 2 4 3 2 5 2" xfId="30157" xr:uid="{00000000-0005-0000-0000-000075710000}"/>
    <cellStyle name="Normal 4 2 4 3 2 5 3" xfId="42398" xr:uid="{00000000-0005-0000-0000-000076710000}"/>
    <cellStyle name="Normal 4 2 4 3 2 6" xfId="24040" xr:uid="{00000000-0005-0000-0000-000077710000}"/>
    <cellStyle name="Normal 4 2 4 3 2 7" xfId="36284" xr:uid="{00000000-0005-0000-0000-000078710000}"/>
    <cellStyle name="Normal 4 2 4 3 2 8" xfId="48513" xr:uid="{00000000-0005-0000-0000-000079710000}"/>
    <cellStyle name="Normal 4 2 4 3 3" xfId="6910" xr:uid="{00000000-0005-0000-0000-00007A710000}"/>
    <cellStyle name="Normal 4 2 4 3 3 2" xfId="6911" xr:uid="{00000000-0005-0000-0000-00007B710000}"/>
    <cellStyle name="Normal 4 2 4 3 3 2 2" xfId="6912" xr:uid="{00000000-0005-0000-0000-00007C710000}"/>
    <cellStyle name="Normal 4 2 4 3 3 2 2 2" xfId="17912" xr:uid="{00000000-0005-0000-0000-00007D710000}"/>
    <cellStyle name="Normal 4 2 4 3 3 2 2 2 2" xfId="30167" xr:uid="{00000000-0005-0000-0000-00007E710000}"/>
    <cellStyle name="Normal 4 2 4 3 3 2 2 2 3" xfId="42408" xr:uid="{00000000-0005-0000-0000-00007F710000}"/>
    <cellStyle name="Normal 4 2 4 3 3 2 2 3" xfId="24050" xr:uid="{00000000-0005-0000-0000-000080710000}"/>
    <cellStyle name="Normal 4 2 4 3 3 2 2 4" xfId="36294" xr:uid="{00000000-0005-0000-0000-000081710000}"/>
    <cellStyle name="Normal 4 2 4 3 3 2 2 5" xfId="48523" xr:uid="{00000000-0005-0000-0000-000082710000}"/>
    <cellStyle name="Normal 4 2 4 3 3 2 3" xfId="17911" xr:uid="{00000000-0005-0000-0000-000083710000}"/>
    <cellStyle name="Normal 4 2 4 3 3 2 3 2" xfId="30166" xr:uid="{00000000-0005-0000-0000-000084710000}"/>
    <cellStyle name="Normal 4 2 4 3 3 2 3 3" xfId="42407" xr:uid="{00000000-0005-0000-0000-000085710000}"/>
    <cellStyle name="Normal 4 2 4 3 3 2 4" xfId="24049" xr:uid="{00000000-0005-0000-0000-000086710000}"/>
    <cellStyle name="Normal 4 2 4 3 3 2 5" xfId="36293" xr:uid="{00000000-0005-0000-0000-000087710000}"/>
    <cellStyle name="Normal 4 2 4 3 3 2 6" xfId="48522" xr:uid="{00000000-0005-0000-0000-000088710000}"/>
    <cellStyle name="Normal 4 2 4 3 3 3" xfId="6913" xr:uid="{00000000-0005-0000-0000-000089710000}"/>
    <cellStyle name="Normal 4 2 4 3 3 3 2" xfId="17913" xr:uid="{00000000-0005-0000-0000-00008A710000}"/>
    <cellStyle name="Normal 4 2 4 3 3 3 2 2" xfId="30168" xr:uid="{00000000-0005-0000-0000-00008B710000}"/>
    <cellStyle name="Normal 4 2 4 3 3 3 2 3" xfId="42409" xr:uid="{00000000-0005-0000-0000-00008C710000}"/>
    <cellStyle name="Normal 4 2 4 3 3 3 3" xfId="24051" xr:uid="{00000000-0005-0000-0000-00008D710000}"/>
    <cellStyle name="Normal 4 2 4 3 3 3 4" xfId="36295" xr:uid="{00000000-0005-0000-0000-00008E710000}"/>
    <cellStyle name="Normal 4 2 4 3 3 3 5" xfId="48524" xr:uid="{00000000-0005-0000-0000-00008F710000}"/>
    <cellStyle name="Normal 4 2 4 3 3 4" xfId="17910" xr:uid="{00000000-0005-0000-0000-000090710000}"/>
    <cellStyle name="Normal 4 2 4 3 3 4 2" xfId="30165" xr:uid="{00000000-0005-0000-0000-000091710000}"/>
    <cellStyle name="Normal 4 2 4 3 3 4 3" xfId="42406" xr:uid="{00000000-0005-0000-0000-000092710000}"/>
    <cellStyle name="Normal 4 2 4 3 3 5" xfId="24048" xr:uid="{00000000-0005-0000-0000-000093710000}"/>
    <cellStyle name="Normal 4 2 4 3 3 6" xfId="36292" xr:uid="{00000000-0005-0000-0000-000094710000}"/>
    <cellStyle name="Normal 4 2 4 3 3 7" xfId="48521" xr:uid="{00000000-0005-0000-0000-000095710000}"/>
    <cellStyle name="Normal 4 2 4 3 4" xfId="6914" xr:uid="{00000000-0005-0000-0000-000096710000}"/>
    <cellStyle name="Normal 4 2 4 3 4 2" xfId="6915" xr:uid="{00000000-0005-0000-0000-000097710000}"/>
    <cellStyle name="Normal 4 2 4 3 4 2 2" xfId="17915" xr:uid="{00000000-0005-0000-0000-000098710000}"/>
    <cellStyle name="Normal 4 2 4 3 4 2 2 2" xfId="30170" xr:uid="{00000000-0005-0000-0000-000099710000}"/>
    <cellStyle name="Normal 4 2 4 3 4 2 2 3" xfId="42411" xr:uid="{00000000-0005-0000-0000-00009A710000}"/>
    <cellStyle name="Normal 4 2 4 3 4 2 3" xfId="24053" xr:uid="{00000000-0005-0000-0000-00009B710000}"/>
    <cellStyle name="Normal 4 2 4 3 4 2 4" xfId="36297" xr:uid="{00000000-0005-0000-0000-00009C710000}"/>
    <cellStyle name="Normal 4 2 4 3 4 2 5" xfId="48526" xr:uid="{00000000-0005-0000-0000-00009D710000}"/>
    <cellStyle name="Normal 4 2 4 3 4 3" xfId="17914" xr:uid="{00000000-0005-0000-0000-00009E710000}"/>
    <cellStyle name="Normal 4 2 4 3 4 3 2" xfId="30169" xr:uid="{00000000-0005-0000-0000-00009F710000}"/>
    <cellStyle name="Normal 4 2 4 3 4 3 3" xfId="42410" xr:uid="{00000000-0005-0000-0000-0000A0710000}"/>
    <cellStyle name="Normal 4 2 4 3 4 4" xfId="24052" xr:uid="{00000000-0005-0000-0000-0000A1710000}"/>
    <cellStyle name="Normal 4 2 4 3 4 5" xfId="36296" xr:uid="{00000000-0005-0000-0000-0000A2710000}"/>
    <cellStyle name="Normal 4 2 4 3 4 6" xfId="48525" xr:uid="{00000000-0005-0000-0000-0000A3710000}"/>
    <cellStyle name="Normal 4 2 4 3 5" xfId="6916" xr:uid="{00000000-0005-0000-0000-0000A4710000}"/>
    <cellStyle name="Normal 4 2 4 3 5 2" xfId="17916" xr:uid="{00000000-0005-0000-0000-0000A5710000}"/>
    <cellStyle name="Normal 4 2 4 3 5 2 2" xfId="30171" xr:uid="{00000000-0005-0000-0000-0000A6710000}"/>
    <cellStyle name="Normal 4 2 4 3 5 2 3" xfId="42412" xr:uid="{00000000-0005-0000-0000-0000A7710000}"/>
    <cellStyle name="Normal 4 2 4 3 5 3" xfId="24054" xr:uid="{00000000-0005-0000-0000-0000A8710000}"/>
    <cellStyle name="Normal 4 2 4 3 5 4" xfId="36298" xr:uid="{00000000-0005-0000-0000-0000A9710000}"/>
    <cellStyle name="Normal 4 2 4 3 5 5" xfId="48527" xr:uid="{00000000-0005-0000-0000-0000AA710000}"/>
    <cellStyle name="Normal 4 2 4 3 6" xfId="17901" xr:uid="{00000000-0005-0000-0000-0000AB710000}"/>
    <cellStyle name="Normal 4 2 4 3 6 2" xfId="30156" xr:uid="{00000000-0005-0000-0000-0000AC710000}"/>
    <cellStyle name="Normal 4 2 4 3 6 3" xfId="42397" xr:uid="{00000000-0005-0000-0000-0000AD710000}"/>
    <cellStyle name="Normal 4 2 4 3 7" xfId="24039" xr:uid="{00000000-0005-0000-0000-0000AE710000}"/>
    <cellStyle name="Normal 4 2 4 3 8" xfId="36283" xr:uid="{00000000-0005-0000-0000-0000AF710000}"/>
    <cellStyle name="Normal 4 2 4 3 9" xfId="48512" xr:uid="{00000000-0005-0000-0000-0000B0710000}"/>
    <cellStyle name="Normal 4 2 4 4" xfId="6917" xr:uid="{00000000-0005-0000-0000-0000B1710000}"/>
    <cellStyle name="Normal 4 2 4 4 2" xfId="6918" xr:uid="{00000000-0005-0000-0000-0000B2710000}"/>
    <cellStyle name="Normal 4 2 4 4 2 2" xfId="6919" xr:uid="{00000000-0005-0000-0000-0000B3710000}"/>
    <cellStyle name="Normal 4 2 4 4 2 2 2" xfId="6920" xr:uid="{00000000-0005-0000-0000-0000B4710000}"/>
    <cellStyle name="Normal 4 2 4 4 2 2 2 2" xfId="17920" xr:uid="{00000000-0005-0000-0000-0000B5710000}"/>
    <cellStyle name="Normal 4 2 4 4 2 2 2 2 2" xfId="30175" xr:uid="{00000000-0005-0000-0000-0000B6710000}"/>
    <cellStyle name="Normal 4 2 4 4 2 2 2 2 3" xfId="42416" xr:uid="{00000000-0005-0000-0000-0000B7710000}"/>
    <cellStyle name="Normal 4 2 4 4 2 2 2 3" xfId="24058" xr:uid="{00000000-0005-0000-0000-0000B8710000}"/>
    <cellStyle name="Normal 4 2 4 4 2 2 2 4" xfId="36302" xr:uid="{00000000-0005-0000-0000-0000B9710000}"/>
    <cellStyle name="Normal 4 2 4 4 2 2 2 5" xfId="48531" xr:uid="{00000000-0005-0000-0000-0000BA710000}"/>
    <cellStyle name="Normal 4 2 4 4 2 2 3" xfId="17919" xr:uid="{00000000-0005-0000-0000-0000BB710000}"/>
    <cellStyle name="Normal 4 2 4 4 2 2 3 2" xfId="30174" xr:uid="{00000000-0005-0000-0000-0000BC710000}"/>
    <cellStyle name="Normal 4 2 4 4 2 2 3 3" xfId="42415" xr:uid="{00000000-0005-0000-0000-0000BD710000}"/>
    <cellStyle name="Normal 4 2 4 4 2 2 4" xfId="24057" xr:uid="{00000000-0005-0000-0000-0000BE710000}"/>
    <cellStyle name="Normal 4 2 4 4 2 2 5" xfId="36301" xr:uid="{00000000-0005-0000-0000-0000BF710000}"/>
    <cellStyle name="Normal 4 2 4 4 2 2 6" xfId="48530" xr:uid="{00000000-0005-0000-0000-0000C0710000}"/>
    <cellStyle name="Normal 4 2 4 4 2 3" xfId="6921" xr:uid="{00000000-0005-0000-0000-0000C1710000}"/>
    <cellStyle name="Normal 4 2 4 4 2 3 2" xfId="17921" xr:uid="{00000000-0005-0000-0000-0000C2710000}"/>
    <cellStyle name="Normal 4 2 4 4 2 3 2 2" xfId="30176" xr:uid="{00000000-0005-0000-0000-0000C3710000}"/>
    <cellStyle name="Normal 4 2 4 4 2 3 2 3" xfId="42417" xr:uid="{00000000-0005-0000-0000-0000C4710000}"/>
    <cellStyle name="Normal 4 2 4 4 2 3 3" xfId="24059" xr:uid="{00000000-0005-0000-0000-0000C5710000}"/>
    <cellStyle name="Normal 4 2 4 4 2 3 4" xfId="36303" xr:uid="{00000000-0005-0000-0000-0000C6710000}"/>
    <cellStyle name="Normal 4 2 4 4 2 3 5" xfId="48532" xr:uid="{00000000-0005-0000-0000-0000C7710000}"/>
    <cellStyle name="Normal 4 2 4 4 2 4" xfId="17918" xr:uid="{00000000-0005-0000-0000-0000C8710000}"/>
    <cellStyle name="Normal 4 2 4 4 2 4 2" xfId="30173" xr:uid="{00000000-0005-0000-0000-0000C9710000}"/>
    <cellStyle name="Normal 4 2 4 4 2 4 3" xfId="42414" xr:uid="{00000000-0005-0000-0000-0000CA710000}"/>
    <cellStyle name="Normal 4 2 4 4 2 5" xfId="24056" xr:uid="{00000000-0005-0000-0000-0000CB710000}"/>
    <cellStyle name="Normal 4 2 4 4 2 6" xfId="36300" xr:uid="{00000000-0005-0000-0000-0000CC710000}"/>
    <cellStyle name="Normal 4 2 4 4 2 7" xfId="48529" xr:uid="{00000000-0005-0000-0000-0000CD710000}"/>
    <cellStyle name="Normal 4 2 4 4 3" xfId="6922" xr:uid="{00000000-0005-0000-0000-0000CE710000}"/>
    <cellStyle name="Normal 4 2 4 4 3 2" xfId="6923" xr:uid="{00000000-0005-0000-0000-0000CF710000}"/>
    <cellStyle name="Normal 4 2 4 4 3 2 2" xfId="17923" xr:uid="{00000000-0005-0000-0000-0000D0710000}"/>
    <cellStyle name="Normal 4 2 4 4 3 2 2 2" xfId="30178" xr:uid="{00000000-0005-0000-0000-0000D1710000}"/>
    <cellStyle name="Normal 4 2 4 4 3 2 2 3" xfId="42419" xr:uid="{00000000-0005-0000-0000-0000D2710000}"/>
    <cellStyle name="Normal 4 2 4 4 3 2 3" xfId="24061" xr:uid="{00000000-0005-0000-0000-0000D3710000}"/>
    <cellStyle name="Normal 4 2 4 4 3 2 4" xfId="36305" xr:uid="{00000000-0005-0000-0000-0000D4710000}"/>
    <cellStyle name="Normal 4 2 4 4 3 2 5" xfId="48534" xr:uid="{00000000-0005-0000-0000-0000D5710000}"/>
    <cellStyle name="Normal 4 2 4 4 3 3" xfId="17922" xr:uid="{00000000-0005-0000-0000-0000D6710000}"/>
    <cellStyle name="Normal 4 2 4 4 3 3 2" xfId="30177" xr:uid="{00000000-0005-0000-0000-0000D7710000}"/>
    <cellStyle name="Normal 4 2 4 4 3 3 3" xfId="42418" xr:uid="{00000000-0005-0000-0000-0000D8710000}"/>
    <cellStyle name="Normal 4 2 4 4 3 4" xfId="24060" xr:uid="{00000000-0005-0000-0000-0000D9710000}"/>
    <cellStyle name="Normal 4 2 4 4 3 5" xfId="36304" xr:uid="{00000000-0005-0000-0000-0000DA710000}"/>
    <cellStyle name="Normal 4 2 4 4 3 6" xfId="48533" xr:uid="{00000000-0005-0000-0000-0000DB710000}"/>
    <cellStyle name="Normal 4 2 4 4 4" xfId="6924" xr:uid="{00000000-0005-0000-0000-0000DC710000}"/>
    <cellStyle name="Normal 4 2 4 4 4 2" xfId="17924" xr:uid="{00000000-0005-0000-0000-0000DD710000}"/>
    <cellStyle name="Normal 4 2 4 4 4 2 2" xfId="30179" xr:uid="{00000000-0005-0000-0000-0000DE710000}"/>
    <cellStyle name="Normal 4 2 4 4 4 2 3" xfId="42420" xr:uid="{00000000-0005-0000-0000-0000DF710000}"/>
    <cellStyle name="Normal 4 2 4 4 4 3" xfId="24062" xr:uid="{00000000-0005-0000-0000-0000E0710000}"/>
    <cellStyle name="Normal 4 2 4 4 4 4" xfId="36306" xr:uid="{00000000-0005-0000-0000-0000E1710000}"/>
    <cellStyle name="Normal 4 2 4 4 4 5" xfId="48535" xr:uid="{00000000-0005-0000-0000-0000E2710000}"/>
    <cellStyle name="Normal 4 2 4 4 5" xfId="17917" xr:uid="{00000000-0005-0000-0000-0000E3710000}"/>
    <cellStyle name="Normal 4 2 4 4 5 2" xfId="30172" xr:uid="{00000000-0005-0000-0000-0000E4710000}"/>
    <cellStyle name="Normal 4 2 4 4 5 3" xfId="42413" xr:uid="{00000000-0005-0000-0000-0000E5710000}"/>
    <cellStyle name="Normal 4 2 4 4 6" xfId="24055" xr:uid="{00000000-0005-0000-0000-0000E6710000}"/>
    <cellStyle name="Normal 4 2 4 4 7" xfId="36299" xr:uid="{00000000-0005-0000-0000-0000E7710000}"/>
    <cellStyle name="Normal 4 2 4 4 8" xfId="48528" xr:uid="{00000000-0005-0000-0000-0000E8710000}"/>
    <cellStyle name="Normal 4 2 4 5" xfId="6925" xr:uid="{00000000-0005-0000-0000-0000E9710000}"/>
    <cellStyle name="Normal 4 2 4 5 2" xfId="6926" xr:uid="{00000000-0005-0000-0000-0000EA710000}"/>
    <cellStyle name="Normal 4 2 4 5 2 2" xfId="6927" xr:uid="{00000000-0005-0000-0000-0000EB710000}"/>
    <cellStyle name="Normal 4 2 4 5 2 2 2" xfId="17927" xr:uid="{00000000-0005-0000-0000-0000EC710000}"/>
    <cellStyle name="Normal 4 2 4 5 2 2 2 2" xfId="30182" xr:uid="{00000000-0005-0000-0000-0000ED710000}"/>
    <cellStyle name="Normal 4 2 4 5 2 2 2 3" xfId="42423" xr:uid="{00000000-0005-0000-0000-0000EE710000}"/>
    <cellStyle name="Normal 4 2 4 5 2 2 3" xfId="24065" xr:uid="{00000000-0005-0000-0000-0000EF710000}"/>
    <cellStyle name="Normal 4 2 4 5 2 2 4" xfId="36309" xr:uid="{00000000-0005-0000-0000-0000F0710000}"/>
    <cellStyle name="Normal 4 2 4 5 2 2 5" xfId="48538" xr:uid="{00000000-0005-0000-0000-0000F1710000}"/>
    <cellStyle name="Normal 4 2 4 5 2 3" xfId="17926" xr:uid="{00000000-0005-0000-0000-0000F2710000}"/>
    <cellStyle name="Normal 4 2 4 5 2 3 2" xfId="30181" xr:uid="{00000000-0005-0000-0000-0000F3710000}"/>
    <cellStyle name="Normal 4 2 4 5 2 3 3" xfId="42422" xr:uid="{00000000-0005-0000-0000-0000F4710000}"/>
    <cellStyle name="Normal 4 2 4 5 2 4" xfId="24064" xr:uid="{00000000-0005-0000-0000-0000F5710000}"/>
    <cellStyle name="Normal 4 2 4 5 2 5" xfId="36308" xr:uid="{00000000-0005-0000-0000-0000F6710000}"/>
    <cellStyle name="Normal 4 2 4 5 2 6" xfId="48537" xr:uid="{00000000-0005-0000-0000-0000F7710000}"/>
    <cellStyle name="Normal 4 2 4 5 3" xfId="6928" xr:uid="{00000000-0005-0000-0000-0000F8710000}"/>
    <cellStyle name="Normal 4 2 4 5 3 2" xfId="17928" xr:uid="{00000000-0005-0000-0000-0000F9710000}"/>
    <cellStyle name="Normal 4 2 4 5 3 2 2" xfId="30183" xr:uid="{00000000-0005-0000-0000-0000FA710000}"/>
    <cellStyle name="Normal 4 2 4 5 3 2 3" xfId="42424" xr:uid="{00000000-0005-0000-0000-0000FB710000}"/>
    <cellStyle name="Normal 4 2 4 5 3 3" xfId="24066" xr:uid="{00000000-0005-0000-0000-0000FC710000}"/>
    <cellStyle name="Normal 4 2 4 5 3 4" xfId="36310" xr:uid="{00000000-0005-0000-0000-0000FD710000}"/>
    <cellStyle name="Normal 4 2 4 5 3 5" xfId="48539" xr:uid="{00000000-0005-0000-0000-0000FE710000}"/>
    <cellStyle name="Normal 4 2 4 5 4" xfId="17925" xr:uid="{00000000-0005-0000-0000-0000FF710000}"/>
    <cellStyle name="Normal 4 2 4 5 4 2" xfId="30180" xr:uid="{00000000-0005-0000-0000-000000720000}"/>
    <cellStyle name="Normal 4 2 4 5 4 3" xfId="42421" xr:uid="{00000000-0005-0000-0000-000001720000}"/>
    <cellStyle name="Normal 4 2 4 5 5" xfId="24063" xr:uid="{00000000-0005-0000-0000-000002720000}"/>
    <cellStyle name="Normal 4 2 4 5 6" xfId="36307" xr:uid="{00000000-0005-0000-0000-000003720000}"/>
    <cellStyle name="Normal 4 2 4 5 7" xfId="48536" xr:uid="{00000000-0005-0000-0000-000004720000}"/>
    <cellStyle name="Normal 4 2 4 6" xfId="6929" xr:uid="{00000000-0005-0000-0000-000005720000}"/>
    <cellStyle name="Normal 4 2 4 6 2" xfId="6930" xr:uid="{00000000-0005-0000-0000-000006720000}"/>
    <cellStyle name="Normal 4 2 4 6 2 2" xfId="17930" xr:uid="{00000000-0005-0000-0000-000007720000}"/>
    <cellStyle name="Normal 4 2 4 6 2 2 2" xfId="30185" xr:uid="{00000000-0005-0000-0000-000008720000}"/>
    <cellStyle name="Normal 4 2 4 6 2 2 3" xfId="42426" xr:uid="{00000000-0005-0000-0000-000009720000}"/>
    <cellStyle name="Normal 4 2 4 6 2 3" xfId="24068" xr:uid="{00000000-0005-0000-0000-00000A720000}"/>
    <cellStyle name="Normal 4 2 4 6 2 4" xfId="36312" xr:uid="{00000000-0005-0000-0000-00000B720000}"/>
    <cellStyle name="Normal 4 2 4 6 2 5" xfId="48541" xr:uid="{00000000-0005-0000-0000-00000C720000}"/>
    <cellStyle name="Normal 4 2 4 6 3" xfId="17929" xr:uid="{00000000-0005-0000-0000-00000D720000}"/>
    <cellStyle name="Normal 4 2 4 6 3 2" xfId="30184" xr:uid="{00000000-0005-0000-0000-00000E720000}"/>
    <cellStyle name="Normal 4 2 4 6 3 3" xfId="42425" xr:uid="{00000000-0005-0000-0000-00000F720000}"/>
    <cellStyle name="Normal 4 2 4 6 4" xfId="24067" xr:uid="{00000000-0005-0000-0000-000010720000}"/>
    <cellStyle name="Normal 4 2 4 6 5" xfId="36311" xr:uid="{00000000-0005-0000-0000-000011720000}"/>
    <cellStyle name="Normal 4 2 4 6 6" xfId="48540" xr:uid="{00000000-0005-0000-0000-000012720000}"/>
    <cellStyle name="Normal 4 2 4 7" xfId="6931" xr:uid="{00000000-0005-0000-0000-000013720000}"/>
    <cellStyle name="Normal 4 2 4 7 2" xfId="17931" xr:uid="{00000000-0005-0000-0000-000014720000}"/>
    <cellStyle name="Normal 4 2 4 7 2 2" xfId="30186" xr:uid="{00000000-0005-0000-0000-000015720000}"/>
    <cellStyle name="Normal 4 2 4 7 2 3" xfId="42427" xr:uid="{00000000-0005-0000-0000-000016720000}"/>
    <cellStyle name="Normal 4 2 4 7 3" xfId="24069" xr:uid="{00000000-0005-0000-0000-000017720000}"/>
    <cellStyle name="Normal 4 2 4 7 4" xfId="36313" xr:uid="{00000000-0005-0000-0000-000018720000}"/>
    <cellStyle name="Normal 4 2 4 7 5" xfId="48542" xr:uid="{00000000-0005-0000-0000-000019720000}"/>
    <cellStyle name="Normal 4 2 4 8" xfId="17868" xr:uid="{00000000-0005-0000-0000-00001A720000}"/>
    <cellStyle name="Normal 4 2 4 8 2" xfId="30123" xr:uid="{00000000-0005-0000-0000-00001B720000}"/>
    <cellStyle name="Normal 4 2 4 8 3" xfId="42364" xr:uid="{00000000-0005-0000-0000-00001C720000}"/>
    <cellStyle name="Normal 4 2 4 9" xfId="24006" xr:uid="{00000000-0005-0000-0000-00001D720000}"/>
    <cellStyle name="Normal 4 2 5" xfId="6932" xr:uid="{00000000-0005-0000-0000-00001E720000}"/>
    <cellStyle name="Normal 4 2 5 10" xfId="48543" xr:uid="{00000000-0005-0000-0000-00001F720000}"/>
    <cellStyle name="Normal 4 2 5 2" xfId="6933" xr:uid="{00000000-0005-0000-0000-000020720000}"/>
    <cellStyle name="Normal 4 2 5 2 2" xfId="6934" xr:uid="{00000000-0005-0000-0000-000021720000}"/>
    <cellStyle name="Normal 4 2 5 2 2 2" xfId="6935" xr:uid="{00000000-0005-0000-0000-000022720000}"/>
    <cellStyle name="Normal 4 2 5 2 2 2 2" xfId="6936" xr:uid="{00000000-0005-0000-0000-000023720000}"/>
    <cellStyle name="Normal 4 2 5 2 2 2 2 2" xfId="6937" xr:uid="{00000000-0005-0000-0000-000024720000}"/>
    <cellStyle name="Normal 4 2 5 2 2 2 2 2 2" xfId="17937" xr:uid="{00000000-0005-0000-0000-000025720000}"/>
    <cellStyle name="Normal 4 2 5 2 2 2 2 2 2 2" xfId="30192" xr:uid="{00000000-0005-0000-0000-000026720000}"/>
    <cellStyle name="Normal 4 2 5 2 2 2 2 2 2 3" xfId="42433" xr:uid="{00000000-0005-0000-0000-000027720000}"/>
    <cellStyle name="Normal 4 2 5 2 2 2 2 2 3" xfId="24075" xr:uid="{00000000-0005-0000-0000-000028720000}"/>
    <cellStyle name="Normal 4 2 5 2 2 2 2 2 4" xfId="36319" xr:uid="{00000000-0005-0000-0000-000029720000}"/>
    <cellStyle name="Normal 4 2 5 2 2 2 2 2 5" xfId="48548" xr:uid="{00000000-0005-0000-0000-00002A720000}"/>
    <cellStyle name="Normal 4 2 5 2 2 2 2 3" xfId="17936" xr:uid="{00000000-0005-0000-0000-00002B720000}"/>
    <cellStyle name="Normal 4 2 5 2 2 2 2 3 2" xfId="30191" xr:uid="{00000000-0005-0000-0000-00002C720000}"/>
    <cellStyle name="Normal 4 2 5 2 2 2 2 3 3" xfId="42432" xr:uid="{00000000-0005-0000-0000-00002D720000}"/>
    <cellStyle name="Normal 4 2 5 2 2 2 2 4" xfId="24074" xr:uid="{00000000-0005-0000-0000-00002E720000}"/>
    <cellStyle name="Normal 4 2 5 2 2 2 2 5" xfId="36318" xr:uid="{00000000-0005-0000-0000-00002F720000}"/>
    <cellStyle name="Normal 4 2 5 2 2 2 2 6" xfId="48547" xr:uid="{00000000-0005-0000-0000-000030720000}"/>
    <cellStyle name="Normal 4 2 5 2 2 2 3" xfId="6938" xr:uid="{00000000-0005-0000-0000-000031720000}"/>
    <cellStyle name="Normal 4 2 5 2 2 2 3 2" xfId="17938" xr:uid="{00000000-0005-0000-0000-000032720000}"/>
    <cellStyle name="Normal 4 2 5 2 2 2 3 2 2" xfId="30193" xr:uid="{00000000-0005-0000-0000-000033720000}"/>
    <cellStyle name="Normal 4 2 5 2 2 2 3 2 3" xfId="42434" xr:uid="{00000000-0005-0000-0000-000034720000}"/>
    <cellStyle name="Normal 4 2 5 2 2 2 3 3" xfId="24076" xr:uid="{00000000-0005-0000-0000-000035720000}"/>
    <cellStyle name="Normal 4 2 5 2 2 2 3 4" xfId="36320" xr:uid="{00000000-0005-0000-0000-000036720000}"/>
    <cellStyle name="Normal 4 2 5 2 2 2 3 5" xfId="48549" xr:uid="{00000000-0005-0000-0000-000037720000}"/>
    <cellStyle name="Normal 4 2 5 2 2 2 4" xfId="17935" xr:uid="{00000000-0005-0000-0000-000038720000}"/>
    <cellStyle name="Normal 4 2 5 2 2 2 4 2" xfId="30190" xr:uid="{00000000-0005-0000-0000-000039720000}"/>
    <cellStyle name="Normal 4 2 5 2 2 2 4 3" xfId="42431" xr:uid="{00000000-0005-0000-0000-00003A720000}"/>
    <cellStyle name="Normal 4 2 5 2 2 2 5" xfId="24073" xr:uid="{00000000-0005-0000-0000-00003B720000}"/>
    <cellStyle name="Normal 4 2 5 2 2 2 6" xfId="36317" xr:uid="{00000000-0005-0000-0000-00003C720000}"/>
    <cellStyle name="Normal 4 2 5 2 2 2 7" xfId="48546" xr:uid="{00000000-0005-0000-0000-00003D720000}"/>
    <cellStyle name="Normal 4 2 5 2 2 3" xfId="6939" xr:uid="{00000000-0005-0000-0000-00003E720000}"/>
    <cellStyle name="Normal 4 2 5 2 2 3 2" xfId="6940" xr:uid="{00000000-0005-0000-0000-00003F720000}"/>
    <cellStyle name="Normal 4 2 5 2 2 3 2 2" xfId="17940" xr:uid="{00000000-0005-0000-0000-000040720000}"/>
    <cellStyle name="Normal 4 2 5 2 2 3 2 2 2" xfId="30195" xr:uid="{00000000-0005-0000-0000-000041720000}"/>
    <cellStyle name="Normal 4 2 5 2 2 3 2 2 3" xfId="42436" xr:uid="{00000000-0005-0000-0000-000042720000}"/>
    <cellStyle name="Normal 4 2 5 2 2 3 2 3" xfId="24078" xr:uid="{00000000-0005-0000-0000-000043720000}"/>
    <cellStyle name="Normal 4 2 5 2 2 3 2 4" xfId="36322" xr:uid="{00000000-0005-0000-0000-000044720000}"/>
    <cellStyle name="Normal 4 2 5 2 2 3 2 5" xfId="48551" xr:uid="{00000000-0005-0000-0000-000045720000}"/>
    <cellStyle name="Normal 4 2 5 2 2 3 3" xfId="17939" xr:uid="{00000000-0005-0000-0000-000046720000}"/>
    <cellStyle name="Normal 4 2 5 2 2 3 3 2" xfId="30194" xr:uid="{00000000-0005-0000-0000-000047720000}"/>
    <cellStyle name="Normal 4 2 5 2 2 3 3 3" xfId="42435" xr:uid="{00000000-0005-0000-0000-000048720000}"/>
    <cellStyle name="Normal 4 2 5 2 2 3 4" xfId="24077" xr:uid="{00000000-0005-0000-0000-000049720000}"/>
    <cellStyle name="Normal 4 2 5 2 2 3 5" xfId="36321" xr:uid="{00000000-0005-0000-0000-00004A720000}"/>
    <cellStyle name="Normal 4 2 5 2 2 3 6" xfId="48550" xr:uid="{00000000-0005-0000-0000-00004B720000}"/>
    <cellStyle name="Normal 4 2 5 2 2 4" xfId="6941" xr:uid="{00000000-0005-0000-0000-00004C720000}"/>
    <cellStyle name="Normal 4 2 5 2 2 4 2" xfId="17941" xr:uid="{00000000-0005-0000-0000-00004D720000}"/>
    <cellStyle name="Normal 4 2 5 2 2 4 2 2" xfId="30196" xr:uid="{00000000-0005-0000-0000-00004E720000}"/>
    <cellStyle name="Normal 4 2 5 2 2 4 2 3" xfId="42437" xr:uid="{00000000-0005-0000-0000-00004F720000}"/>
    <cellStyle name="Normal 4 2 5 2 2 4 3" xfId="24079" xr:uid="{00000000-0005-0000-0000-000050720000}"/>
    <cellStyle name="Normal 4 2 5 2 2 4 4" xfId="36323" xr:uid="{00000000-0005-0000-0000-000051720000}"/>
    <cellStyle name="Normal 4 2 5 2 2 4 5" xfId="48552" xr:uid="{00000000-0005-0000-0000-000052720000}"/>
    <cellStyle name="Normal 4 2 5 2 2 5" xfId="17934" xr:uid="{00000000-0005-0000-0000-000053720000}"/>
    <cellStyle name="Normal 4 2 5 2 2 5 2" xfId="30189" xr:uid="{00000000-0005-0000-0000-000054720000}"/>
    <cellStyle name="Normal 4 2 5 2 2 5 3" xfId="42430" xr:uid="{00000000-0005-0000-0000-000055720000}"/>
    <cellStyle name="Normal 4 2 5 2 2 6" xfId="24072" xr:uid="{00000000-0005-0000-0000-000056720000}"/>
    <cellStyle name="Normal 4 2 5 2 2 7" xfId="36316" xr:uid="{00000000-0005-0000-0000-000057720000}"/>
    <cellStyle name="Normal 4 2 5 2 2 8" xfId="48545" xr:uid="{00000000-0005-0000-0000-000058720000}"/>
    <cellStyle name="Normal 4 2 5 2 3" xfId="6942" xr:uid="{00000000-0005-0000-0000-000059720000}"/>
    <cellStyle name="Normal 4 2 5 2 3 2" xfId="6943" xr:uid="{00000000-0005-0000-0000-00005A720000}"/>
    <cellStyle name="Normal 4 2 5 2 3 2 2" xfId="6944" xr:uid="{00000000-0005-0000-0000-00005B720000}"/>
    <cellStyle name="Normal 4 2 5 2 3 2 2 2" xfId="17944" xr:uid="{00000000-0005-0000-0000-00005C720000}"/>
    <cellStyle name="Normal 4 2 5 2 3 2 2 2 2" xfId="30199" xr:uid="{00000000-0005-0000-0000-00005D720000}"/>
    <cellStyle name="Normal 4 2 5 2 3 2 2 2 3" xfId="42440" xr:uid="{00000000-0005-0000-0000-00005E720000}"/>
    <cellStyle name="Normal 4 2 5 2 3 2 2 3" xfId="24082" xr:uid="{00000000-0005-0000-0000-00005F720000}"/>
    <cellStyle name="Normal 4 2 5 2 3 2 2 4" xfId="36326" xr:uid="{00000000-0005-0000-0000-000060720000}"/>
    <cellStyle name="Normal 4 2 5 2 3 2 2 5" xfId="48555" xr:uid="{00000000-0005-0000-0000-000061720000}"/>
    <cellStyle name="Normal 4 2 5 2 3 2 3" xfId="17943" xr:uid="{00000000-0005-0000-0000-000062720000}"/>
    <cellStyle name="Normal 4 2 5 2 3 2 3 2" xfId="30198" xr:uid="{00000000-0005-0000-0000-000063720000}"/>
    <cellStyle name="Normal 4 2 5 2 3 2 3 3" xfId="42439" xr:uid="{00000000-0005-0000-0000-000064720000}"/>
    <cellStyle name="Normal 4 2 5 2 3 2 4" xfId="24081" xr:uid="{00000000-0005-0000-0000-000065720000}"/>
    <cellStyle name="Normal 4 2 5 2 3 2 5" xfId="36325" xr:uid="{00000000-0005-0000-0000-000066720000}"/>
    <cellStyle name="Normal 4 2 5 2 3 2 6" xfId="48554" xr:uid="{00000000-0005-0000-0000-000067720000}"/>
    <cellStyle name="Normal 4 2 5 2 3 3" xfId="6945" xr:uid="{00000000-0005-0000-0000-000068720000}"/>
    <cellStyle name="Normal 4 2 5 2 3 3 2" xfId="17945" xr:uid="{00000000-0005-0000-0000-000069720000}"/>
    <cellStyle name="Normal 4 2 5 2 3 3 2 2" xfId="30200" xr:uid="{00000000-0005-0000-0000-00006A720000}"/>
    <cellStyle name="Normal 4 2 5 2 3 3 2 3" xfId="42441" xr:uid="{00000000-0005-0000-0000-00006B720000}"/>
    <cellStyle name="Normal 4 2 5 2 3 3 3" xfId="24083" xr:uid="{00000000-0005-0000-0000-00006C720000}"/>
    <cellStyle name="Normal 4 2 5 2 3 3 4" xfId="36327" xr:uid="{00000000-0005-0000-0000-00006D720000}"/>
    <cellStyle name="Normal 4 2 5 2 3 3 5" xfId="48556" xr:uid="{00000000-0005-0000-0000-00006E720000}"/>
    <cellStyle name="Normal 4 2 5 2 3 4" xfId="17942" xr:uid="{00000000-0005-0000-0000-00006F720000}"/>
    <cellStyle name="Normal 4 2 5 2 3 4 2" xfId="30197" xr:uid="{00000000-0005-0000-0000-000070720000}"/>
    <cellStyle name="Normal 4 2 5 2 3 4 3" xfId="42438" xr:uid="{00000000-0005-0000-0000-000071720000}"/>
    <cellStyle name="Normal 4 2 5 2 3 5" xfId="24080" xr:uid="{00000000-0005-0000-0000-000072720000}"/>
    <cellStyle name="Normal 4 2 5 2 3 6" xfId="36324" xr:uid="{00000000-0005-0000-0000-000073720000}"/>
    <cellStyle name="Normal 4 2 5 2 3 7" xfId="48553" xr:uid="{00000000-0005-0000-0000-000074720000}"/>
    <cellStyle name="Normal 4 2 5 2 4" xfId="6946" xr:uid="{00000000-0005-0000-0000-000075720000}"/>
    <cellStyle name="Normal 4 2 5 2 4 2" xfId="6947" xr:uid="{00000000-0005-0000-0000-000076720000}"/>
    <cellStyle name="Normal 4 2 5 2 4 2 2" xfId="17947" xr:uid="{00000000-0005-0000-0000-000077720000}"/>
    <cellStyle name="Normal 4 2 5 2 4 2 2 2" xfId="30202" xr:uid="{00000000-0005-0000-0000-000078720000}"/>
    <cellStyle name="Normal 4 2 5 2 4 2 2 3" xfId="42443" xr:uid="{00000000-0005-0000-0000-000079720000}"/>
    <cellStyle name="Normal 4 2 5 2 4 2 3" xfId="24085" xr:uid="{00000000-0005-0000-0000-00007A720000}"/>
    <cellStyle name="Normal 4 2 5 2 4 2 4" xfId="36329" xr:uid="{00000000-0005-0000-0000-00007B720000}"/>
    <cellStyle name="Normal 4 2 5 2 4 2 5" xfId="48558" xr:uid="{00000000-0005-0000-0000-00007C720000}"/>
    <cellStyle name="Normal 4 2 5 2 4 3" xfId="17946" xr:uid="{00000000-0005-0000-0000-00007D720000}"/>
    <cellStyle name="Normal 4 2 5 2 4 3 2" xfId="30201" xr:uid="{00000000-0005-0000-0000-00007E720000}"/>
    <cellStyle name="Normal 4 2 5 2 4 3 3" xfId="42442" xr:uid="{00000000-0005-0000-0000-00007F720000}"/>
    <cellStyle name="Normal 4 2 5 2 4 4" xfId="24084" xr:uid="{00000000-0005-0000-0000-000080720000}"/>
    <cellStyle name="Normal 4 2 5 2 4 5" xfId="36328" xr:uid="{00000000-0005-0000-0000-000081720000}"/>
    <cellStyle name="Normal 4 2 5 2 4 6" xfId="48557" xr:uid="{00000000-0005-0000-0000-000082720000}"/>
    <cellStyle name="Normal 4 2 5 2 5" xfId="6948" xr:uid="{00000000-0005-0000-0000-000083720000}"/>
    <cellStyle name="Normal 4 2 5 2 5 2" xfId="17948" xr:uid="{00000000-0005-0000-0000-000084720000}"/>
    <cellStyle name="Normal 4 2 5 2 5 2 2" xfId="30203" xr:uid="{00000000-0005-0000-0000-000085720000}"/>
    <cellStyle name="Normal 4 2 5 2 5 2 3" xfId="42444" xr:uid="{00000000-0005-0000-0000-000086720000}"/>
    <cellStyle name="Normal 4 2 5 2 5 3" xfId="24086" xr:uid="{00000000-0005-0000-0000-000087720000}"/>
    <cellStyle name="Normal 4 2 5 2 5 4" xfId="36330" xr:uid="{00000000-0005-0000-0000-000088720000}"/>
    <cellStyle name="Normal 4 2 5 2 5 5" xfId="48559" xr:uid="{00000000-0005-0000-0000-000089720000}"/>
    <cellStyle name="Normal 4 2 5 2 6" xfId="17933" xr:uid="{00000000-0005-0000-0000-00008A720000}"/>
    <cellStyle name="Normal 4 2 5 2 6 2" xfId="30188" xr:uid="{00000000-0005-0000-0000-00008B720000}"/>
    <cellStyle name="Normal 4 2 5 2 6 3" xfId="42429" xr:uid="{00000000-0005-0000-0000-00008C720000}"/>
    <cellStyle name="Normal 4 2 5 2 7" xfId="24071" xr:uid="{00000000-0005-0000-0000-00008D720000}"/>
    <cellStyle name="Normal 4 2 5 2 8" xfId="36315" xr:uid="{00000000-0005-0000-0000-00008E720000}"/>
    <cellStyle name="Normal 4 2 5 2 9" xfId="48544" xr:uid="{00000000-0005-0000-0000-00008F720000}"/>
    <cellStyle name="Normal 4 2 5 3" xfId="6949" xr:uid="{00000000-0005-0000-0000-000090720000}"/>
    <cellStyle name="Normal 4 2 5 3 2" xfId="6950" xr:uid="{00000000-0005-0000-0000-000091720000}"/>
    <cellStyle name="Normal 4 2 5 3 2 2" xfId="6951" xr:uid="{00000000-0005-0000-0000-000092720000}"/>
    <cellStyle name="Normal 4 2 5 3 2 2 2" xfId="6952" xr:uid="{00000000-0005-0000-0000-000093720000}"/>
    <cellStyle name="Normal 4 2 5 3 2 2 2 2" xfId="17952" xr:uid="{00000000-0005-0000-0000-000094720000}"/>
    <cellStyle name="Normal 4 2 5 3 2 2 2 2 2" xfId="30207" xr:uid="{00000000-0005-0000-0000-000095720000}"/>
    <cellStyle name="Normal 4 2 5 3 2 2 2 2 3" xfId="42448" xr:uid="{00000000-0005-0000-0000-000096720000}"/>
    <cellStyle name="Normal 4 2 5 3 2 2 2 3" xfId="24090" xr:uid="{00000000-0005-0000-0000-000097720000}"/>
    <cellStyle name="Normal 4 2 5 3 2 2 2 4" xfId="36334" xr:uid="{00000000-0005-0000-0000-000098720000}"/>
    <cellStyle name="Normal 4 2 5 3 2 2 2 5" xfId="48563" xr:uid="{00000000-0005-0000-0000-000099720000}"/>
    <cellStyle name="Normal 4 2 5 3 2 2 3" xfId="17951" xr:uid="{00000000-0005-0000-0000-00009A720000}"/>
    <cellStyle name="Normal 4 2 5 3 2 2 3 2" xfId="30206" xr:uid="{00000000-0005-0000-0000-00009B720000}"/>
    <cellStyle name="Normal 4 2 5 3 2 2 3 3" xfId="42447" xr:uid="{00000000-0005-0000-0000-00009C720000}"/>
    <cellStyle name="Normal 4 2 5 3 2 2 4" xfId="24089" xr:uid="{00000000-0005-0000-0000-00009D720000}"/>
    <cellStyle name="Normal 4 2 5 3 2 2 5" xfId="36333" xr:uid="{00000000-0005-0000-0000-00009E720000}"/>
    <cellStyle name="Normal 4 2 5 3 2 2 6" xfId="48562" xr:uid="{00000000-0005-0000-0000-00009F720000}"/>
    <cellStyle name="Normal 4 2 5 3 2 3" xfId="6953" xr:uid="{00000000-0005-0000-0000-0000A0720000}"/>
    <cellStyle name="Normal 4 2 5 3 2 3 2" xfId="17953" xr:uid="{00000000-0005-0000-0000-0000A1720000}"/>
    <cellStyle name="Normal 4 2 5 3 2 3 2 2" xfId="30208" xr:uid="{00000000-0005-0000-0000-0000A2720000}"/>
    <cellStyle name="Normal 4 2 5 3 2 3 2 3" xfId="42449" xr:uid="{00000000-0005-0000-0000-0000A3720000}"/>
    <cellStyle name="Normal 4 2 5 3 2 3 3" xfId="24091" xr:uid="{00000000-0005-0000-0000-0000A4720000}"/>
    <cellStyle name="Normal 4 2 5 3 2 3 4" xfId="36335" xr:uid="{00000000-0005-0000-0000-0000A5720000}"/>
    <cellStyle name="Normal 4 2 5 3 2 3 5" xfId="48564" xr:uid="{00000000-0005-0000-0000-0000A6720000}"/>
    <cellStyle name="Normal 4 2 5 3 2 4" xfId="17950" xr:uid="{00000000-0005-0000-0000-0000A7720000}"/>
    <cellStyle name="Normal 4 2 5 3 2 4 2" xfId="30205" xr:uid="{00000000-0005-0000-0000-0000A8720000}"/>
    <cellStyle name="Normal 4 2 5 3 2 4 3" xfId="42446" xr:uid="{00000000-0005-0000-0000-0000A9720000}"/>
    <cellStyle name="Normal 4 2 5 3 2 5" xfId="24088" xr:uid="{00000000-0005-0000-0000-0000AA720000}"/>
    <cellStyle name="Normal 4 2 5 3 2 6" xfId="36332" xr:uid="{00000000-0005-0000-0000-0000AB720000}"/>
    <cellStyle name="Normal 4 2 5 3 2 7" xfId="48561" xr:uid="{00000000-0005-0000-0000-0000AC720000}"/>
    <cellStyle name="Normal 4 2 5 3 3" xfId="6954" xr:uid="{00000000-0005-0000-0000-0000AD720000}"/>
    <cellStyle name="Normal 4 2 5 3 3 2" xfId="6955" xr:uid="{00000000-0005-0000-0000-0000AE720000}"/>
    <cellStyle name="Normal 4 2 5 3 3 2 2" xfId="17955" xr:uid="{00000000-0005-0000-0000-0000AF720000}"/>
    <cellStyle name="Normal 4 2 5 3 3 2 2 2" xfId="30210" xr:uid="{00000000-0005-0000-0000-0000B0720000}"/>
    <cellStyle name="Normal 4 2 5 3 3 2 2 3" xfId="42451" xr:uid="{00000000-0005-0000-0000-0000B1720000}"/>
    <cellStyle name="Normal 4 2 5 3 3 2 3" xfId="24093" xr:uid="{00000000-0005-0000-0000-0000B2720000}"/>
    <cellStyle name="Normal 4 2 5 3 3 2 4" xfId="36337" xr:uid="{00000000-0005-0000-0000-0000B3720000}"/>
    <cellStyle name="Normal 4 2 5 3 3 2 5" xfId="48566" xr:uid="{00000000-0005-0000-0000-0000B4720000}"/>
    <cellStyle name="Normal 4 2 5 3 3 3" xfId="17954" xr:uid="{00000000-0005-0000-0000-0000B5720000}"/>
    <cellStyle name="Normal 4 2 5 3 3 3 2" xfId="30209" xr:uid="{00000000-0005-0000-0000-0000B6720000}"/>
    <cellStyle name="Normal 4 2 5 3 3 3 3" xfId="42450" xr:uid="{00000000-0005-0000-0000-0000B7720000}"/>
    <cellStyle name="Normal 4 2 5 3 3 4" xfId="24092" xr:uid="{00000000-0005-0000-0000-0000B8720000}"/>
    <cellStyle name="Normal 4 2 5 3 3 5" xfId="36336" xr:uid="{00000000-0005-0000-0000-0000B9720000}"/>
    <cellStyle name="Normal 4 2 5 3 3 6" xfId="48565" xr:uid="{00000000-0005-0000-0000-0000BA720000}"/>
    <cellStyle name="Normal 4 2 5 3 4" xfId="6956" xr:uid="{00000000-0005-0000-0000-0000BB720000}"/>
    <cellStyle name="Normal 4 2 5 3 4 2" xfId="17956" xr:uid="{00000000-0005-0000-0000-0000BC720000}"/>
    <cellStyle name="Normal 4 2 5 3 4 2 2" xfId="30211" xr:uid="{00000000-0005-0000-0000-0000BD720000}"/>
    <cellStyle name="Normal 4 2 5 3 4 2 3" xfId="42452" xr:uid="{00000000-0005-0000-0000-0000BE720000}"/>
    <cellStyle name="Normal 4 2 5 3 4 3" xfId="24094" xr:uid="{00000000-0005-0000-0000-0000BF720000}"/>
    <cellStyle name="Normal 4 2 5 3 4 4" xfId="36338" xr:uid="{00000000-0005-0000-0000-0000C0720000}"/>
    <cellStyle name="Normal 4 2 5 3 4 5" xfId="48567" xr:uid="{00000000-0005-0000-0000-0000C1720000}"/>
    <cellStyle name="Normal 4 2 5 3 5" xfId="17949" xr:uid="{00000000-0005-0000-0000-0000C2720000}"/>
    <cellStyle name="Normal 4 2 5 3 5 2" xfId="30204" xr:uid="{00000000-0005-0000-0000-0000C3720000}"/>
    <cellStyle name="Normal 4 2 5 3 5 3" xfId="42445" xr:uid="{00000000-0005-0000-0000-0000C4720000}"/>
    <cellStyle name="Normal 4 2 5 3 6" xfId="24087" xr:uid="{00000000-0005-0000-0000-0000C5720000}"/>
    <cellStyle name="Normal 4 2 5 3 7" xfId="36331" xr:uid="{00000000-0005-0000-0000-0000C6720000}"/>
    <cellStyle name="Normal 4 2 5 3 8" xfId="48560" xr:uid="{00000000-0005-0000-0000-0000C7720000}"/>
    <cellStyle name="Normal 4 2 5 4" xfId="6957" xr:uid="{00000000-0005-0000-0000-0000C8720000}"/>
    <cellStyle name="Normal 4 2 5 4 2" xfId="6958" xr:uid="{00000000-0005-0000-0000-0000C9720000}"/>
    <cellStyle name="Normal 4 2 5 4 2 2" xfId="6959" xr:uid="{00000000-0005-0000-0000-0000CA720000}"/>
    <cellStyle name="Normal 4 2 5 4 2 2 2" xfId="17959" xr:uid="{00000000-0005-0000-0000-0000CB720000}"/>
    <cellStyle name="Normal 4 2 5 4 2 2 2 2" xfId="30214" xr:uid="{00000000-0005-0000-0000-0000CC720000}"/>
    <cellStyle name="Normal 4 2 5 4 2 2 2 3" xfId="42455" xr:uid="{00000000-0005-0000-0000-0000CD720000}"/>
    <cellStyle name="Normal 4 2 5 4 2 2 3" xfId="24097" xr:uid="{00000000-0005-0000-0000-0000CE720000}"/>
    <cellStyle name="Normal 4 2 5 4 2 2 4" xfId="36341" xr:uid="{00000000-0005-0000-0000-0000CF720000}"/>
    <cellStyle name="Normal 4 2 5 4 2 2 5" xfId="48570" xr:uid="{00000000-0005-0000-0000-0000D0720000}"/>
    <cellStyle name="Normal 4 2 5 4 2 3" xfId="17958" xr:uid="{00000000-0005-0000-0000-0000D1720000}"/>
    <cellStyle name="Normal 4 2 5 4 2 3 2" xfId="30213" xr:uid="{00000000-0005-0000-0000-0000D2720000}"/>
    <cellStyle name="Normal 4 2 5 4 2 3 3" xfId="42454" xr:uid="{00000000-0005-0000-0000-0000D3720000}"/>
    <cellStyle name="Normal 4 2 5 4 2 4" xfId="24096" xr:uid="{00000000-0005-0000-0000-0000D4720000}"/>
    <cellStyle name="Normal 4 2 5 4 2 5" xfId="36340" xr:uid="{00000000-0005-0000-0000-0000D5720000}"/>
    <cellStyle name="Normal 4 2 5 4 2 6" xfId="48569" xr:uid="{00000000-0005-0000-0000-0000D6720000}"/>
    <cellStyle name="Normal 4 2 5 4 3" xfId="6960" xr:uid="{00000000-0005-0000-0000-0000D7720000}"/>
    <cellStyle name="Normal 4 2 5 4 3 2" xfId="17960" xr:uid="{00000000-0005-0000-0000-0000D8720000}"/>
    <cellStyle name="Normal 4 2 5 4 3 2 2" xfId="30215" xr:uid="{00000000-0005-0000-0000-0000D9720000}"/>
    <cellStyle name="Normal 4 2 5 4 3 2 3" xfId="42456" xr:uid="{00000000-0005-0000-0000-0000DA720000}"/>
    <cellStyle name="Normal 4 2 5 4 3 3" xfId="24098" xr:uid="{00000000-0005-0000-0000-0000DB720000}"/>
    <cellStyle name="Normal 4 2 5 4 3 4" xfId="36342" xr:uid="{00000000-0005-0000-0000-0000DC720000}"/>
    <cellStyle name="Normal 4 2 5 4 3 5" xfId="48571" xr:uid="{00000000-0005-0000-0000-0000DD720000}"/>
    <cellStyle name="Normal 4 2 5 4 4" xfId="17957" xr:uid="{00000000-0005-0000-0000-0000DE720000}"/>
    <cellStyle name="Normal 4 2 5 4 4 2" xfId="30212" xr:uid="{00000000-0005-0000-0000-0000DF720000}"/>
    <cellStyle name="Normal 4 2 5 4 4 3" xfId="42453" xr:uid="{00000000-0005-0000-0000-0000E0720000}"/>
    <cellStyle name="Normal 4 2 5 4 5" xfId="24095" xr:uid="{00000000-0005-0000-0000-0000E1720000}"/>
    <cellStyle name="Normal 4 2 5 4 6" xfId="36339" xr:uid="{00000000-0005-0000-0000-0000E2720000}"/>
    <cellStyle name="Normal 4 2 5 4 7" xfId="48568" xr:uid="{00000000-0005-0000-0000-0000E3720000}"/>
    <cellStyle name="Normal 4 2 5 5" xfId="6961" xr:uid="{00000000-0005-0000-0000-0000E4720000}"/>
    <cellStyle name="Normal 4 2 5 5 2" xfId="6962" xr:uid="{00000000-0005-0000-0000-0000E5720000}"/>
    <cellStyle name="Normal 4 2 5 5 2 2" xfId="17962" xr:uid="{00000000-0005-0000-0000-0000E6720000}"/>
    <cellStyle name="Normal 4 2 5 5 2 2 2" xfId="30217" xr:uid="{00000000-0005-0000-0000-0000E7720000}"/>
    <cellStyle name="Normal 4 2 5 5 2 2 3" xfId="42458" xr:uid="{00000000-0005-0000-0000-0000E8720000}"/>
    <cellStyle name="Normal 4 2 5 5 2 3" xfId="24100" xr:uid="{00000000-0005-0000-0000-0000E9720000}"/>
    <cellStyle name="Normal 4 2 5 5 2 4" xfId="36344" xr:uid="{00000000-0005-0000-0000-0000EA720000}"/>
    <cellStyle name="Normal 4 2 5 5 2 5" xfId="48573" xr:uid="{00000000-0005-0000-0000-0000EB720000}"/>
    <cellStyle name="Normal 4 2 5 5 3" xfId="17961" xr:uid="{00000000-0005-0000-0000-0000EC720000}"/>
    <cellStyle name="Normal 4 2 5 5 3 2" xfId="30216" xr:uid="{00000000-0005-0000-0000-0000ED720000}"/>
    <cellStyle name="Normal 4 2 5 5 3 3" xfId="42457" xr:uid="{00000000-0005-0000-0000-0000EE720000}"/>
    <cellStyle name="Normal 4 2 5 5 4" xfId="24099" xr:uid="{00000000-0005-0000-0000-0000EF720000}"/>
    <cellStyle name="Normal 4 2 5 5 5" xfId="36343" xr:uid="{00000000-0005-0000-0000-0000F0720000}"/>
    <cellStyle name="Normal 4 2 5 5 6" xfId="48572" xr:uid="{00000000-0005-0000-0000-0000F1720000}"/>
    <cellStyle name="Normal 4 2 5 6" xfId="6963" xr:uid="{00000000-0005-0000-0000-0000F2720000}"/>
    <cellStyle name="Normal 4 2 5 6 2" xfId="17963" xr:uid="{00000000-0005-0000-0000-0000F3720000}"/>
    <cellStyle name="Normal 4 2 5 6 2 2" xfId="30218" xr:uid="{00000000-0005-0000-0000-0000F4720000}"/>
    <cellStyle name="Normal 4 2 5 6 2 3" xfId="42459" xr:uid="{00000000-0005-0000-0000-0000F5720000}"/>
    <cellStyle name="Normal 4 2 5 6 3" xfId="24101" xr:uid="{00000000-0005-0000-0000-0000F6720000}"/>
    <cellStyle name="Normal 4 2 5 6 4" xfId="36345" xr:uid="{00000000-0005-0000-0000-0000F7720000}"/>
    <cellStyle name="Normal 4 2 5 6 5" xfId="48574" xr:uid="{00000000-0005-0000-0000-0000F8720000}"/>
    <cellStyle name="Normal 4 2 5 7" xfId="17932" xr:uid="{00000000-0005-0000-0000-0000F9720000}"/>
    <cellStyle name="Normal 4 2 5 7 2" xfId="30187" xr:uid="{00000000-0005-0000-0000-0000FA720000}"/>
    <cellStyle name="Normal 4 2 5 7 3" xfId="42428" xr:uid="{00000000-0005-0000-0000-0000FB720000}"/>
    <cellStyle name="Normal 4 2 5 8" xfId="24070" xr:uid="{00000000-0005-0000-0000-0000FC720000}"/>
    <cellStyle name="Normal 4 2 5 9" xfId="36314" xr:uid="{00000000-0005-0000-0000-0000FD720000}"/>
    <cellStyle name="Normal 4 2 6" xfId="6964" xr:uid="{00000000-0005-0000-0000-0000FE720000}"/>
    <cellStyle name="Normal 4 2 6 2" xfId="6965" xr:uid="{00000000-0005-0000-0000-0000FF720000}"/>
    <cellStyle name="Normal 4 2 6 2 2" xfId="6966" xr:uid="{00000000-0005-0000-0000-000000730000}"/>
    <cellStyle name="Normal 4 2 6 2 2 2" xfId="6967" xr:uid="{00000000-0005-0000-0000-000001730000}"/>
    <cellStyle name="Normal 4 2 6 2 2 2 2" xfId="6968" xr:uid="{00000000-0005-0000-0000-000002730000}"/>
    <cellStyle name="Normal 4 2 6 2 2 2 2 2" xfId="17968" xr:uid="{00000000-0005-0000-0000-000003730000}"/>
    <cellStyle name="Normal 4 2 6 2 2 2 2 2 2" xfId="30223" xr:uid="{00000000-0005-0000-0000-000004730000}"/>
    <cellStyle name="Normal 4 2 6 2 2 2 2 2 3" xfId="42464" xr:uid="{00000000-0005-0000-0000-000005730000}"/>
    <cellStyle name="Normal 4 2 6 2 2 2 2 3" xfId="24106" xr:uid="{00000000-0005-0000-0000-000006730000}"/>
    <cellStyle name="Normal 4 2 6 2 2 2 2 4" xfId="36350" xr:uid="{00000000-0005-0000-0000-000007730000}"/>
    <cellStyle name="Normal 4 2 6 2 2 2 2 5" xfId="48579" xr:uid="{00000000-0005-0000-0000-000008730000}"/>
    <cellStyle name="Normal 4 2 6 2 2 2 3" xfId="17967" xr:uid="{00000000-0005-0000-0000-000009730000}"/>
    <cellStyle name="Normal 4 2 6 2 2 2 3 2" xfId="30222" xr:uid="{00000000-0005-0000-0000-00000A730000}"/>
    <cellStyle name="Normal 4 2 6 2 2 2 3 3" xfId="42463" xr:uid="{00000000-0005-0000-0000-00000B730000}"/>
    <cellStyle name="Normal 4 2 6 2 2 2 4" xfId="24105" xr:uid="{00000000-0005-0000-0000-00000C730000}"/>
    <cellStyle name="Normal 4 2 6 2 2 2 5" xfId="36349" xr:uid="{00000000-0005-0000-0000-00000D730000}"/>
    <cellStyle name="Normal 4 2 6 2 2 2 6" xfId="48578" xr:uid="{00000000-0005-0000-0000-00000E730000}"/>
    <cellStyle name="Normal 4 2 6 2 2 3" xfId="6969" xr:uid="{00000000-0005-0000-0000-00000F730000}"/>
    <cellStyle name="Normal 4 2 6 2 2 3 2" xfId="17969" xr:uid="{00000000-0005-0000-0000-000010730000}"/>
    <cellStyle name="Normal 4 2 6 2 2 3 2 2" xfId="30224" xr:uid="{00000000-0005-0000-0000-000011730000}"/>
    <cellStyle name="Normal 4 2 6 2 2 3 2 3" xfId="42465" xr:uid="{00000000-0005-0000-0000-000012730000}"/>
    <cellStyle name="Normal 4 2 6 2 2 3 3" xfId="24107" xr:uid="{00000000-0005-0000-0000-000013730000}"/>
    <cellStyle name="Normal 4 2 6 2 2 3 4" xfId="36351" xr:uid="{00000000-0005-0000-0000-000014730000}"/>
    <cellStyle name="Normal 4 2 6 2 2 3 5" xfId="48580" xr:uid="{00000000-0005-0000-0000-000015730000}"/>
    <cellStyle name="Normal 4 2 6 2 2 4" xfId="17966" xr:uid="{00000000-0005-0000-0000-000016730000}"/>
    <cellStyle name="Normal 4 2 6 2 2 4 2" xfId="30221" xr:uid="{00000000-0005-0000-0000-000017730000}"/>
    <cellStyle name="Normal 4 2 6 2 2 4 3" xfId="42462" xr:uid="{00000000-0005-0000-0000-000018730000}"/>
    <cellStyle name="Normal 4 2 6 2 2 5" xfId="24104" xr:uid="{00000000-0005-0000-0000-000019730000}"/>
    <cellStyle name="Normal 4 2 6 2 2 6" xfId="36348" xr:uid="{00000000-0005-0000-0000-00001A730000}"/>
    <cellStyle name="Normal 4 2 6 2 2 7" xfId="48577" xr:uid="{00000000-0005-0000-0000-00001B730000}"/>
    <cellStyle name="Normal 4 2 6 2 3" xfId="6970" xr:uid="{00000000-0005-0000-0000-00001C730000}"/>
    <cellStyle name="Normal 4 2 6 2 3 2" xfId="6971" xr:uid="{00000000-0005-0000-0000-00001D730000}"/>
    <cellStyle name="Normal 4 2 6 2 3 2 2" xfId="17971" xr:uid="{00000000-0005-0000-0000-00001E730000}"/>
    <cellStyle name="Normal 4 2 6 2 3 2 2 2" xfId="30226" xr:uid="{00000000-0005-0000-0000-00001F730000}"/>
    <cellStyle name="Normal 4 2 6 2 3 2 2 3" xfId="42467" xr:uid="{00000000-0005-0000-0000-000020730000}"/>
    <cellStyle name="Normal 4 2 6 2 3 2 3" xfId="24109" xr:uid="{00000000-0005-0000-0000-000021730000}"/>
    <cellStyle name="Normal 4 2 6 2 3 2 4" xfId="36353" xr:uid="{00000000-0005-0000-0000-000022730000}"/>
    <cellStyle name="Normal 4 2 6 2 3 2 5" xfId="48582" xr:uid="{00000000-0005-0000-0000-000023730000}"/>
    <cellStyle name="Normal 4 2 6 2 3 3" xfId="17970" xr:uid="{00000000-0005-0000-0000-000024730000}"/>
    <cellStyle name="Normal 4 2 6 2 3 3 2" xfId="30225" xr:uid="{00000000-0005-0000-0000-000025730000}"/>
    <cellStyle name="Normal 4 2 6 2 3 3 3" xfId="42466" xr:uid="{00000000-0005-0000-0000-000026730000}"/>
    <cellStyle name="Normal 4 2 6 2 3 4" xfId="24108" xr:uid="{00000000-0005-0000-0000-000027730000}"/>
    <cellStyle name="Normal 4 2 6 2 3 5" xfId="36352" xr:uid="{00000000-0005-0000-0000-000028730000}"/>
    <cellStyle name="Normal 4 2 6 2 3 6" xfId="48581" xr:uid="{00000000-0005-0000-0000-000029730000}"/>
    <cellStyle name="Normal 4 2 6 2 4" xfId="6972" xr:uid="{00000000-0005-0000-0000-00002A730000}"/>
    <cellStyle name="Normal 4 2 6 2 4 2" xfId="17972" xr:uid="{00000000-0005-0000-0000-00002B730000}"/>
    <cellStyle name="Normal 4 2 6 2 4 2 2" xfId="30227" xr:uid="{00000000-0005-0000-0000-00002C730000}"/>
    <cellStyle name="Normal 4 2 6 2 4 2 3" xfId="42468" xr:uid="{00000000-0005-0000-0000-00002D730000}"/>
    <cellStyle name="Normal 4 2 6 2 4 3" xfId="24110" xr:uid="{00000000-0005-0000-0000-00002E730000}"/>
    <cellStyle name="Normal 4 2 6 2 4 4" xfId="36354" xr:uid="{00000000-0005-0000-0000-00002F730000}"/>
    <cellStyle name="Normal 4 2 6 2 4 5" xfId="48583" xr:uid="{00000000-0005-0000-0000-000030730000}"/>
    <cellStyle name="Normal 4 2 6 2 5" xfId="17965" xr:uid="{00000000-0005-0000-0000-000031730000}"/>
    <cellStyle name="Normal 4 2 6 2 5 2" xfId="30220" xr:uid="{00000000-0005-0000-0000-000032730000}"/>
    <cellStyle name="Normal 4 2 6 2 5 3" xfId="42461" xr:uid="{00000000-0005-0000-0000-000033730000}"/>
    <cellStyle name="Normal 4 2 6 2 6" xfId="24103" xr:uid="{00000000-0005-0000-0000-000034730000}"/>
    <cellStyle name="Normal 4 2 6 2 7" xfId="36347" xr:uid="{00000000-0005-0000-0000-000035730000}"/>
    <cellStyle name="Normal 4 2 6 2 8" xfId="48576" xr:uid="{00000000-0005-0000-0000-000036730000}"/>
    <cellStyle name="Normal 4 2 6 3" xfId="6973" xr:uid="{00000000-0005-0000-0000-000037730000}"/>
    <cellStyle name="Normal 4 2 6 3 2" xfId="6974" xr:uid="{00000000-0005-0000-0000-000038730000}"/>
    <cellStyle name="Normal 4 2 6 3 2 2" xfId="6975" xr:uid="{00000000-0005-0000-0000-000039730000}"/>
    <cellStyle name="Normal 4 2 6 3 2 2 2" xfId="17975" xr:uid="{00000000-0005-0000-0000-00003A730000}"/>
    <cellStyle name="Normal 4 2 6 3 2 2 2 2" xfId="30230" xr:uid="{00000000-0005-0000-0000-00003B730000}"/>
    <cellStyle name="Normal 4 2 6 3 2 2 2 3" xfId="42471" xr:uid="{00000000-0005-0000-0000-00003C730000}"/>
    <cellStyle name="Normal 4 2 6 3 2 2 3" xfId="24113" xr:uid="{00000000-0005-0000-0000-00003D730000}"/>
    <cellStyle name="Normal 4 2 6 3 2 2 4" xfId="36357" xr:uid="{00000000-0005-0000-0000-00003E730000}"/>
    <cellStyle name="Normal 4 2 6 3 2 2 5" xfId="48586" xr:uid="{00000000-0005-0000-0000-00003F730000}"/>
    <cellStyle name="Normal 4 2 6 3 2 3" xfId="17974" xr:uid="{00000000-0005-0000-0000-000040730000}"/>
    <cellStyle name="Normal 4 2 6 3 2 3 2" xfId="30229" xr:uid="{00000000-0005-0000-0000-000041730000}"/>
    <cellStyle name="Normal 4 2 6 3 2 3 3" xfId="42470" xr:uid="{00000000-0005-0000-0000-000042730000}"/>
    <cellStyle name="Normal 4 2 6 3 2 4" xfId="24112" xr:uid="{00000000-0005-0000-0000-000043730000}"/>
    <cellStyle name="Normal 4 2 6 3 2 5" xfId="36356" xr:uid="{00000000-0005-0000-0000-000044730000}"/>
    <cellStyle name="Normal 4 2 6 3 2 6" xfId="48585" xr:uid="{00000000-0005-0000-0000-000045730000}"/>
    <cellStyle name="Normal 4 2 6 3 3" xfId="6976" xr:uid="{00000000-0005-0000-0000-000046730000}"/>
    <cellStyle name="Normal 4 2 6 3 3 2" xfId="17976" xr:uid="{00000000-0005-0000-0000-000047730000}"/>
    <cellStyle name="Normal 4 2 6 3 3 2 2" xfId="30231" xr:uid="{00000000-0005-0000-0000-000048730000}"/>
    <cellStyle name="Normal 4 2 6 3 3 2 3" xfId="42472" xr:uid="{00000000-0005-0000-0000-000049730000}"/>
    <cellStyle name="Normal 4 2 6 3 3 3" xfId="24114" xr:uid="{00000000-0005-0000-0000-00004A730000}"/>
    <cellStyle name="Normal 4 2 6 3 3 4" xfId="36358" xr:uid="{00000000-0005-0000-0000-00004B730000}"/>
    <cellStyle name="Normal 4 2 6 3 3 5" xfId="48587" xr:uid="{00000000-0005-0000-0000-00004C730000}"/>
    <cellStyle name="Normal 4 2 6 3 4" xfId="17973" xr:uid="{00000000-0005-0000-0000-00004D730000}"/>
    <cellStyle name="Normal 4 2 6 3 4 2" xfId="30228" xr:uid="{00000000-0005-0000-0000-00004E730000}"/>
    <cellStyle name="Normal 4 2 6 3 4 3" xfId="42469" xr:uid="{00000000-0005-0000-0000-00004F730000}"/>
    <cellStyle name="Normal 4 2 6 3 5" xfId="24111" xr:uid="{00000000-0005-0000-0000-000050730000}"/>
    <cellStyle name="Normal 4 2 6 3 6" xfId="36355" xr:uid="{00000000-0005-0000-0000-000051730000}"/>
    <cellStyle name="Normal 4 2 6 3 7" xfId="48584" xr:uid="{00000000-0005-0000-0000-000052730000}"/>
    <cellStyle name="Normal 4 2 6 4" xfId="6977" xr:uid="{00000000-0005-0000-0000-000053730000}"/>
    <cellStyle name="Normal 4 2 6 4 2" xfId="6978" xr:uid="{00000000-0005-0000-0000-000054730000}"/>
    <cellStyle name="Normal 4 2 6 4 2 2" xfId="17978" xr:uid="{00000000-0005-0000-0000-000055730000}"/>
    <cellStyle name="Normal 4 2 6 4 2 2 2" xfId="30233" xr:uid="{00000000-0005-0000-0000-000056730000}"/>
    <cellStyle name="Normal 4 2 6 4 2 2 3" xfId="42474" xr:uid="{00000000-0005-0000-0000-000057730000}"/>
    <cellStyle name="Normal 4 2 6 4 2 3" xfId="24116" xr:uid="{00000000-0005-0000-0000-000058730000}"/>
    <cellStyle name="Normal 4 2 6 4 2 4" xfId="36360" xr:uid="{00000000-0005-0000-0000-000059730000}"/>
    <cellStyle name="Normal 4 2 6 4 2 5" xfId="48589" xr:uid="{00000000-0005-0000-0000-00005A730000}"/>
    <cellStyle name="Normal 4 2 6 4 3" xfId="17977" xr:uid="{00000000-0005-0000-0000-00005B730000}"/>
    <cellStyle name="Normal 4 2 6 4 3 2" xfId="30232" xr:uid="{00000000-0005-0000-0000-00005C730000}"/>
    <cellStyle name="Normal 4 2 6 4 3 3" xfId="42473" xr:uid="{00000000-0005-0000-0000-00005D730000}"/>
    <cellStyle name="Normal 4 2 6 4 4" xfId="24115" xr:uid="{00000000-0005-0000-0000-00005E730000}"/>
    <cellStyle name="Normal 4 2 6 4 5" xfId="36359" xr:uid="{00000000-0005-0000-0000-00005F730000}"/>
    <cellStyle name="Normal 4 2 6 4 6" xfId="48588" xr:uid="{00000000-0005-0000-0000-000060730000}"/>
    <cellStyle name="Normal 4 2 6 5" xfId="6979" xr:uid="{00000000-0005-0000-0000-000061730000}"/>
    <cellStyle name="Normal 4 2 6 5 2" xfId="17979" xr:uid="{00000000-0005-0000-0000-000062730000}"/>
    <cellStyle name="Normal 4 2 6 5 2 2" xfId="30234" xr:uid="{00000000-0005-0000-0000-000063730000}"/>
    <cellStyle name="Normal 4 2 6 5 2 3" xfId="42475" xr:uid="{00000000-0005-0000-0000-000064730000}"/>
    <cellStyle name="Normal 4 2 6 5 3" xfId="24117" xr:uid="{00000000-0005-0000-0000-000065730000}"/>
    <cellStyle name="Normal 4 2 6 5 4" xfId="36361" xr:uid="{00000000-0005-0000-0000-000066730000}"/>
    <cellStyle name="Normal 4 2 6 5 5" xfId="48590" xr:uid="{00000000-0005-0000-0000-000067730000}"/>
    <cellStyle name="Normal 4 2 6 6" xfId="17964" xr:uid="{00000000-0005-0000-0000-000068730000}"/>
    <cellStyle name="Normal 4 2 6 6 2" xfId="30219" xr:uid="{00000000-0005-0000-0000-000069730000}"/>
    <cellStyle name="Normal 4 2 6 6 3" xfId="42460" xr:uid="{00000000-0005-0000-0000-00006A730000}"/>
    <cellStyle name="Normal 4 2 6 7" xfId="24102" xr:uid="{00000000-0005-0000-0000-00006B730000}"/>
    <cellStyle name="Normal 4 2 6 8" xfId="36346" xr:uid="{00000000-0005-0000-0000-00006C730000}"/>
    <cellStyle name="Normal 4 2 6 9" xfId="48575" xr:uid="{00000000-0005-0000-0000-00006D730000}"/>
    <cellStyle name="Normal 4 2 7" xfId="6980" xr:uid="{00000000-0005-0000-0000-00006E730000}"/>
    <cellStyle name="Normal 4 2 7 2" xfId="6981" xr:uid="{00000000-0005-0000-0000-00006F730000}"/>
    <cellStyle name="Normal 4 2 7 2 2" xfId="6982" xr:uid="{00000000-0005-0000-0000-000070730000}"/>
    <cellStyle name="Normal 4 2 7 2 2 2" xfId="6983" xr:uid="{00000000-0005-0000-0000-000071730000}"/>
    <cellStyle name="Normal 4 2 7 2 2 2 2" xfId="17983" xr:uid="{00000000-0005-0000-0000-000072730000}"/>
    <cellStyle name="Normal 4 2 7 2 2 2 2 2" xfId="30238" xr:uid="{00000000-0005-0000-0000-000073730000}"/>
    <cellStyle name="Normal 4 2 7 2 2 2 2 3" xfId="42479" xr:uid="{00000000-0005-0000-0000-000074730000}"/>
    <cellStyle name="Normal 4 2 7 2 2 2 3" xfId="24121" xr:uid="{00000000-0005-0000-0000-000075730000}"/>
    <cellStyle name="Normal 4 2 7 2 2 2 4" xfId="36365" xr:uid="{00000000-0005-0000-0000-000076730000}"/>
    <cellStyle name="Normal 4 2 7 2 2 2 5" xfId="48594" xr:uid="{00000000-0005-0000-0000-000077730000}"/>
    <cellStyle name="Normal 4 2 7 2 2 3" xfId="17982" xr:uid="{00000000-0005-0000-0000-000078730000}"/>
    <cellStyle name="Normal 4 2 7 2 2 3 2" xfId="30237" xr:uid="{00000000-0005-0000-0000-000079730000}"/>
    <cellStyle name="Normal 4 2 7 2 2 3 3" xfId="42478" xr:uid="{00000000-0005-0000-0000-00007A730000}"/>
    <cellStyle name="Normal 4 2 7 2 2 4" xfId="24120" xr:uid="{00000000-0005-0000-0000-00007B730000}"/>
    <cellStyle name="Normal 4 2 7 2 2 5" xfId="36364" xr:uid="{00000000-0005-0000-0000-00007C730000}"/>
    <cellStyle name="Normal 4 2 7 2 2 6" xfId="48593" xr:uid="{00000000-0005-0000-0000-00007D730000}"/>
    <cellStyle name="Normal 4 2 7 2 3" xfId="6984" xr:uid="{00000000-0005-0000-0000-00007E730000}"/>
    <cellStyle name="Normal 4 2 7 2 3 2" xfId="17984" xr:uid="{00000000-0005-0000-0000-00007F730000}"/>
    <cellStyle name="Normal 4 2 7 2 3 2 2" xfId="30239" xr:uid="{00000000-0005-0000-0000-000080730000}"/>
    <cellStyle name="Normal 4 2 7 2 3 2 3" xfId="42480" xr:uid="{00000000-0005-0000-0000-000081730000}"/>
    <cellStyle name="Normal 4 2 7 2 3 3" xfId="24122" xr:uid="{00000000-0005-0000-0000-000082730000}"/>
    <cellStyle name="Normal 4 2 7 2 3 4" xfId="36366" xr:uid="{00000000-0005-0000-0000-000083730000}"/>
    <cellStyle name="Normal 4 2 7 2 3 5" xfId="48595" xr:uid="{00000000-0005-0000-0000-000084730000}"/>
    <cellStyle name="Normal 4 2 7 2 4" xfId="17981" xr:uid="{00000000-0005-0000-0000-000085730000}"/>
    <cellStyle name="Normal 4 2 7 2 4 2" xfId="30236" xr:uid="{00000000-0005-0000-0000-000086730000}"/>
    <cellStyle name="Normal 4 2 7 2 4 3" xfId="42477" xr:uid="{00000000-0005-0000-0000-000087730000}"/>
    <cellStyle name="Normal 4 2 7 2 5" xfId="24119" xr:uid="{00000000-0005-0000-0000-000088730000}"/>
    <cellStyle name="Normal 4 2 7 2 6" xfId="36363" xr:uid="{00000000-0005-0000-0000-000089730000}"/>
    <cellStyle name="Normal 4 2 7 2 7" xfId="48592" xr:uid="{00000000-0005-0000-0000-00008A730000}"/>
    <cellStyle name="Normal 4 2 7 3" xfId="6985" xr:uid="{00000000-0005-0000-0000-00008B730000}"/>
    <cellStyle name="Normal 4 2 7 3 2" xfId="6986" xr:uid="{00000000-0005-0000-0000-00008C730000}"/>
    <cellStyle name="Normal 4 2 7 3 2 2" xfId="17986" xr:uid="{00000000-0005-0000-0000-00008D730000}"/>
    <cellStyle name="Normal 4 2 7 3 2 2 2" xfId="30241" xr:uid="{00000000-0005-0000-0000-00008E730000}"/>
    <cellStyle name="Normal 4 2 7 3 2 2 3" xfId="42482" xr:uid="{00000000-0005-0000-0000-00008F730000}"/>
    <cellStyle name="Normal 4 2 7 3 2 3" xfId="24124" xr:uid="{00000000-0005-0000-0000-000090730000}"/>
    <cellStyle name="Normal 4 2 7 3 2 4" xfId="36368" xr:uid="{00000000-0005-0000-0000-000091730000}"/>
    <cellStyle name="Normal 4 2 7 3 2 5" xfId="48597" xr:uid="{00000000-0005-0000-0000-000092730000}"/>
    <cellStyle name="Normal 4 2 7 3 3" xfId="17985" xr:uid="{00000000-0005-0000-0000-000093730000}"/>
    <cellStyle name="Normal 4 2 7 3 3 2" xfId="30240" xr:uid="{00000000-0005-0000-0000-000094730000}"/>
    <cellStyle name="Normal 4 2 7 3 3 3" xfId="42481" xr:uid="{00000000-0005-0000-0000-000095730000}"/>
    <cellStyle name="Normal 4 2 7 3 4" xfId="24123" xr:uid="{00000000-0005-0000-0000-000096730000}"/>
    <cellStyle name="Normal 4 2 7 3 5" xfId="36367" xr:uid="{00000000-0005-0000-0000-000097730000}"/>
    <cellStyle name="Normal 4 2 7 3 6" xfId="48596" xr:uid="{00000000-0005-0000-0000-000098730000}"/>
    <cellStyle name="Normal 4 2 7 4" xfId="6987" xr:uid="{00000000-0005-0000-0000-000099730000}"/>
    <cellStyle name="Normal 4 2 7 4 2" xfId="17987" xr:uid="{00000000-0005-0000-0000-00009A730000}"/>
    <cellStyle name="Normal 4 2 7 4 2 2" xfId="30242" xr:uid="{00000000-0005-0000-0000-00009B730000}"/>
    <cellStyle name="Normal 4 2 7 4 2 3" xfId="42483" xr:uid="{00000000-0005-0000-0000-00009C730000}"/>
    <cellStyle name="Normal 4 2 7 4 3" xfId="24125" xr:uid="{00000000-0005-0000-0000-00009D730000}"/>
    <cellStyle name="Normal 4 2 7 4 4" xfId="36369" xr:uid="{00000000-0005-0000-0000-00009E730000}"/>
    <cellStyle name="Normal 4 2 7 4 5" xfId="48598" xr:uid="{00000000-0005-0000-0000-00009F730000}"/>
    <cellStyle name="Normal 4 2 7 5" xfId="17980" xr:uid="{00000000-0005-0000-0000-0000A0730000}"/>
    <cellStyle name="Normal 4 2 7 5 2" xfId="30235" xr:uid="{00000000-0005-0000-0000-0000A1730000}"/>
    <cellStyle name="Normal 4 2 7 5 3" xfId="42476" xr:uid="{00000000-0005-0000-0000-0000A2730000}"/>
    <cellStyle name="Normal 4 2 7 6" xfId="24118" xr:uid="{00000000-0005-0000-0000-0000A3730000}"/>
    <cellStyle name="Normal 4 2 7 7" xfId="36362" xr:uid="{00000000-0005-0000-0000-0000A4730000}"/>
    <cellStyle name="Normal 4 2 7 8" xfId="48591" xr:uid="{00000000-0005-0000-0000-0000A5730000}"/>
    <cellStyle name="Normal 4 2 8" xfId="6988" xr:uid="{00000000-0005-0000-0000-0000A6730000}"/>
    <cellStyle name="Normal 4 2 8 2" xfId="6989" xr:uid="{00000000-0005-0000-0000-0000A7730000}"/>
    <cellStyle name="Normal 4 2 8 2 2" xfId="6990" xr:uid="{00000000-0005-0000-0000-0000A8730000}"/>
    <cellStyle name="Normal 4 2 8 2 2 2" xfId="17990" xr:uid="{00000000-0005-0000-0000-0000A9730000}"/>
    <cellStyle name="Normal 4 2 8 2 2 2 2" xfId="30245" xr:uid="{00000000-0005-0000-0000-0000AA730000}"/>
    <cellStyle name="Normal 4 2 8 2 2 2 3" xfId="42486" xr:uid="{00000000-0005-0000-0000-0000AB730000}"/>
    <cellStyle name="Normal 4 2 8 2 2 3" xfId="24128" xr:uid="{00000000-0005-0000-0000-0000AC730000}"/>
    <cellStyle name="Normal 4 2 8 2 2 4" xfId="36372" xr:uid="{00000000-0005-0000-0000-0000AD730000}"/>
    <cellStyle name="Normal 4 2 8 2 2 5" xfId="48601" xr:uid="{00000000-0005-0000-0000-0000AE730000}"/>
    <cellStyle name="Normal 4 2 8 2 3" xfId="17989" xr:uid="{00000000-0005-0000-0000-0000AF730000}"/>
    <cellStyle name="Normal 4 2 8 2 3 2" xfId="30244" xr:uid="{00000000-0005-0000-0000-0000B0730000}"/>
    <cellStyle name="Normal 4 2 8 2 3 3" xfId="42485" xr:uid="{00000000-0005-0000-0000-0000B1730000}"/>
    <cellStyle name="Normal 4 2 8 2 4" xfId="24127" xr:uid="{00000000-0005-0000-0000-0000B2730000}"/>
    <cellStyle name="Normal 4 2 8 2 5" xfId="36371" xr:uid="{00000000-0005-0000-0000-0000B3730000}"/>
    <cellStyle name="Normal 4 2 8 2 6" xfId="48600" xr:uid="{00000000-0005-0000-0000-0000B4730000}"/>
    <cellStyle name="Normal 4 2 8 3" xfId="6991" xr:uid="{00000000-0005-0000-0000-0000B5730000}"/>
    <cellStyle name="Normal 4 2 8 3 2" xfId="17991" xr:uid="{00000000-0005-0000-0000-0000B6730000}"/>
    <cellStyle name="Normal 4 2 8 3 2 2" xfId="30246" xr:uid="{00000000-0005-0000-0000-0000B7730000}"/>
    <cellStyle name="Normal 4 2 8 3 2 3" xfId="42487" xr:uid="{00000000-0005-0000-0000-0000B8730000}"/>
    <cellStyle name="Normal 4 2 8 3 3" xfId="24129" xr:uid="{00000000-0005-0000-0000-0000B9730000}"/>
    <cellStyle name="Normal 4 2 8 3 4" xfId="36373" xr:uid="{00000000-0005-0000-0000-0000BA730000}"/>
    <cellStyle name="Normal 4 2 8 3 5" xfId="48602" xr:uid="{00000000-0005-0000-0000-0000BB730000}"/>
    <cellStyle name="Normal 4 2 8 4" xfId="17988" xr:uid="{00000000-0005-0000-0000-0000BC730000}"/>
    <cellStyle name="Normal 4 2 8 4 2" xfId="30243" xr:uid="{00000000-0005-0000-0000-0000BD730000}"/>
    <cellStyle name="Normal 4 2 8 4 3" xfId="42484" xr:uid="{00000000-0005-0000-0000-0000BE730000}"/>
    <cellStyle name="Normal 4 2 8 5" xfId="24126" xr:uid="{00000000-0005-0000-0000-0000BF730000}"/>
    <cellStyle name="Normal 4 2 8 6" xfId="36370" xr:uid="{00000000-0005-0000-0000-0000C0730000}"/>
    <cellStyle name="Normal 4 2 8 7" xfId="48599" xr:uid="{00000000-0005-0000-0000-0000C1730000}"/>
    <cellStyle name="Normal 4 2 9" xfId="6992" xr:uid="{00000000-0005-0000-0000-0000C2730000}"/>
    <cellStyle name="Normal 4 2 9 2" xfId="6993" xr:uid="{00000000-0005-0000-0000-0000C3730000}"/>
    <cellStyle name="Normal 4 2 9 2 2" xfId="6994" xr:uid="{00000000-0005-0000-0000-0000C4730000}"/>
    <cellStyle name="Normal 4 2 9 2 2 2" xfId="17994" xr:uid="{00000000-0005-0000-0000-0000C5730000}"/>
    <cellStyle name="Normal 4 2 9 2 2 2 2" xfId="30249" xr:uid="{00000000-0005-0000-0000-0000C6730000}"/>
    <cellStyle name="Normal 4 2 9 2 2 2 3" xfId="42490" xr:uid="{00000000-0005-0000-0000-0000C7730000}"/>
    <cellStyle name="Normal 4 2 9 2 2 3" xfId="24132" xr:uid="{00000000-0005-0000-0000-0000C8730000}"/>
    <cellStyle name="Normal 4 2 9 2 2 4" xfId="36376" xr:uid="{00000000-0005-0000-0000-0000C9730000}"/>
    <cellStyle name="Normal 4 2 9 2 2 5" xfId="48605" xr:uid="{00000000-0005-0000-0000-0000CA730000}"/>
    <cellStyle name="Normal 4 2 9 2 3" xfId="17993" xr:uid="{00000000-0005-0000-0000-0000CB730000}"/>
    <cellStyle name="Normal 4 2 9 2 3 2" xfId="30248" xr:uid="{00000000-0005-0000-0000-0000CC730000}"/>
    <cellStyle name="Normal 4 2 9 2 3 3" xfId="42489" xr:uid="{00000000-0005-0000-0000-0000CD730000}"/>
    <cellStyle name="Normal 4 2 9 2 4" xfId="24131" xr:uid="{00000000-0005-0000-0000-0000CE730000}"/>
    <cellStyle name="Normal 4 2 9 2 5" xfId="36375" xr:uid="{00000000-0005-0000-0000-0000CF730000}"/>
    <cellStyle name="Normal 4 2 9 2 6" xfId="48604" xr:uid="{00000000-0005-0000-0000-0000D0730000}"/>
    <cellStyle name="Normal 4 2 9 3" xfId="6995" xr:uid="{00000000-0005-0000-0000-0000D1730000}"/>
    <cellStyle name="Normal 4 2 9 3 2" xfId="17995" xr:uid="{00000000-0005-0000-0000-0000D2730000}"/>
    <cellStyle name="Normal 4 2 9 3 2 2" xfId="30250" xr:uid="{00000000-0005-0000-0000-0000D3730000}"/>
    <cellStyle name="Normal 4 2 9 3 2 3" xfId="42491" xr:uid="{00000000-0005-0000-0000-0000D4730000}"/>
    <cellStyle name="Normal 4 2 9 3 3" xfId="24133" xr:uid="{00000000-0005-0000-0000-0000D5730000}"/>
    <cellStyle name="Normal 4 2 9 3 4" xfId="36377" xr:uid="{00000000-0005-0000-0000-0000D6730000}"/>
    <cellStyle name="Normal 4 2 9 3 5" xfId="48606" xr:uid="{00000000-0005-0000-0000-0000D7730000}"/>
    <cellStyle name="Normal 4 2 9 4" xfId="17992" xr:uid="{00000000-0005-0000-0000-0000D8730000}"/>
    <cellStyle name="Normal 4 2 9 4 2" xfId="30247" xr:uid="{00000000-0005-0000-0000-0000D9730000}"/>
    <cellStyle name="Normal 4 2 9 4 3" xfId="42488" xr:uid="{00000000-0005-0000-0000-0000DA730000}"/>
    <cellStyle name="Normal 4 2 9 5" xfId="24130" xr:uid="{00000000-0005-0000-0000-0000DB730000}"/>
    <cellStyle name="Normal 4 2 9 6" xfId="36374" xr:uid="{00000000-0005-0000-0000-0000DC730000}"/>
    <cellStyle name="Normal 4 2 9 7" xfId="48603" xr:uid="{00000000-0005-0000-0000-0000DD730000}"/>
    <cellStyle name="Normal 4 3" xfId="34" xr:uid="{00000000-0005-0000-0000-0000DE730000}"/>
    <cellStyle name="Normal 4 3 10" xfId="6996" xr:uid="{00000000-0005-0000-0000-0000DF730000}"/>
    <cellStyle name="Normal 4 3 10 2" xfId="17996" xr:uid="{00000000-0005-0000-0000-0000E0730000}"/>
    <cellStyle name="Normal 4 3 10 2 2" xfId="30251" xr:uid="{00000000-0005-0000-0000-0000E1730000}"/>
    <cellStyle name="Normal 4 3 10 2 3" xfId="42492" xr:uid="{00000000-0005-0000-0000-0000E2730000}"/>
    <cellStyle name="Normal 4 3 10 3" xfId="24134" xr:uid="{00000000-0005-0000-0000-0000E3730000}"/>
    <cellStyle name="Normal 4 3 10 4" xfId="36378" xr:uid="{00000000-0005-0000-0000-0000E4730000}"/>
    <cellStyle name="Normal 4 3 10 5" xfId="48607" xr:uid="{00000000-0005-0000-0000-0000E5730000}"/>
    <cellStyle name="Normal 4 3 11" xfId="14239" xr:uid="{00000000-0005-0000-0000-0000E6730000}"/>
    <cellStyle name="Normal 4 3 11 2" xfId="26494" xr:uid="{00000000-0005-0000-0000-0000E7730000}"/>
    <cellStyle name="Normal 4 3 11 3" xfId="38735" xr:uid="{00000000-0005-0000-0000-0000E8730000}"/>
    <cellStyle name="Normal 4 3 12" xfId="20374" xr:uid="{00000000-0005-0000-0000-0000E9730000}"/>
    <cellStyle name="Normal 4 3 13" xfId="32621" xr:uid="{00000000-0005-0000-0000-0000EA730000}"/>
    <cellStyle name="Normal 4 3 14" xfId="44850" xr:uid="{00000000-0005-0000-0000-0000EB730000}"/>
    <cellStyle name="Normal 4 3 2" xfId="6997" xr:uid="{00000000-0005-0000-0000-0000EC730000}"/>
    <cellStyle name="Normal 4 3 2 10" xfId="17997" xr:uid="{00000000-0005-0000-0000-0000ED730000}"/>
    <cellStyle name="Normal 4 3 2 10 2" xfId="30252" xr:uid="{00000000-0005-0000-0000-0000EE730000}"/>
    <cellStyle name="Normal 4 3 2 10 3" xfId="42493" xr:uid="{00000000-0005-0000-0000-0000EF730000}"/>
    <cellStyle name="Normal 4 3 2 11" xfId="24135" xr:uid="{00000000-0005-0000-0000-0000F0730000}"/>
    <cellStyle name="Normal 4 3 2 12" xfId="36379" xr:uid="{00000000-0005-0000-0000-0000F1730000}"/>
    <cellStyle name="Normal 4 3 2 13" xfId="48608" xr:uid="{00000000-0005-0000-0000-0000F2730000}"/>
    <cellStyle name="Normal 4 3 2 2" xfId="6998" xr:uid="{00000000-0005-0000-0000-0000F3730000}"/>
    <cellStyle name="Normal 4 3 2 2 10" xfId="36380" xr:uid="{00000000-0005-0000-0000-0000F4730000}"/>
    <cellStyle name="Normal 4 3 2 2 11" xfId="48609" xr:uid="{00000000-0005-0000-0000-0000F5730000}"/>
    <cellStyle name="Normal 4 3 2 2 2" xfId="6999" xr:uid="{00000000-0005-0000-0000-0000F6730000}"/>
    <cellStyle name="Normal 4 3 2 2 2 10" xfId="48610" xr:uid="{00000000-0005-0000-0000-0000F7730000}"/>
    <cellStyle name="Normal 4 3 2 2 2 2" xfId="7000" xr:uid="{00000000-0005-0000-0000-0000F8730000}"/>
    <cellStyle name="Normal 4 3 2 2 2 2 2" xfId="7001" xr:uid="{00000000-0005-0000-0000-0000F9730000}"/>
    <cellStyle name="Normal 4 3 2 2 2 2 2 2" xfId="7002" xr:uid="{00000000-0005-0000-0000-0000FA730000}"/>
    <cellStyle name="Normal 4 3 2 2 2 2 2 2 2" xfId="7003" xr:uid="{00000000-0005-0000-0000-0000FB730000}"/>
    <cellStyle name="Normal 4 3 2 2 2 2 2 2 2 2" xfId="7004" xr:uid="{00000000-0005-0000-0000-0000FC730000}"/>
    <cellStyle name="Normal 4 3 2 2 2 2 2 2 2 2 2" xfId="18004" xr:uid="{00000000-0005-0000-0000-0000FD730000}"/>
    <cellStyle name="Normal 4 3 2 2 2 2 2 2 2 2 2 2" xfId="30259" xr:uid="{00000000-0005-0000-0000-0000FE730000}"/>
    <cellStyle name="Normal 4 3 2 2 2 2 2 2 2 2 2 3" xfId="42500" xr:uid="{00000000-0005-0000-0000-0000FF730000}"/>
    <cellStyle name="Normal 4 3 2 2 2 2 2 2 2 2 3" xfId="24142" xr:uid="{00000000-0005-0000-0000-000000740000}"/>
    <cellStyle name="Normal 4 3 2 2 2 2 2 2 2 2 4" xfId="36386" xr:uid="{00000000-0005-0000-0000-000001740000}"/>
    <cellStyle name="Normal 4 3 2 2 2 2 2 2 2 2 5" xfId="48615" xr:uid="{00000000-0005-0000-0000-000002740000}"/>
    <cellStyle name="Normal 4 3 2 2 2 2 2 2 2 3" xfId="18003" xr:uid="{00000000-0005-0000-0000-000003740000}"/>
    <cellStyle name="Normal 4 3 2 2 2 2 2 2 2 3 2" xfId="30258" xr:uid="{00000000-0005-0000-0000-000004740000}"/>
    <cellStyle name="Normal 4 3 2 2 2 2 2 2 2 3 3" xfId="42499" xr:uid="{00000000-0005-0000-0000-000005740000}"/>
    <cellStyle name="Normal 4 3 2 2 2 2 2 2 2 4" xfId="24141" xr:uid="{00000000-0005-0000-0000-000006740000}"/>
    <cellStyle name="Normal 4 3 2 2 2 2 2 2 2 5" xfId="36385" xr:uid="{00000000-0005-0000-0000-000007740000}"/>
    <cellStyle name="Normal 4 3 2 2 2 2 2 2 2 6" xfId="48614" xr:uid="{00000000-0005-0000-0000-000008740000}"/>
    <cellStyle name="Normal 4 3 2 2 2 2 2 2 3" xfId="7005" xr:uid="{00000000-0005-0000-0000-000009740000}"/>
    <cellStyle name="Normal 4 3 2 2 2 2 2 2 3 2" xfId="18005" xr:uid="{00000000-0005-0000-0000-00000A740000}"/>
    <cellStyle name="Normal 4 3 2 2 2 2 2 2 3 2 2" xfId="30260" xr:uid="{00000000-0005-0000-0000-00000B740000}"/>
    <cellStyle name="Normal 4 3 2 2 2 2 2 2 3 2 3" xfId="42501" xr:uid="{00000000-0005-0000-0000-00000C740000}"/>
    <cellStyle name="Normal 4 3 2 2 2 2 2 2 3 3" xfId="24143" xr:uid="{00000000-0005-0000-0000-00000D740000}"/>
    <cellStyle name="Normal 4 3 2 2 2 2 2 2 3 4" xfId="36387" xr:uid="{00000000-0005-0000-0000-00000E740000}"/>
    <cellStyle name="Normal 4 3 2 2 2 2 2 2 3 5" xfId="48616" xr:uid="{00000000-0005-0000-0000-00000F740000}"/>
    <cellStyle name="Normal 4 3 2 2 2 2 2 2 4" xfId="18002" xr:uid="{00000000-0005-0000-0000-000010740000}"/>
    <cellStyle name="Normal 4 3 2 2 2 2 2 2 4 2" xfId="30257" xr:uid="{00000000-0005-0000-0000-000011740000}"/>
    <cellStyle name="Normal 4 3 2 2 2 2 2 2 4 3" xfId="42498" xr:uid="{00000000-0005-0000-0000-000012740000}"/>
    <cellStyle name="Normal 4 3 2 2 2 2 2 2 5" xfId="24140" xr:uid="{00000000-0005-0000-0000-000013740000}"/>
    <cellStyle name="Normal 4 3 2 2 2 2 2 2 6" xfId="36384" xr:uid="{00000000-0005-0000-0000-000014740000}"/>
    <cellStyle name="Normal 4 3 2 2 2 2 2 2 7" xfId="48613" xr:uid="{00000000-0005-0000-0000-000015740000}"/>
    <cellStyle name="Normal 4 3 2 2 2 2 2 3" xfId="7006" xr:uid="{00000000-0005-0000-0000-000016740000}"/>
    <cellStyle name="Normal 4 3 2 2 2 2 2 3 2" xfId="7007" xr:uid="{00000000-0005-0000-0000-000017740000}"/>
    <cellStyle name="Normal 4 3 2 2 2 2 2 3 2 2" xfId="18007" xr:uid="{00000000-0005-0000-0000-000018740000}"/>
    <cellStyle name="Normal 4 3 2 2 2 2 2 3 2 2 2" xfId="30262" xr:uid="{00000000-0005-0000-0000-000019740000}"/>
    <cellStyle name="Normal 4 3 2 2 2 2 2 3 2 2 3" xfId="42503" xr:uid="{00000000-0005-0000-0000-00001A740000}"/>
    <cellStyle name="Normal 4 3 2 2 2 2 2 3 2 3" xfId="24145" xr:uid="{00000000-0005-0000-0000-00001B740000}"/>
    <cellStyle name="Normal 4 3 2 2 2 2 2 3 2 4" xfId="36389" xr:uid="{00000000-0005-0000-0000-00001C740000}"/>
    <cellStyle name="Normal 4 3 2 2 2 2 2 3 2 5" xfId="48618" xr:uid="{00000000-0005-0000-0000-00001D740000}"/>
    <cellStyle name="Normal 4 3 2 2 2 2 2 3 3" xfId="18006" xr:uid="{00000000-0005-0000-0000-00001E740000}"/>
    <cellStyle name="Normal 4 3 2 2 2 2 2 3 3 2" xfId="30261" xr:uid="{00000000-0005-0000-0000-00001F740000}"/>
    <cellStyle name="Normal 4 3 2 2 2 2 2 3 3 3" xfId="42502" xr:uid="{00000000-0005-0000-0000-000020740000}"/>
    <cellStyle name="Normal 4 3 2 2 2 2 2 3 4" xfId="24144" xr:uid="{00000000-0005-0000-0000-000021740000}"/>
    <cellStyle name="Normal 4 3 2 2 2 2 2 3 5" xfId="36388" xr:uid="{00000000-0005-0000-0000-000022740000}"/>
    <cellStyle name="Normal 4 3 2 2 2 2 2 3 6" xfId="48617" xr:uid="{00000000-0005-0000-0000-000023740000}"/>
    <cellStyle name="Normal 4 3 2 2 2 2 2 4" xfId="7008" xr:uid="{00000000-0005-0000-0000-000024740000}"/>
    <cellStyle name="Normal 4 3 2 2 2 2 2 4 2" xfId="18008" xr:uid="{00000000-0005-0000-0000-000025740000}"/>
    <cellStyle name="Normal 4 3 2 2 2 2 2 4 2 2" xfId="30263" xr:uid="{00000000-0005-0000-0000-000026740000}"/>
    <cellStyle name="Normal 4 3 2 2 2 2 2 4 2 3" xfId="42504" xr:uid="{00000000-0005-0000-0000-000027740000}"/>
    <cellStyle name="Normal 4 3 2 2 2 2 2 4 3" xfId="24146" xr:uid="{00000000-0005-0000-0000-000028740000}"/>
    <cellStyle name="Normal 4 3 2 2 2 2 2 4 4" xfId="36390" xr:uid="{00000000-0005-0000-0000-000029740000}"/>
    <cellStyle name="Normal 4 3 2 2 2 2 2 4 5" xfId="48619" xr:uid="{00000000-0005-0000-0000-00002A740000}"/>
    <cellStyle name="Normal 4 3 2 2 2 2 2 5" xfId="18001" xr:uid="{00000000-0005-0000-0000-00002B740000}"/>
    <cellStyle name="Normal 4 3 2 2 2 2 2 5 2" xfId="30256" xr:uid="{00000000-0005-0000-0000-00002C740000}"/>
    <cellStyle name="Normal 4 3 2 2 2 2 2 5 3" xfId="42497" xr:uid="{00000000-0005-0000-0000-00002D740000}"/>
    <cellStyle name="Normal 4 3 2 2 2 2 2 6" xfId="24139" xr:uid="{00000000-0005-0000-0000-00002E740000}"/>
    <cellStyle name="Normal 4 3 2 2 2 2 2 7" xfId="36383" xr:uid="{00000000-0005-0000-0000-00002F740000}"/>
    <cellStyle name="Normal 4 3 2 2 2 2 2 8" xfId="48612" xr:uid="{00000000-0005-0000-0000-000030740000}"/>
    <cellStyle name="Normal 4 3 2 2 2 2 3" xfId="7009" xr:uid="{00000000-0005-0000-0000-000031740000}"/>
    <cellStyle name="Normal 4 3 2 2 2 2 3 2" xfId="7010" xr:uid="{00000000-0005-0000-0000-000032740000}"/>
    <cellStyle name="Normal 4 3 2 2 2 2 3 2 2" xfId="7011" xr:uid="{00000000-0005-0000-0000-000033740000}"/>
    <cellStyle name="Normal 4 3 2 2 2 2 3 2 2 2" xfId="18011" xr:uid="{00000000-0005-0000-0000-000034740000}"/>
    <cellStyle name="Normal 4 3 2 2 2 2 3 2 2 2 2" xfId="30266" xr:uid="{00000000-0005-0000-0000-000035740000}"/>
    <cellStyle name="Normal 4 3 2 2 2 2 3 2 2 2 3" xfId="42507" xr:uid="{00000000-0005-0000-0000-000036740000}"/>
    <cellStyle name="Normal 4 3 2 2 2 2 3 2 2 3" xfId="24149" xr:uid="{00000000-0005-0000-0000-000037740000}"/>
    <cellStyle name="Normal 4 3 2 2 2 2 3 2 2 4" xfId="36393" xr:uid="{00000000-0005-0000-0000-000038740000}"/>
    <cellStyle name="Normal 4 3 2 2 2 2 3 2 2 5" xfId="48622" xr:uid="{00000000-0005-0000-0000-000039740000}"/>
    <cellStyle name="Normal 4 3 2 2 2 2 3 2 3" xfId="18010" xr:uid="{00000000-0005-0000-0000-00003A740000}"/>
    <cellStyle name="Normal 4 3 2 2 2 2 3 2 3 2" xfId="30265" xr:uid="{00000000-0005-0000-0000-00003B740000}"/>
    <cellStyle name="Normal 4 3 2 2 2 2 3 2 3 3" xfId="42506" xr:uid="{00000000-0005-0000-0000-00003C740000}"/>
    <cellStyle name="Normal 4 3 2 2 2 2 3 2 4" xfId="24148" xr:uid="{00000000-0005-0000-0000-00003D740000}"/>
    <cellStyle name="Normal 4 3 2 2 2 2 3 2 5" xfId="36392" xr:uid="{00000000-0005-0000-0000-00003E740000}"/>
    <cellStyle name="Normal 4 3 2 2 2 2 3 2 6" xfId="48621" xr:uid="{00000000-0005-0000-0000-00003F740000}"/>
    <cellStyle name="Normal 4 3 2 2 2 2 3 3" xfId="7012" xr:uid="{00000000-0005-0000-0000-000040740000}"/>
    <cellStyle name="Normal 4 3 2 2 2 2 3 3 2" xfId="18012" xr:uid="{00000000-0005-0000-0000-000041740000}"/>
    <cellStyle name="Normal 4 3 2 2 2 2 3 3 2 2" xfId="30267" xr:uid="{00000000-0005-0000-0000-000042740000}"/>
    <cellStyle name="Normal 4 3 2 2 2 2 3 3 2 3" xfId="42508" xr:uid="{00000000-0005-0000-0000-000043740000}"/>
    <cellStyle name="Normal 4 3 2 2 2 2 3 3 3" xfId="24150" xr:uid="{00000000-0005-0000-0000-000044740000}"/>
    <cellStyle name="Normal 4 3 2 2 2 2 3 3 4" xfId="36394" xr:uid="{00000000-0005-0000-0000-000045740000}"/>
    <cellStyle name="Normal 4 3 2 2 2 2 3 3 5" xfId="48623" xr:uid="{00000000-0005-0000-0000-000046740000}"/>
    <cellStyle name="Normal 4 3 2 2 2 2 3 4" xfId="18009" xr:uid="{00000000-0005-0000-0000-000047740000}"/>
    <cellStyle name="Normal 4 3 2 2 2 2 3 4 2" xfId="30264" xr:uid="{00000000-0005-0000-0000-000048740000}"/>
    <cellStyle name="Normal 4 3 2 2 2 2 3 4 3" xfId="42505" xr:uid="{00000000-0005-0000-0000-000049740000}"/>
    <cellStyle name="Normal 4 3 2 2 2 2 3 5" xfId="24147" xr:uid="{00000000-0005-0000-0000-00004A740000}"/>
    <cellStyle name="Normal 4 3 2 2 2 2 3 6" xfId="36391" xr:uid="{00000000-0005-0000-0000-00004B740000}"/>
    <cellStyle name="Normal 4 3 2 2 2 2 3 7" xfId="48620" xr:uid="{00000000-0005-0000-0000-00004C740000}"/>
    <cellStyle name="Normal 4 3 2 2 2 2 4" xfId="7013" xr:uid="{00000000-0005-0000-0000-00004D740000}"/>
    <cellStyle name="Normal 4 3 2 2 2 2 4 2" xfId="7014" xr:uid="{00000000-0005-0000-0000-00004E740000}"/>
    <cellStyle name="Normal 4 3 2 2 2 2 4 2 2" xfId="18014" xr:uid="{00000000-0005-0000-0000-00004F740000}"/>
    <cellStyle name="Normal 4 3 2 2 2 2 4 2 2 2" xfId="30269" xr:uid="{00000000-0005-0000-0000-000050740000}"/>
    <cellStyle name="Normal 4 3 2 2 2 2 4 2 2 3" xfId="42510" xr:uid="{00000000-0005-0000-0000-000051740000}"/>
    <cellStyle name="Normal 4 3 2 2 2 2 4 2 3" xfId="24152" xr:uid="{00000000-0005-0000-0000-000052740000}"/>
    <cellStyle name="Normal 4 3 2 2 2 2 4 2 4" xfId="36396" xr:uid="{00000000-0005-0000-0000-000053740000}"/>
    <cellStyle name="Normal 4 3 2 2 2 2 4 2 5" xfId="48625" xr:uid="{00000000-0005-0000-0000-000054740000}"/>
    <cellStyle name="Normal 4 3 2 2 2 2 4 3" xfId="18013" xr:uid="{00000000-0005-0000-0000-000055740000}"/>
    <cellStyle name="Normal 4 3 2 2 2 2 4 3 2" xfId="30268" xr:uid="{00000000-0005-0000-0000-000056740000}"/>
    <cellStyle name="Normal 4 3 2 2 2 2 4 3 3" xfId="42509" xr:uid="{00000000-0005-0000-0000-000057740000}"/>
    <cellStyle name="Normal 4 3 2 2 2 2 4 4" xfId="24151" xr:uid="{00000000-0005-0000-0000-000058740000}"/>
    <cellStyle name="Normal 4 3 2 2 2 2 4 5" xfId="36395" xr:uid="{00000000-0005-0000-0000-000059740000}"/>
    <cellStyle name="Normal 4 3 2 2 2 2 4 6" xfId="48624" xr:uid="{00000000-0005-0000-0000-00005A740000}"/>
    <cellStyle name="Normal 4 3 2 2 2 2 5" xfId="7015" xr:uid="{00000000-0005-0000-0000-00005B740000}"/>
    <cellStyle name="Normal 4 3 2 2 2 2 5 2" xfId="18015" xr:uid="{00000000-0005-0000-0000-00005C740000}"/>
    <cellStyle name="Normal 4 3 2 2 2 2 5 2 2" xfId="30270" xr:uid="{00000000-0005-0000-0000-00005D740000}"/>
    <cellStyle name="Normal 4 3 2 2 2 2 5 2 3" xfId="42511" xr:uid="{00000000-0005-0000-0000-00005E740000}"/>
    <cellStyle name="Normal 4 3 2 2 2 2 5 3" xfId="24153" xr:uid="{00000000-0005-0000-0000-00005F740000}"/>
    <cellStyle name="Normal 4 3 2 2 2 2 5 4" xfId="36397" xr:uid="{00000000-0005-0000-0000-000060740000}"/>
    <cellStyle name="Normal 4 3 2 2 2 2 5 5" xfId="48626" xr:uid="{00000000-0005-0000-0000-000061740000}"/>
    <cellStyle name="Normal 4 3 2 2 2 2 6" xfId="18000" xr:uid="{00000000-0005-0000-0000-000062740000}"/>
    <cellStyle name="Normal 4 3 2 2 2 2 6 2" xfId="30255" xr:uid="{00000000-0005-0000-0000-000063740000}"/>
    <cellStyle name="Normal 4 3 2 2 2 2 6 3" xfId="42496" xr:uid="{00000000-0005-0000-0000-000064740000}"/>
    <cellStyle name="Normal 4 3 2 2 2 2 7" xfId="24138" xr:uid="{00000000-0005-0000-0000-000065740000}"/>
    <cellStyle name="Normal 4 3 2 2 2 2 8" xfId="36382" xr:uid="{00000000-0005-0000-0000-000066740000}"/>
    <cellStyle name="Normal 4 3 2 2 2 2 9" xfId="48611" xr:uid="{00000000-0005-0000-0000-000067740000}"/>
    <cellStyle name="Normal 4 3 2 2 2 3" xfId="7016" xr:uid="{00000000-0005-0000-0000-000068740000}"/>
    <cellStyle name="Normal 4 3 2 2 2 3 2" xfId="7017" xr:uid="{00000000-0005-0000-0000-000069740000}"/>
    <cellStyle name="Normal 4 3 2 2 2 3 2 2" xfId="7018" xr:uid="{00000000-0005-0000-0000-00006A740000}"/>
    <cellStyle name="Normal 4 3 2 2 2 3 2 2 2" xfId="7019" xr:uid="{00000000-0005-0000-0000-00006B740000}"/>
    <cellStyle name="Normal 4 3 2 2 2 3 2 2 2 2" xfId="18019" xr:uid="{00000000-0005-0000-0000-00006C740000}"/>
    <cellStyle name="Normal 4 3 2 2 2 3 2 2 2 2 2" xfId="30274" xr:uid="{00000000-0005-0000-0000-00006D740000}"/>
    <cellStyle name="Normal 4 3 2 2 2 3 2 2 2 2 3" xfId="42515" xr:uid="{00000000-0005-0000-0000-00006E740000}"/>
    <cellStyle name="Normal 4 3 2 2 2 3 2 2 2 3" xfId="24157" xr:uid="{00000000-0005-0000-0000-00006F740000}"/>
    <cellStyle name="Normal 4 3 2 2 2 3 2 2 2 4" xfId="36401" xr:uid="{00000000-0005-0000-0000-000070740000}"/>
    <cellStyle name="Normal 4 3 2 2 2 3 2 2 2 5" xfId="48630" xr:uid="{00000000-0005-0000-0000-000071740000}"/>
    <cellStyle name="Normal 4 3 2 2 2 3 2 2 3" xfId="18018" xr:uid="{00000000-0005-0000-0000-000072740000}"/>
    <cellStyle name="Normal 4 3 2 2 2 3 2 2 3 2" xfId="30273" xr:uid="{00000000-0005-0000-0000-000073740000}"/>
    <cellStyle name="Normal 4 3 2 2 2 3 2 2 3 3" xfId="42514" xr:uid="{00000000-0005-0000-0000-000074740000}"/>
    <cellStyle name="Normal 4 3 2 2 2 3 2 2 4" xfId="24156" xr:uid="{00000000-0005-0000-0000-000075740000}"/>
    <cellStyle name="Normal 4 3 2 2 2 3 2 2 5" xfId="36400" xr:uid="{00000000-0005-0000-0000-000076740000}"/>
    <cellStyle name="Normal 4 3 2 2 2 3 2 2 6" xfId="48629" xr:uid="{00000000-0005-0000-0000-000077740000}"/>
    <cellStyle name="Normal 4 3 2 2 2 3 2 3" xfId="7020" xr:uid="{00000000-0005-0000-0000-000078740000}"/>
    <cellStyle name="Normal 4 3 2 2 2 3 2 3 2" xfId="18020" xr:uid="{00000000-0005-0000-0000-000079740000}"/>
    <cellStyle name="Normal 4 3 2 2 2 3 2 3 2 2" xfId="30275" xr:uid="{00000000-0005-0000-0000-00007A740000}"/>
    <cellStyle name="Normal 4 3 2 2 2 3 2 3 2 3" xfId="42516" xr:uid="{00000000-0005-0000-0000-00007B740000}"/>
    <cellStyle name="Normal 4 3 2 2 2 3 2 3 3" xfId="24158" xr:uid="{00000000-0005-0000-0000-00007C740000}"/>
    <cellStyle name="Normal 4 3 2 2 2 3 2 3 4" xfId="36402" xr:uid="{00000000-0005-0000-0000-00007D740000}"/>
    <cellStyle name="Normal 4 3 2 2 2 3 2 3 5" xfId="48631" xr:uid="{00000000-0005-0000-0000-00007E740000}"/>
    <cellStyle name="Normal 4 3 2 2 2 3 2 4" xfId="18017" xr:uid="{00000000-0005-0000-0000-00007F740000}"/>
    <cellStyle name="Normal 4 3 2 2 2 3 2 4 2" xfId="30272" xr:uid="{00000000-0005-0000-0000-000080740000}"/>
    <cellStyle name="Normal 4 3 2 2 2 3 2 4 3" xfId="42513" xr:uid="{00000000-0005-0000-0000-000081740000}"/>
    <cellStyle name="Normal 4 3 2 2 2 3 2 5" xfId="24155" xr:uid="{00000000-0005-0000-0000-000082740000}"/>
    <cellStyle name="Normal 4 3 2 2 2 3 2 6" xfId="36399" xr:uid="{00000000-0005-0000-0000-000083740000}"/>
    <cellStyle name="Normal 4 3 2 2 2 3 2 7" xfId="48628" xr:uid="{00000000-0005-0000-0000-000084740000}"/>
    <cellStyle name="Normal 4 3 2 2 2 3 3" xfId="7021" xr:uid="{00000000-0005-0000-0000-000085740000}"/>
    <cellStyle name="Normal 4 3 2 2 2 3 3 2" xfId="7022" xr:uid="{00000000-0005-0000-0000-000086740000}"/>
    <cellStyle name="Normal 4 3 2 2 2 3 3 2 2" xfId="18022" xr:uid="{00000000-0005-0000-0000-000087740000}"/>
    <cellStyle name="Normal 4 3 2 2 2 3 3 2 2 2" xfId="30277" xr:uid="{00000000-0005-0000-0000-000088740000}"/>
    <cellStyle name="Normal 4 3 2 2 2 3 3 2 2 3" xfId="42518" xr:uid="{00000000-0005-0000-0000-000089740000}"/>
    <cellStyle name="Normal 4 3 2 2 2 3 3 2 3" xfId="24160" xr:uid="{00000000-0005-0000-0000-00008A740000}"/>
    <cellStyle name="Normal 4 3 2 2 2 3 3 2 4" xfId="36404" xr:uid="{00000000-0005-0000-0000-00008B740000}"/>
    <cellStyle name="Normal 4 3 2 2 2 3 3 2 5" xfId="48633" xr:uid="{00000000-0005-0000-0000-00008C740000}"/>
    <cellStyle name="Normal 4 3 2 2 2 3 3 3" xfId="18021" xr:uid="{00000000-0005-0000-0000-00008D740000}"/>
    <cellStyle name="Normal 4 3 2 2 2 3 3 3 2" xfId="30276" xr:uid="{00000000-0005-0000-0000-00008E740000}"/>
    <cellStyle name="Normal 4 3 2 2 2 3 3 3 3" xfId="42517" xr:uid="{00000000-0005-0000-0000-00008F740000}"/>
    <cellStyle name="Normal 4 3 2 2 2 3 3 4" xfId="24159" xr:uid="{00000000-0005-0000-0000-000090740000}"/>
    <cellStyle name="Normal 4 3 2 2 2 3 3 5" xfId="36403" xr:uid="{00000000-0005-0000-0000-000091740000}"/>
    <cellStyle name="Normal 4 3 2 2 2 3 3 6" xfId="48632" xr:uid="{00000000-0005-0000-0000-000092740000}"/>
    <cellStyle name="Normal 4 3 2 2 2 3 4" xfId="7023" xr:uid="{00000000-0005-0000-0000-000093740000}"/>
    <cellStyle name="Normal 4 3 2 2 2 3 4 2" xfId="18023" xr:uid="{00000000-0005-0000-0000-000094740000}"/>
    <cellStyle name="Normal 4 3 2 2 2 3 4 2 2" xfId="30278" xr:uid="{00000000-0005-0000-0000-000095740000}"/>
    <cellStyle name="Normal 4 3 2 2 2 3 4 2 3" xfId="42519" xr:uid="{00000000-0005-0000-0000-000096740000}"/>
    <cellStyle name="Normal 4 3 2 2 2 3 4 3" xfId="24161" xr:uid="{00000000-0005-0000-0000-000097740000}"/>
    <cellStyle name="Normal 4 3 2 2 2 3 4 4" xfId="36405" xr:uid="{00000000-0005-0000-0000-000098740000}"/>
    <cellStyle name="Normal 4 3 2 2 2 3 4 5" xfId="48634" xr:uid="{00000000-0005-0000-0000-000099740000}"/>
    <cellStyle name="Normal 4 3 2 2 2 3 5" xfId="18016" xr:uid="{00000000-0005-0000-0000-00009A740000}"/>
    <cellStyle name="Normal 4 3 2 2 2 3 5 2" xfId="30271" xr:uid="{00000000-0005-0000-0000-00009B740000}"/>
    <cellStyle name="Normal 4 3 2 2 2 3 5 3" xfId="42512" xr:uid="{00000000-0005-0000-0000-00009C740000}"/>
    <cellStyle name="Normal 4 3 2 2 2 3 6" xfId="24154" xr:uid="{00000000-0005-0000-0000-00009D740000}"/>
    <cellStyle name="Normal 4 3 2 2 2 3 7" xfId="36398" xr:uid="{00000000-0005-0000-0000-00009E740000}"/>
    <cellStyle name="Normal 4 3 2 2 2 3 8" xfId="48627" xr:uid="{00000000-0005-0000-0000-00009F740000}"/>
    <cellStyle name="Normal 4 3 2 2 2 4" xfId="7024" xr:uid="{00000000-0005-0000-0000-0000A0740000}"/>
    <cellStyle name="Normal 4 3 2 2 2 4 2" xfId="7025" xr:uid="{00000000-0005-0000-0000-0000A1740000}"/>
    <cellStyle name="Normal 4 3 2 2 2 4 2 2" xfId="7026" xr:uid="{00000000-0005-0000-0000-0000A2740000}"/>
    <cellStyle name="Normal 4 3 2 2 2 4 2 2 2" xfId="18026" xr:uid="{00000000-0005-0000-0000-0000A3740000}"/>
    <cellStyle name="Normal 4 3 2 2 2 4 2 2 2 2" xfId="30281" xr:uid="{00000000-0005-0000-0000-0000A4740000}"/>
    <cellStyle name="Normal 4 3 2 2 2 4 2 2 2 3" xfId="42522" xr:uid="{00000000-0005-0000-0000-0000A5740000}"/>
    <cellStyle name="Normal 4 3 2 2 2 4 2 2 3" xfId="24164" xr:uid="{00000000-0005-0000-0000-0000A6740000}"/>
    <cellStyle name="Normal 4 3 2 2 2 4 2 2 4" xfId="36408" xr:uid="{00000000-0005-0000-0000-0000A7740000}"/>
    <cellStyle name="Normal 4 3 2 2 2 4 2 2 5" xfId="48637" xr:uid="{00000000-0005-0000-0000-0000A8740000}"/>
    <cellStyle name="Normal 4 3 2 2 2 4 2 3" xfId="18025" xr:uid="{00000000-0005-0000-0000-0000A9740000}"/>
    <cellStyle name="Normal 4 3 2 2 2 4 2 3 2" xfId="30280" xr:uid="{00000000-0005-0000-0000-0000AA740000}"/>
    <cellStyle name="Normal 4 3 2 2 2 4 2 3 3" xfId="42521" xr:uid="{00000000-0005-0000-0000-0000AB740000}"/>
    <cellStyle name="Normal 4 3 2 2 2 4 2 4" xfId="24163" xr:uid="{00000000-0005-0000-0000-0000AC740000}"/>
    <cellStyle name="Normal 4 3 2 2 2 4 2 5" xfId="36407" xr:uid="{00000000-0005-0000-0000-0000AD740000}"/>
    <cellStyle name="Normal 4 3 2 2 2 4 2 6" xfId="48636" xr:uid="{00000000-0005-0000-0000-0000AE740000}"/>
    <cellStyle name="Normal 4 3 2 2 2 4 3" xfId="7027" xr:uid="{00000000-0005-0000-0000-0000AF740000}"/>
    <cellStyle name="Normal 4 3 2 2 2 4 3 2" xfId="18027" xr:uid="{00000000-0005-0000-0000-0000B0740000}"/>
    <cellStyle name="Normal 4 3 2 2 2 4 3 2 2" xfId="30282" xr:uid="{00000000-0005-0000-0000-0000B1740000}"/>
    <cellStyle name="Normal 4 3 2 2 2 4 3 2 3" xfId="42523" xr:uid="{00000000-0005-0000-0000-0000B2740000}"/>
    <cellStyle name="Normal 4 3 2 2 2 4 3 3" xfId="24165" xr:uid="{00000000-0005-0000-0000-0000B3740000}"/>
    <cellStyle name="Normal 4 3 2 2 2 4 3 4" xfId="36409" xr:uid="{00000000-0005-0000-0000-0000B4740000}"/>
    <cellStyle name="Normal 4 3 2 2 2 4 3 5" xfId="48638" xr:uid="{00000000-0005-0000-0000-0000B5740000}"/>
    <cellStyle name="Normal 4 3 2 2 2 4 4" xfId="18024" xr:uid="{00000000-0005-0000-0000-0000B6740000}"/>
    <cellStyle name="Normal 4 3 2 2 2 4 4 2" xfId="30279" xr:uid="{00000000-0005-0000-0000-0000B7740000}"/>
    <cellStyle name="Normal 4 3 2 2 2 4 4 3" xfId="42520" xr:uid="{00000000-0005-0000-0000-0000B8740000}"/>
    <cellStyle name="Normal 4 3 2 2 2 4 5" xfId="24162" xr:uid="{00000000-0005-0000-0000-0000B9740000}"/>
    <cellStyle name="Normal 4 3 2 2 2 4 6" xfId="36406" xr:uid="{00000000-0005-0000-0000-0000BA740000}"/>
    <cellStyle name="Normal 4 3 2 2 2 4 7" xfId="48635" xr:uid="{00000000-0005-0000-0000-0000BB740000}"/>
    <cellStyle name="Normal 4 3 2 2 2 5" xfId="7028" xr:uid="{00000000-0005-0000-0000-0000BC740000}"/>
    <cellStyle name="Normal 4 3 2 2 2 5 2" xfId="7029" xr:uid="{00000000-0005-0000-0000-0000BD740000}"/>
    <cellStyle name="Normal 4 3 2 2 2 5 2 2" xfId="18029" xr:uid="{00000000-0005-0000-0000-0000BE740000}"/>
    <cellStyle name="Normal 4 3 2 2 2 5 2 2 2" xfId="30284" xr:uid="{00000000-0005-0000-0000-0000BF740000}"/>
    <cellStyle name="Normal 4 3 2 2 2 5 2 2 3" xfId="42525" xr:uid="{00000000-0005-0000-0000-0000C0740000}"/>
    <cellStyle name="Normal 4 3 2 2 2 5 2 3" xfId="24167" xr:uid="{00000000-0005-0000-0000-0000C1740000}"/>
    <cellStyle name="Normal 4 3 2 2 2 5 2 4" xfId="36411" xr:uid="{00000000-0005-0000-0000-0000C2740000}"/>
    <cellStyle name="Normal 4 3 2 2 2 5 2 5" xfId="48640" xr:uid="{00000000-0005-0000-0000-0000C3740000}"/>
    <cellStyle name="Normal 4 3 2 2 2 5 3" xfId="18028" xr:uid="{00000000-0005-0000-0000-0000C4740000}"/>
    <cellStyle name="Normal 4 3 2 2 2 5 3 2" xfId="30283" xr:uid="{00000000-0005-0000-0000-0000C5740000}"/>
    <cellStyle name="Normal 4 3 2 2 2 5 3 3" xfId="42524" xr:uid="{00000000-0005-0000-0000-0000C6740000}"/>
    <cellStyle name="Normal 4 3 2 2 2 5 4" xfId="24166" xr:uid="{00000000-0005-0000-0000-0000C7740000}"/>
    <cellStyle name="Normal 4 3 2 2 2 5 5" xfId="36410" xr:uid="{00000000-0005-0000-0000-0000C8740000}"/>
    <cellStyle name="Normal 4 3 2 2 2 5 6" xfId="48639" xr:uid="{00000000-0005-0000-0000-0000C9740000}"/>
    <cellStyle name="Normal 4 3 2 2 2 6" xfId="7030" xr:uid="{00000000-0005-0000-0000-0000CA740000}"/>
    <cellStyle name="Normal 4 3 2 2 2 6 2" xfId="18030" xr:uid="{00000000-0005-0000-0000-0000CB740000}"/>
    <cellStyle name="Normal 4 3 2 2 2 6 2 2" xfId="30285" xr:uid="{00000000-0005-0000-0000-0000CC740000}"/>
    <cellStyle name="Normal 4 3 2 2 2 6 2 3" xfId="42526" xr:uid="{00000000-0005-0000-0000-0000CD740000}"/>
    <cellStyle name="Normal 4 3 2 2 2 6 3" xfId="24168" xr:uid="{00000000-0005-0000-0000-0000CE740000}"/>
    <cellStyle name="Normal 4 3 2 2 2 6 4" xfId="36412" xr:uid="{00000000-0005-0000-0000-0000CF740000}"/>
    <cellStyle name="Normal 4 3 2 2 2 6 5" xfId="48641" xr:uid="{00000000-0005-0000-0000-0000D0740000}"/>
    <cellStyle name="Normal 4 3 2 2 2 7" xfId="17999" xr:uid="{00000000-0005-0000-0000-0000D1740000}"/>
    <cellStyle name="Normal 4 3 2 2 2 7 2" xfId="30254" xr:uid="{00000000-0005-0000-0000-0000D2740000}"/>
    <cellStyle name="Normal 4 3 2 2 2 7 3" xfId="42495" xr:uid="{00000000-0005-0000-0000-0000D3740000}"/>
    <cellStyle name="Normal 4 3 2 2 2 8" xfId="24137" xr:uid="{00000000-0005-0000-0000-0000D4740000}"/>
    <cellStyle name="Normal 4 3 2 2 2 9" xfId="36381" xr:uid="{00000000-0005-0000-0000-0000D5740000}"/>
    <cellStyle name="Normal 4 3 2 2 3" xfId="7031" xr:uid="{00000000-0005-0000-0000-0000D6740000}"/>
    <cellStyle name="Normal 4 3 2 2 3 2" xfId="7032" xr:uid="{00000000-0005-0000-0000-0000D7740000}"/>
    <cellStyle name="Normal 4 3 2 2 3 2 2" xfId="7033" xr:uid="{00000000-0005-0000-0000-0000D8740000}"/>
    <cellStyle name="Normal 4 3 2 2 3 2 2 2" xfId="7034" xr:uid="{00000000-0005-0000-0000-0000D9740000}"/>
    <cellStyle name="Normal 4 3 2 2 3 2 2 2 2" xfId="7035" xr:uid="{00000000-0005-0000-0000-0000DA740000}"/>
    <cellStyle name="Normal 4 3 2 2 3 2 2 2 2 2" xfId="18035" xr:uid="{00000000-0005-0000-0000-0000DB740000}"/>
    <cellStyle name="Normal 4 3 2 2 3 2 2 2 2 2 2" xfId="30290" xr:uid="{00000000-0005-0000-0000-0000DC740000}"/>
    <cellStyle name="Normal 4 3 2 2 3 2 2 2 2 2 3" xfId="42531" xr:uid="{00000000-0005-0000-0000-0000DD740000}"/>
    <cellStyle name="Normal 4 3 2 2 3 2 2 2 2 3" xfId="24173" xr:uid="{00000000-0005-0000-0000-0000DE740000}"/>
    <cellStyle name="Normal 4 3 2 2 3 2 2 2 2 4" xfId="36417" xr:uid="{00000000-0005-0000-0000-0000DF740000}"/>
    <cellStyle name="Normal 4 3 2 2 3 2 2 2 2 5" xfId="48646" xr:uid="{00000000-0005-0000-0000-0000E0740000}"/>
    <cellStyle name="Normal 4 3 2 2 3 2 2 2 3" xfId="18034" xr:uid="{00000000-0005-0000-0000-0000E1740000}"/>
    <cellStyle name="Normal 4 3 2 2 3 2 2 2 3 2" xfId="30289" xr:uid="{00000000-0005-0000-0000-0000E2740000}"/>
    <cellStyle name="Normal 4 3 2 2 3 2 2 2 3 3" xfId="42530" xr:uid="{00000000-0005-0000-0000-0000E3740000}"/>
    <cellStyle name="Normal 4 3 2 2 3 2 2 2 4" xfId="24172" xr:uid="{00000000-0005-0000-0000-0000E4740000}"/>
    <cellStyle name="Normal 4 3 2 2 3 2 2 2 5" xfId="36416" xr:uid="{00000000-0005-0000-0000-0000E5740000}"/>
    <cellStyle name="Normal 4 3 2 2 3 2 2 2 6" xfId="48645" xr:uid="{00000000-0005-0000-0000-0000E6740000}"/>
    <cellStyle name="Normal 4 3 2 2 3 2 2 3" xfId="7036" xr:uid="{00000000-0005-0000-0000-0000E7740000}"/>
    <cellStyle name="Normal 4 3 2 2 3 2 2 3 2" xfId="18036" xr:uid="{00000000-0005-0000-0000-0000E8740000}"/>
    <cellStyle name="Normal 4 3 2 2 3 2 2 3 2 2" xfId="30291" xr:uid="{00000000-0005-0000-0000-0000E9740000}"/>
    <cellStyle name="Normal 4 3 2 2 3 2 2 3 2 3" xfId="42532" xr:uid="{00000000-0005-0000-0000-0000EA740000}"/>
    <cellStyle name="Normal 4 3 2 2 3 2 2 3 3" xfId="24174" xr:uid="{00000000-0005-0000-0000-0000EB740000}"/>
    <cellStyle name="Normal 4 3 2 2 3 2 2 3 4" xfId="36418" xr:uid="{00000000-0005-0000-0000-0000EC740000}"/>
    <cellStyle name="Normal 4 3 2 2 3 2 2 3 5" xfId="48647" xr:uid="{00000000-0005-0000-0000-0000ED740000}"/>
    <cellStyle name="Normal 4 3 2 2 3 2 2 4" xfId="18033" xr:uid="{00000000-0005-0000-0000-0000EE740000}"/>
    <cellStyle name="Normal 4 3 2 2 3 2 2 4 2" xfId="30288" xr:uid="{00000000-0005-0000-0000-0000EF740000}"/>
    <cellStyle name="Normal 4 3 2 2 3 2 2 4 3" xfId="42529" xr:uid="{00000000-0005-0000-0000-0000F0740000}"/>
    <cellStyle name="Normal 4 3 2 2 3 2 2 5" xfId="24171" xr:uid="{00000000-0005-0000-0000-0000F1740000}"/>
    <cellStyle name="Normal 4 3 2 2 3 2 2 6" xfId="36415" xr:uid="{00000000-0005-0000-0000-0000F2740000}"/>
    <cellStyle name="Normal 4 3 2 2 3 2 2 7" xfId="48644" xr:uid="{00000000-0005-0000-0000-0000F3740000}"/>
    <cellStyle name="Normal 4 3 2 2 3 2 3" xfId="7037" xr:uid="{00000000-0005-0000-0000-0000F4740000}"/>
    <cellStyle name="Normal 4 3 2 2 3 2 3 2" xfId="7038" xr:uid="{00000000-0005-0000-0000-0000F5740000}"/>
    <cellStyle name="Normal 4 3 2 2 3 2 3 2 2" xfId="18038" xr:uid="{00000000-0005-0000-0000-0000F6740000}"/>
    <cellStyle name="Normal 4 3 2 2 3 2 3 2 2 2" xfId="30293" xr:uid="{00000000-0005-0000-0000-0000F7740000}"/>
    <cellStyle name="Normal 4 3 2 2 3 2 3 2 2 3" xfId="42534" xr:uid="{00000000-0005-0000-0000-0000F8740000}"/>
    <cellStyle name="Normal 4 3 2 2 3 2 3 2 3" xfId="24176" xr:uid="{00000000-0005-0000-0000-0000F9740000}"/>
    <cellStyle name="Normal 4 3 2 2 3 2 3 2 4" xfId="36420" xr:uid="{00000000-0005-0000-0000-0000FA740000}"/>
    <cellStyle name="Normal 4 3 2 2 3 2 3 2 5" xfId="48649" xr:uid="{00000000-0005-0000-0000-0000FB740000}"/>
    <cellStyle name="Normal 4 3 2 2 3 2 3 3" xfId="18037" xr:uid="{00000000-0005-0000-0000-0000FC740000}"/>
    <cellStyle name="Normal 4 3 2 2 3 2 3 3 2" xfId="30292" xr:uid="{00000000-0005-0000-0000-0000FD740000}"/>
    <cellStyle name="Normal 4 3 2 2 3 2 3 3 3" xfId="42533" xr:uid="{00000000-0005-0000-0000-0000FE740000}"/>
    <cellStyle name="Normal 4 3 2 2 3 2 3 4" xfId="24175" xr:uid="{00000000-0005-0000-0000-0000FF740000}"/>
    <cellStyle name="Normal 4 3 2 2 3 2 3 5" xfId="36419" xr:uid="{00000000-0005-0000-0000-000000750000}"/>
    <cellStyle name="Normal 4 3 2 2 3 2 3 6" xfId="48648" xr:uid="{00000000-0005-0000-0000-000001750000}"/>
    <cellStyle name="Normal 4 3 2 2 3 2 4" xfId="7039" xr:uid="{00000000-0005-0000-0000-000002750000}"/>
    <cellStyle name="Normal 4 3 2 2 3 2 4 2" xfId="18039" xr:uid="{00000000-0005-0000-0000-000003750000}"/>
    <cellStyle name="Normal 4 3 2 2 3 2 4 2 2" xfId="30294" xr:uid="{00000000-0005-0000-0000-000004750000}"/>
    <cellStyle name="Normal 4 3 2 2 3 2 4 2 3" xfId="42535" xr:uid="{00000000-0005-0000-0000-000005750000}"/>
    <cellStyle name="Normal 4 3 2 2 3 2 4 3" xfId="24177" xr:uid="{00000000-0005-0000-0000-000006750000}"/>
    <cellStyle name="Normal 4 3 2 2 3 2 4 4" xfId="36421" xr:uid="{00000000-0005-0000-0000-000007750000}"/>
    <cellStyle name="Normal 4 3 2 2 3 2 4 5" xfId="48650" xr:uid="{00000000-0005-0000-0000-000008750000}"/>
    <cellStyle name="Normal 4 3 2 2 3 2 5" xfId="18032" xr:uid="{00000000-0005-0000-0000-000009750000}"/>
    <cellStyle name="Normal 4 3 2 2 3 2 5 2" xfId="30287" xr:uid="{00000000-0005-0000-0000-00000A750000}"/>
    <cellStyle name="Normal 4 3 2 2 3 2 5 3" xfId="42528" xr:uid="{00000000-0005-0000-0000-00000B750000}"/>
    <cellStyle name="Normal 4 3 2 2 3 2 6" xfId="24170" xr:uid="{00000000-0005-0000-0000-00000C750000}"/>
    <cellStyle name="Normal 4 3 2 2 3 2 7" xfId="36414" xr:uid="{00000000-0005-0000-0000-00000D750000}"/>
    <cellStyle name="Normal 4 3 2 2 3 2 8" xfId="48643" xr:uid="{00000000-0005-0000-0000-00000E750000}"/>
    <cellStyle name="Normal 4 3 2 2 3 3" xfId="7040" xr:uid="{00000000-0005-0000-0000-00000F750000}"/>
    <cellStyle name="Normal 4 3 2 2 3 3 2" xfId="7041" xr:uid="{00000000-0005-0000-0000-000010750000}"/>
    <cellStyle name="Normal 4 3 2 2 3 3 2 2" xfId="7042" xr:uid="{00000000-0005-0000-0000-000011750000}"/>
    <cellStyle name="Normal 4 3 2 2 3 3 2 2 2" xfId="18042" xr:uid="{00000000-0005-0000-0000-000012750000}"/>
    <cellStyle name="Normal 4 3 2 2 3 3 2 2 2 2" xfId="30297" xr:uid="{00000000-0005-0000-0000-000013750000}"/>
    <cellStyle name="Normal 4 3 2 2 3 3 2 2 2 3" xfId="42538" xr:uid="{00000000-0005-0000-0000-000014750000}"/>
    <cellStyle name="Normal 4 3 2 2 3 3 2 2 3" xfId="24180" xr:uid="{00000000-0005-0000-0000-000015750000}"/>
    <cellStyle name="Normal 4 3 2 2 3 3 2 2 4" xfId="36424" xr:uid="{00000000-0005-0000-0000-000016750000}"/>
    <cellStyle name="Normal 4 3 2 2 3 3 2 2 5" xfId="48653" xr:uid="{00000000-0005-0000-0000-000017750000}"/>
    <cellStyle name="Normal 4 3 2 2 3 3 2 3" xfId="18041" xr:uid="{00000000-0005-0000-0000-000018750000}"/>
    <cellStyle name="Normal 4 3 2 2 3 3 2 3 2" xfId="30296" xr:uid="{00000000-0005-0000-0000-000019750000}"/>
    <cellStyle name="Normal 4 3 2 2 3 3 2 3 3" xfId="42537" xr:uid="{00000000-0005-0000-0000-00001A750000}"/>
    <cellStyle name="Normal 4 3 2 2 3 3 2 4" xfId="24179" xr:uid="{00000000-0005-0000-0000-00001B750000}"/>
    <cellStyle name="Normal 4 3 2 2 3 3 2 5" xfId="36423" xr:uid="{00000000-0005-0000-0000-00001C750000}"/>
    <cellStyle name="Normal 4 3 2 2 3 3 2 6" xfId="48652" xr:uid="{00000000-0005-0000-0000-00001D750000}"/>
    <cellStyle name="Normal 4 3 2 2 3 3 3" xfId="7043" xr:uid="{00000000-0005-0000-0000-00001E750000}"/>
    <cellStyle name="Normal 4 3 2 2 3 3 3 2" xfId="18043" xr:uid="{00000000-0005-0000-0000-00001F750000}"/>
    <cellStyle name="Normal 4 3 2 2 3 3 3 2 2" xfId="30298" xr:uid="{00000000-0005-0000-0000-000020750000}"/>
    <cellStyle name="Normal 4 3 2 2 3 3 3 2 3" xfId="42539" xr:uid="{00000000-0005-0000-0000-000021750000}"/>
    <cellStyle name="Normal 4 3 2 2 3 3 3 3" xfId="24181" xr:uid="{00000000-0005-0000-0000-000022750000}"/>
    <cellStyle name="Normal 4 3 2 2 3 3 3 4" xfId="36425" xr:uid="{00000000-0005-0000-0000-000023750000}"/>
    <cellStyle name="Normal 4 3 2 2 3 3 3 5" xfId="48654" xr:uid="{00000000-0005-0000-0000-000024750000}"/>
    <cellStyle name="Normal 4 3 2 2 3 3 4" xfId="18040" xr:uid="{00000000-0005-0000-0000-000025750000}"/>
    <cellStyle name="Normal 4 3 2 2 3 3 4 2" xfId="30295" xr:uid="{00000000-0005-0000-0000-000026750000}"/>
    <cellStyle name="Normal 4 3 2 2 3 3 4 3" xfId="42536" xr:uid="{00000000-0005-0000-0000-000027750000}"/>
    <cellStyle name="Normal 4 3 2 2 3 3 5" xfId="24178" xr:uid="{00000000-0005-0000-0000-000028750000}"/>
    <cellStyle name="Normal 4 3 2 2 3 3 6" xfId="36422" xr:uid="{00000000-0005-0000-0000-000029750000}"/>
    <cellStyle name="Normal 4 3 2 2 3 3 7" xfId="48651" xr:uid="{00000000-0005-0000-0000-00002A750000}"/>
    <cellStyle name="Normal 4 3 2 2 3 4" xfId="7044" xr:uid="{00000000-0005-0000-0000-00002B750000}"/>
    <cellStyle name="Normal 4 3 2 2 3 4 2" xfId="7045" xr:uid="{00000000-0005-0000-0000-00002C750000}"/>
    <cellStyle name="Normal 4 3 2 2 3 4 2 2" xfId="18045" xr:uid="{00000000-0005-0000-0000-00002D750000}"/>
    <cellStyle name="Normal 4 3 2 2 3 4 2 2 2" xfId="30300" xr:uid="{00000000-0005-0000-0000-00002E750000}"/>
    <cellStyle name="Normal 4 3 2 2 3 4 2 2 3" xfId="42541" xr:uid="{00000000-0005-0000-0000-00002F750000}"/>
    <cellStyle name="Normal 4 3 2 2 3 4 2 3" xfId="24183" xr:uid="{00000000-0005-0000-0000-000030750000}"/>
    <cellStyle name="Normal 4 3 2 2 3 4 2 4" xfId="36427" xr:uid="{00000000-0005-0000-0000-000031750000}"/>
    <cellStyle name="Normal 4 3 2 2 3 4 2 5" xfId="48656" xr:uid="{00000000-0005-0000-0000-000032750000}"/>
    <cellStyle name="Normal 4 3 2 2 3 4 3" xfId="18044" xr:uid="{00000000-0005-0000-0000-000033750000}"/>
    <cellStyle name="Normal 4 3 2 2 3 4 3 2" xfId="30299" xr:uid="{00000000-0005-0000-0000-000034750000}"/>
    <cellStyle name="Normal 4 3 2 2 3 4 3 3" xfId="42540" xr:uid="{00000000-0005-0000-0000-000035750000}"/>
    <cellStyle name="Normal 4 3 2 2 3 4 4" xfId="24182" xr:uid="{00000000-0005-0000-0000-000036750000}"/>
    <cellStyle name="Normal 4 3 2 2 3 4 5" xfId="36426" xr:uid="{00000000-0005-0000-0000-000037750000}"/>
    <cellStyle name="Normal 4 3 2 2 3 4 6" xfId="48655" xr:uid="{00000000-0005-0000-0000-000038750000}"/>
    <cellStyle name="Normal 4 3 2 2 3 5" xfId="7046" xr:uid="{00000000-0005-0000-0000-000039750000}"/>
    <cellStyle name="Normal 4 3 2 2 3 5 2" xfId="18046" xr:uid="{00000000-0005-0000-0000-00003A750000}"/>
    <cellStyle name="Normal 4 3 2 2 3 5 2 2" xfId="30301" xr:uid="{00000000-0005-0000-0000-00003B750000}"/>
    <cellStyle name="Normal 4 3 2 2 3 5 2 3" xfId="42542" xr:uid="{00000000-0005-0000-0000-00003C750000}"/>
    <cellStyle name="Normal 4 3 2 2 3 5 3" xfId="24184" xr:uid="{00000000-0005-0000-0000-00003D750000}"/>
    <cellStyle name="Normal 4 3 2 2 3 5 4" xfId="36428" xr:uid="{00000000-0005-0000-0000-00003E750000}"/>
    <cellStyle name="Normal 4 3 2 2 3 5 5" xfId="48657" xr:uid="{00000000-0005-0000-0000-00003F750000}"/>
    <cellStyle name="Normal 4 3 2 2 3 6" xfId="18031" xr:uid="{00000000-0005-0000-0000-000040750000}"/>
    <cellStyle name="Normal 4 3 2 2 3 6 2" xfId="30286" xr:uid="{00000000-0005-0000-0000-000041750000}"/>
    <cellStyle name="Normal 4 3 2 2 3 6 3" xfId="42527" xr:uid="{00000000-0005-0000-0000-000042750000}"/>
    <cellStyle name="Normal 4 3 2 2 3 7" xfId="24169" xr:uid="{00000000-0005-0000-0000-000043750000}"/>
    <cellStyle name="Normal 4 3 2 2 3 8" xfId="36413" xr:uid="{00000000-0005-0000-0000-000044750000}"/>
    <cellStyle name="Normal 4 3 2 2 3 9" xfId="48642" xr:uid="{00000000-0005-0000-0000-000045750000}"/>
    <cellStyle name="Normal 4 3 2 2 4" xfId="7047" xr:uid="{00000000-0005-0000-0000-000046750000}"/>
    <cellStyle name="Normal 4 3 2 2 4 2" xfId="7048" xr:uid="{00000000-0005-0000-0000-000047750000}"/>
    <cellStyle name="Normal 4 3 2 2 4 2 2" xfId="7049" xr:uid="{00000000-0005-0000-0000-000048750000}"/>
    <cellStyle name="Normal 4 3 2 2 4 2 2 2" xfId="7050" xr:uid="{00000000-0005-0000-0000-000049750000}"/>
    <cellStyle name="Normal 4 3 2 2 4 2 2 2 2" xfId="18050" xr:uid="{00000000-0005-0000-0000-00004A750000}"/>
    <cellStyle name="Normal 4 3 2 2 4 2 2 2 2 2" xfId="30305" xr:uid="{00000000-0005-0000-0000-00004B750000}"/>
    <cellStyle name="Normal 4 3 2 2 4 2 2 2 2 3" xfId="42546" xr:uid="{00000000-0005-0000-0000-00004C750000}"/>
    <cellStyle name="Normal 4 3 2 2 4 2 2 2 3" xfId="24188" xr:uid="{00000000-0005-0000-0000-00004D750000}"/>
    <cellStyle name="Normal 4 3 2 2 4 2 2 2 4" xfId="36432" xr:uid="{00000000-0005-0000-0000-00004E750000}"/>
    <cellStyle name="Normal 4 3 2 2 4 2 2 2 5" xfId="48661" xr:uid="{00000000-0005-0000-0000-00004F750000}"/>
    <cellStyle name="Normal 4 3 2 2 4 2 2 3" xfId="18049" xr:uid="{00000000-0005-0000-0000-000050750000}"/>
    <cellStyle name="Normal 4 3 2 2 4 2 2 3 2" xfId="30304" xr:uid="{00000000-0005-0000-0000-000051750000}"/>
    <cellStyle name="Normal 4 3 2 2 4 2 2 3 3" xfId="42545" xr:uid="{00000000-0005-0000-0000-000052750000}"/>
    <cellStyle name="Normal 4 3 2 2 4 2 2 4" xfId="24187" xr:uid="{00000000-0005-0000-0000-000053750000}"/>
    <cellStyle name="Normal 4 3 2 2 4 2 2 5" xfId="36431" xr:uid="{00000000-0005-0000-0000-000054750000}"/>
    <cellStyle name="Normal 4 3 2 2 4 2 2 6" xfId="48660" xr:uid="{00000000-0005-0000-0000-000055750000}"/>
    <cellStyle name="Normal 4 3 2 2 4 2 3" xfId="7051" xr:uid="{00000000-0005-0000-0000-000056750000}"/>
    <cellStyle name="Normal 4 3 2 2 4 2 3 2" xfId="18051" xr:uid="{00000000-0005-0000-0000-000057750000}"/>
    <cellStyle name="Normal 4 3 2 2 4 2 3 2 2" xfId="30306" xr:uid="{00000000-0005-0000-0000-000058750000}"/>
    <cellStyle name="Normal 4 3 2 2 4 2 3 2 3" xfId="42547" xr:uid="{00000000-0005-0000-0000-000059750000}"/>
    <cellStyle name="Normal 4 3 2 2 4 2 3 3" xfId="24189" xr:uid="{00000000-0005-0000-0000-00005A750000}"/>
    <cellStyle name="Normal 4 3 2 2 4 2 3 4" xfId="36433" xr:uid="{00000000-0005-0000-0000-00005B750000}"/>
    <cellStyle name="Normal 4 3 2 2 4 2 3 5" xfId="48662" xr:uid="{00000000-0005-0000-0000-00005C750000}"/>
    <cellStyle name="Normal 4 3 2 2 4 2 4" xfId="18048" xr:uid="{00000000-0005-0000-0000-00005D750000}"/>
    <cellStyle name="Normal 4 3 2 2 4 2 4 2" xfId="30303" xr:uid="{00000000-0005-0000-0000-00005E750000}"/>
    <cellStyle name="Normal 4 3 2 2 4 2 4 3" xfId="42544" xr:uid="{00000000-0005-0000-0000-00005F750000}"/>
    <cellStyle name="Normal 4 3 2 2 4 2 5" xfId="24186" xr:uid="{00000000-0005-0000-0000-000060750000}"/>
    <cellStyle name="Normal 4 3 2 2 4 2 6" xfId="36430" xr:uid="{00000000-0005-0000-0000-000061750000}"/>
    <cellStyle name="Normal 4 3 2 2 4 2 7" xfId="48659" xr:uid="{00000000-0005-0000-0000-000062750000}"/>
    <cellStyle name="Normal 4 3 2 2 4 3" xfId="7052" xr:uid="{00000000-0005-0000-0000-000063750000}"/>
    <cellStyle name="Normal 4 3 2 2 4 3 2" xfId="7053" xr:uid="{00000000-0005-0000-0000-000064750000}"/>
    <cellStyle name="Normal 4 3 2 2 4 3 2 2" xfId="18053" xr:uid="{00000000-0005-0000-0000-000065750000}"/>
    <cellStyle name="Normal 4 3 2 2 4 3 2 2 2" xfId="30308" xr:uid="{00000000-0005-0000-0000-000066750000}"/>
    <cellStyle name="Normal 4 3 2 2 4 3 2 2 3" xfId="42549" xr:uid="{00000000-0005-0000-0000-000067750000}"/>
    <cellStyle name="Normal 4 3 2 2 4 3 2 3" xfId="24191" xr:uid="{00000000-0005-0000-0000-000068750000}"/>
    <cellStyle name="Normal 4 3 2 2 4 3 2 4" xfId="36435" xr:uid="{00000000-0005-0000-0000-000069750000}"/>
    <cellStyle name="Normal 4 3 2 2 4 3 2 5" xfId="48664" xr:uid="{00000000-0005-0000-0000-00006A750000}"/>
    <cellStyle name="Normal 4 3 2 2 4 3 3" xfId="18052" xr:uid="{00000000-0005-0000-0000-00006B750000}"/>
    <cellStyle name="Normal 4 3 2 2 4 3 3 2" xfId="30307" xr:uid="{00000000-0005-0000-0000-00006C750000}"/>
    <cellStyle name="Normal 4 3 2 2 4 3 3 3" xfId="42548" xr:uid="{00000000-0005-0000-0000-00006D750000}"/>
    <cellStyle name="Normal 4 3 2 2 4 3 4" xfId="24190" xr:uid="{00000000-0005-0000-0000-00006E750000}"/>
    <cellStyle name="Normal 4 3 2 2 4 3 5" xfId="36434" xr:uid="{00000000-0005-0000-0000-00006F750000}"/>
    <cellStyle name="Normal 4 3 2 2 4 3 6" xfId="48663" xr:uid="{00000000-0005-0000-0000-000070750000}"/>
    <cellStyle name="Normal 4 3 2 2 4 4" xfId="7054" xr:uid="{00000000-0005-0000-0000-000071750000}"/>
    <cellStyle name="Normal 4 3 2 2 4 4 2" xfId="18054" xr:uid="{00000000-0005-0000-0000-000072750000}"/>
    <cellStyle name="Normal 4 3 2 2 4 4 2 2" xfId="30309" xr:uid="{00000000-0005-0000-0000-000073750000}"/>
    <cellStyle name="Normal 4 3 2 2 4 4 2 3" xfId="42550" xr:uid="{00000000-0005-0000-0000-000074750000}"/>
    <cellStyle name="Normal 4 3 2 2 4 4 3" xfId="24192" xr:uid="{00000000-0005-0000-0000-000075750000}"/>
    <cellStyle name="Normal 4 3 2 2 4 4 4" xfId="36436" xr:uid="{00000000-0005-0000-0000-000076750000}"/>
    <cellStyle name="Normal 4 3 2 2 4 4 5" xfId="48665" xr:uid="{00000000-0005-0000-0000-000077750000}"/>
    <cellStyle name="Normal 4 3 2 2 4 5" xfId="18047" xr:uid="{00000000-0005-0000-0000-000078750000}"/>
    <cellStyle name="Normal 4 3 2 2 4 5 2" xfId="30302" xr:uid="{00000000-0005-0000-0000-000079750000}"/>
    <cellStyle name="Normal 4 3 2 2 4 5 3" xfId="42543" xr:uid="{00000000-0005-0000-0000-00007A750000}"/>
    <cellStyle name="Normal 4 3 2 2 4 6" xfId="24185" xr:uid="{00000000-0005-0000-0000-00007B750000}"/>
    <cellStyle name="Normal 4 3 2 2 4 7" xfId="36429" xr:uid="{00000000-0005-0000-0000-00007C750000}"/>
    <cellStyle name="Normal 4 3 2 2 4 8" xfId="48658" xr:uid="{00000000-0005-0000-0000-00007D750000}"/>
    <cellStyle name="Normal 4 3 2 2 5" xfId="7055" xr:uid="{00000000-0005-0000-0000-00007E750000}"/>
    <cellStyle name="Normal 4 3 2 2 5 2" xfId="7056" xr:uid="{00000000-0005-0000-0000-00007F750000}"/>
    <cellStyle name="Normal 4 3 2 2 5 2 2" xfId="7057" xr:uid="{00000000-0005-0000-0000-000080750000}"/>
    <cellStyle name="Normal 4 3 2 2 5 2 2 2" xfId="18057" xr:uid="{00000000-0005-0000-0000-000081750000}"/>
    <cellStyle name="Normal 4 3 2 2 5 2 2 2 2" xfId="30312" xr:uid="{00000000-0005-0000-0000-000082750000}"/>
    <cellStyle name="Normal 4 3 2 2 5 2 2 2 3" xfId="42553" xr:uid="{00000000-0005-0000-0000-000083750000}"/>
    <cellStyle name="Normal 4 3 2 2 5 2 2 3" xfId="24195" xr:uid="{00000000-0005-0000-0000-000084750000}"/>
    <cellStyle name="Normal 4 3 2 2 5 2 2 4" xfId="36439" xr:uid="{00000000-0005-0000-0000-000085750000}"/>
    <cellStyle name="Normal 4 3 2 2 5 2 2 5" xfId="48668" xr:uid="{00000000-0005-0000-0000-000086750000}"/>
    <cellStyle name="Normal 4 3 2 2 5 2 3" xfId="18056" xr:uid="{00000000-0005-0000-0000-000087750000}"/>
    <cellStyle name="Normal 4 3 2 2 5 2 3 2" xfId="30311" xr:uid="{00000000-0005-0000-0000-000088750000}"/>
    <cellStyle name="Normal 4 3 2 2 5 2 3 3" xfId="42552" xr:uid="{00000000-0005-0000-0000-000089750000}"/>
    <cellStyle name="Normal 4 3 2 2 5 2 4" xfId="24194" xr:uid="{00000000-0005-0000-0000-00008A750000}"/>
    <cellStyle name="Normal 4 3 2 2 5 2 5" xfId="36438" xr:uid="{00000000-0005-0000-0000-00008B750000}"/>
    <cellStyle name="Normal 4 3 2 2 5 2 6" xfId="48667" xr:uid="{00000000-0005-0000-0000-00008C750000}"/>
    <cellStyle name="Normal 4 3 2 2 5 3" xfId="7058" xr:uid="{00000000-0005-0000-0000-00008D750000}"/>
    <cellStyle name="Normal 4 3 2 2 5 3 2" xfId="18058" xr:uid="{00000000-0005-0000-0000-00008E750000}"/>
    <cellStyle name="Normal 4 3 2 2 5 3 2 2" xfId="30313" xr:uid="{00000000-0005-0000-0000-00008F750000}"/>
    <cellStyle name="Normal 4 3 2 2 5 3 2 3" xfId="42554" xr:uid="{00000000-0005-0000-0000-000090750000}"/>
    <cellStyle name="Normal 4 3 2 2 5 3 3" xfId="24196" xr:uid="{00000000-0005-0000-0000-000091750000}"/>
    <cellStyle name="Normal 4 3 2 2 5 3 4" xfId="36440" xr:uid="{00000000-0005-0000-0000-000092750000}"/>
    <cellStyle name="Normal 4 3 2 2 5 3 5" xfId="48669" xr:uid="{00000000-0005-0000-0000-000093750000}"/>
    <cellStyle name="Normal 4 3 2 2 5 4" xfId="18055" xr:uid="{00000000-0005-0000-0000-000094750000}"/>
    <cellStyle name="Normal 4 3 2 2 5 4 2" xfId="30310" xr:uid="{00000000-0005-0000-0000-000095750000}"/>
    <cellStyle name="Normal 4 3 2 2 5 4 3" xfId="42551" xr:uid="{00000000-0005-0000-0000-000096750000}"/>
    <cellStyle name="Normal 4 3 2 2 5 5" xfId="24193" xr:uid="{00000000-0005-0000-0000-000097750000}"/>
    <cellStyle name="Normal 4 3 2 2 5 6" xfId="36437" xr:uid="{00000000-0005-0000-0000-000098750000}"/>
    <cellStyle name="Normal 4 3 2 2 5 7" xfId="48666" xr:uid="{00000000-0005-0000-0000-000099750000}"/>
    <cellStyle name="Normal 4 3 2 2 6" xfId="7059" xr:uid="{00000000-0005-0000-0000-00009A750000}"/>
    <cellStyle name="Normal 4 3 2 2 6 2" xfId="7060" xr:uid="{00000000-0005-0000-0000-00009B750000}"/>
    <cellStyle name="Normal 4 3 2 2 6 2 2" xfId="18060" xr:uid="{00000000-0005-0000-0000-00009C750000}"/>
    <cellStyle name="Normal 4 3 2 2 6 2 2 2" xfId="30315" xr:uid="{00000000-0005-0000-0000-00009D750000}"/>
    <cellStyle name="Normal 4 3 2 2 6 2 2 3" xfId="42556" xr:uid="{00000000-0005-0000-0000-00009E750000}"/>
    <cellStyle name="Normal 4 3 2 2 6 2 3" xfId="24198" xr:uid="{00000000-0005-0000-0000-00009F750000}"/>
    <cellStyle name="Normal 4 3 2 2 6 2 4" xfId="36442" xr:uid="{00000000-0005-0000-0000-0000A0750000}"/>
    <cellStyle name="Normal 4 3 2 2 6 2 5" xfId="48671" xr:uid="{00000000-0005-0000-0000-0000A1750000}"/>
    <cellStyle name="Normal 4 3 2 2 6 3" xfId="18059" xr:uid="{00000000-0005-0000-0000-0000A2750000}"/>
    <cellStyle name="Normal 4 3 2 2 6 3 2" xfId="30314" xr:uid="{00000000-0005-0000-0000-0000A3750000}"/>
    <cellStyle name="Normal 4 3 2 2 6 3 3" xfId="42555" xr:uid="{00000000-0005-0000-0000-0000A4750000}"/>
    <cellStyle name="Normal 4 3 2 2 6 4" xfId="24197" xr:uid="{00000000-0005-0000-0000-0000A5750000}"/>
    <cellStyle name="Normal 4 3 2 2 6 5" xfId="36441" xr:uid="{00000000-0005-0000-0000-0000A6750000}"/>
    <cellStyle name="Normal 4 3 2 2 6 6" xfId="48670" xr:uid="{00000000-0005-0000-0000-0000A7750000}"/>
    <cellStyle name="Normal 4 3 2 2 7" xfId="7061" xr:uid="{00000000-0005-0000-0000-0000A8750000}"/>
    <cellStyle name="Normal 4 3 2 2 7 2" xfId="18061" xr:uid="{00000000-0005-0000-0000-0000A9750000}"/>
    <cellStyle name="Normal 4 3 2 2 7 2 2" xfId="30316" xr:uid="{00000000-0005-0000-0000-0000AA750000}"/>
    <cellStyle name="Normal 4 3 2 2 7 2 3" xfId="42557" xr:uid="{00000000-0005-0000-0000-0000AB750000}"/>
    <cellStyle name="Normal 4 3 2 2 7 3" xfId="24199" xr:uid="{00000000-0005-0000-0000-0000AC750000}"/>
    <cellStyle name="Normal 4 3 2 2 7 4" xfId="36443" xr:uid="{00000000-0005-0000-0000-0000AD750000}"/>
    <cellStyle name="Normal 4 3 2 2 7 5" xfId="48672" xr:uid="{00000000-0005-0000-0000-0000AE750000}"/>
    <cellStyle name="Normal 4 3 2 2 8" xfId="17998" xr:uid="{00000000-0005-0000-0000-0000AF750000}"/>
    <cellStyle name="Normal 4 3 2 2 8 2" xfId="30253" xr:uid="{00000000-0005-0000-0000-0000B0750000}"/>
    <cellStyle name="Normal 4 3 2 2 8 3" xfId="42494" xr:uid="{00000000-0005-0000-0000-0000B1750000}"/>
    <cellStyle name="Normal 4 3 2 2 9" xfId="24136" xr:uid="{00000000-0005-0000-0000-0000B2750000}"/>
    <cellStyle name="Normal 4 3 2 3" xfId="7062" xr:uid="{00000000-0005-0000-0000-0000B3750000}"/>
    <cellStyle name="Normal 4 3 2 3 10" xfId="48673" xr:uid="{00000000-0005-0000-0000-0000B4750000}"/>
    <cellStyle name="Normal 4 3 2 3 2" xfId="7063" xr:uid="{00000000-0005-0000-0000-0000B5750000}"/>
    <cellStyle name="Normal 4 3 2 3 2 2" xfId="7064" xr:uid="{00000000-0005-0000-0000-0000B6750000}"/>
    <cellStyle name="Normal 4 3 2 3 2 2 2" xfId="7065" xr:uid="{00000000-0005-0000-0000-0000B7750000}"/>
    <cellStyle name="Normal 4 3 2 3 2 2 2 2" xfId="7066" xr:uid="{00000000-0005-0000-0000-0000B8750000}"/>
    <cellStyle name="Normal 4 3 2 3 2 2 2 2 2" xfId="7067" xr:uid="{00000000-0005-0000-0000-0000B9750000}"/>
    <cellStyle name="Normal 4 3 2 3 2 2 2 2 2 2" xfId="18067" xr:uid="{00000000-0005-0000-0000-0000BA750000}"/>
    <cellStyle name="Normal 4 3 2 3 2 2 2 2 2 2 2" xfId="30322" xr:uid="{00000000-0005-0000-0000-0000BB750000}"/>
    <cellStyle name="Normal 4 3 2 3 2 2 2 2 2 2 3" xfId="42563" xr:uid="{00000000-0005-0000-0000-0000BC750000}"/>
    <cellStyle name="Normal 4 3 2 3 2 2 2 2 2 3" xfId="24205" xr:uid="{00000000-0005-0000-0000-0000BD750000}"/>
    <cellStyle name="Normal 4 3 2 3 2 2 2 2 2 4" xfId="36449" xr:uid="{00000000-0005-0000-0000-0000BE750000}"/>
    <cellStyle name="Normal 4 3 2 3 2 2 2 2 2 5" xfId="48678" xr:uid="{00000000-0005-0000-0000-0000BF750000}"/>
    <cellStyle name="Normal 4 3 2 3 2 2 2 2 3" xfId="18066" xr:uid="{00000000-0005-0000-0000-0000C0750000}"/>
    <cellStyle name="Normal 4 3 2 3 2 2 2 2 3 2" xfId="30321" xr:uid="{00000000-0005-0000-0000-0000C1750000}"/>
    <cellStyle name="Normal 4 3 2 3 2 2 2 2 3 3" xfId="42562" xr:uid="{00000000-0005-0000-0000-0000C2750000}"/>
    <cellStyle name="Normal 4 3 2 3 2 2 2 2 4" xfId="24204" xr:uid="{00000000-0005-0000-0000-0000C3750000}"/>
    <cellStyle name="Normal 4 3 2 3 2 2 2 2 5" xfId="36448" xr:uid="{00000000-0005-0000-0000-0000C4750000}"/>
    <cellStyle name="Normal 4 3 2 3 2 2 2 2 6" xfId="48677" xr:uid="{00000000-0005-0000-0000-0000C5750000}"/>
    <cellStyle name="Normal 4 3 2 3 2 2 2 3" xfId="7068" xr:uid="{00000000-0005-0000-0000-0000C6750000}"/>
    <cellStyle name="Normal 4 3 2 3 2 2 2 3 2" xfId="18068" xr:uid="{00000000-0005-0000-0000-0000C7750000}"/>
    <cellStyle name="Normal 4 3 2 3 2 2 2 3 2 2" xfId="30323" xr:uid="{00000000-0005-0000-0000-0000C8750000}"/>
    <cellStyle name="Normal 4 3 2 3 2 2 2 3 2 3" xfId="42564" xr:uid="{00000000-0005-0000-0000-0000C9750000}"/>
    <cellStyle name="Normal 4 3 2 3 2 2 2 3 3" xfId="24206" xr:uid="{00000000-0005-0000-0000-0000CA750000}"/>
    <cellStyle name="Normal 4 3 2 3 2 2 2 3 4" xfId="36450" xr:uid="{00000000-0005-0000-0000-0000CB750000}"/>
    <cellStyle name="Normal 4 3 2 3 2 2 2 3 5" xfId="48679" xr:uid="{00000000-0005-0000-0000-0000CC750000}"/>
    <cellStyle name="Normal 4 3 2 3 2 2 2 4" xfId="18065" xr:uid="{00000000-0005-0000-0000-0000CD750000}"/>
    <cellStyle name="Normal 4 3 2 3 2 2 2 4 2" xfId="30320" xr:uid="{00000000-0005-0000-0000-0000CE750000}"/>
    <cellStyle name="Normal 4 3 2 3 2 2 2 4 3" xfId="42561" xr:uid="{00000000-0005-0000-0000-0000CF750000}"/>
    <cellStyle name="Normal 4 3 2 3 2 2 2 5" xfId="24203" xr:uid="{00000000-0005-0000-0000-0000D0750000}"/>
    <cellStyle name="Normal 4 3 2 3 2 2 2 6" xfId="36447" xr:uid="{00000000-0005-0000-0000-0000D1750000}"/>
    <cellStyle name="Normal 4 3 2 3 2 2 2 7" xfId="48676" xr:uid="{00000000-0005-0000-0000-0000D2750000}"/>
    <cellStyle name="Normal 4 3 2 3 2 2 3" xfId="7069" xr:uid="{00000000-0005-0000-0000-0000D3750000}"/>
    <cellStyle name="Normal 4 3 2 3 2 2 3 2" xfId="7070" xr:uid="{00000000-0005-0000-0000-0000D4750000}"/>
    <cellStyle name="Normal 4 3 2 3 2 2 3 2 2" xfId="18070" xr:uid="{00000000-0005-0000-0000-0000D5750000}"/>
    <cellStyle name="Normal 4 3 2 3 2 2 3 2 2 2" xfId="30325" xr:uid="{00000000-0005-0000-0000-0000D6750000}"/>
    <cellStyle name="Normal 4 3 2 3 2 2 3 2 2 3" xfId="42566" xr:uid="{00000000-0005-0000-0000-0000D7750000}"/>
    <cellStyle name="Normal 4 3 2 3 2 2 3 2 3" xfId="24208" xr:uid="{00000000-0005-0000-0000-0000D8750000}"/>
    <cellStyle name="Normal 4 3 2 3 2 2 3 2 4" xfId="36452" xr:uid="{00000000-0005-0000-0000-0000D9750000}"/>
    <cellStyle name="Normal 4 3 2 3 2 2 3 2 5" xfId="48681" xr:uid="{00000000-0005-0000-0000-0000DA750000}"/>
    <cellStyle name="Normal 4 3 2 3 2 2 3 3" xfId="18069" xr:uid="{00000000-0005-0000-0000-0000DB750000}"/>
    <cellStyle name="Normal 4 3 2 3 2 2 3 3 2" xfId="30324" xr:uid="{00000000-0005-0000-0000-0000DC750000}"/>
    <cellStyle name="Normal 4 3 2 3 2 2 3 3 3" xfId="42565" xr:uid="{00000000-0005-0000-0000-0000DD750000}"/>
    <cellStyle name="Normal 4 3 2 3 2 2 3 4" xfId="24207" xr:uid="{00000000-0005-0000-0000-0000DE750000}"/>
    <cellStyle name="Normal 4 3 2 3 2 2 3 5" xfId="36451" xr:uid="{00000000-0005-0000-0000-0000DF750000}"/>
    <cellStyle name="Normal 4 3 2 3 2 2 3 6" xfId="48680" xr:uid="{00000000-0005-0000-0000-0000E0750000}"/>
    <cellStyle name="Normal 4 3 2 3 2 2 4" xfId="7071" xr:uid="{00000000-0005-0000-0000-0000E1750000}"/>
    <cellStyle name="Normal 4 3 2 3 2 2 4 2" xfId="18071" xr:uid="{00000000-0005-0000-0000-0000E2750000}"/>
    <cellStyle name="Normal 4 3 2 3 2 2 4 2 2" xfId="30326" xr:uid="{00000000-0005-0000-0000-0000E3750000}"/>
    <cellStyle name="Normal 4 3 2 3 2 2 4 2 3" xfId="42567" xr:uid="{00000000-0005-0000-0000-0000E4750000}"/>
    <cellStyle name="Normal 4 3 2 3 2 2 4 3" xfId="24209" xr:uid="{00000000-0005-0000-0000-0000E5750000}"/>
    <cellStyle name="Normal 4 3 2 3 2 2 4 4" xfId="36453" xr:uid="{00000000-0005-0000-0000-0000E6750000}"/>
    <cellStyle name="Normal 4 3 2 3 2 2 4 5" xfId="48682" xr:uid="{00000000-0005-0000-0000-0000E7750000}"/>
    <cellStyle name="Normal 4 3 2 3 2 2 5" xfId="18064" xr:uid="{00000000-0005-0000-0000-0000E8750000}"/>
    <cellStyle name="Normal 4 3 2 3 2 2 5 2" xfId="30319" xr:uid="{00000000-0005-0000-0000-0000E9750000}"/>
    <cellStyle name="Normal 4 3 2 3 2 2 5 3" xfId="42560" xr:uid="{00000000-0005-0000-0000-0000EA750000}"/>
    <cellStyle name="Normal 4 3 2 3 2 2 6" xfId="24202" xr:uid="{00000000-0005-0000-0000-0000EB750000}"/>
    <cellStyle name="Normal 4 3 2 3 2 2 7" xfId="36446" xr:uid="{00000000-0005-0000-0000-0000EC750000}"/>
    <cellStyle name="Normal 4 3 2 3 2 2 8" xfId="48675" xr:uid="{00000000-0005-0000-0000-0000ED750000}"/>
    <cellStyle name="Normal 4 3 2 3 2 3" xfId="7072" xr:uid="{00000000-0005-0000-0000-0000EE750000}"/>
    <cellStyle name="Normal 4 3 2 3 2 3 2" xfId="7073" xr:uid="{00000000-0005-0000-0000-0000EF750000}"/>
    <cellStyle name="Normal 4 3 2 3 2 3 2 2" xfId="7074" xr:uid="{00000000-0005-0000-0000-0000F0750000}"/>
    <cellStyle name="Normal 4 3 2 3 2 3 2 2 2" xfId="18074" xr:uid="{00000000-0005-0000-0000-0000F1750000}"/>
    <cellStyle name="Normal 4 3 2 3 2 3 2 2 2 2" xfId="30329" xr:uid="{00000000-0005-0000-0000-0000F2750000}"/>
    <cellStyle name="Normal 4 3 2 3 2 3 2 2 2 3" xfId="42570" xr:uid="{00000000-0005-0000-0000-0000F3750000}"/>
    <cellStyle name="Normal 4 3 2 3 2 3 2 2 3" xfId="24212" xr:uid="{00000000-0005-0000-0000-0000F4750000}"/>
    <cellStyle name="Normal 4 3 2 3 2 3 2 2 4" xfId="36456" xr:uid="{00000000-0005-0000-0000-0000F5750000}"/>
    <cellStyle name="Normal 4 3 2 3 2 3 2 2 5" xfId="48685" xr:uid="{00000000-0005-0000-0000-0000F6750000}"/>
    <cellStyle name="Normal 4 3 2 3 2 3 2 3" xfId="18073" xr:uid="{00000000-0005-0000-0000-0000F7750000}"/>
    <cellStyle name="Normal 4 3 2 3 2 3 2 3 2" xfId="30328" xr:uid="{00000000-0005-0000-0000-0000F8750000}"/>
    <cellStyle name="Normal 4 3 2 3 2 3 2 3 3" xfId="42569" xr:uid="{00000000-0005-0000-0000-0000F9750000}"/>
    <cellStyle name="Normal 4 3 2 3 2 3 2 4" xfId="24211" xr:uid="{00000000-0005-0000-0000-0000FA750000}"/>
    <cellStyle name="Normal 4 3 2 3 2 3 2 5" xfId="36455" xr:uid="{00000000-0005-0000-0000-0000FB750000}"/>
    <cellStyle name="Normal 4 3 2 3 2 3 2 6" xfId="48684" xr:uid="{00000000-0005-0000-0000-0000FC750000}"/>
    <cellStyle name="Normal 4 3 2 3 2 3 3" xfId="7075" xr:uid="{00000000-0005-0000-0000-0000FD750000}"/>
    <cellStyle name="Normal 4 3 2 3 2 3 3 2" xfId="18075" xr:uid="{00000000-0005-0000-0000-0000FE750000}"/>
    <cellStyle name="Normal 4 3 2 3 2 3 3 2 2" xfId="30330" xr:uid="{00000000-0005-0000-0000-0000FF750000}"/>
    <cellStyle name="Normal 4 3 2 3 2 3 3 2 3" xfId="42571" xr:uid="{00000000-0005-0000-0000-000000760000}"/>
    <cellStyle name="Normal 4 3 2 3 2 3 3 3" xfId="24213" xr:uid="{00000000-0005-0000-0000-000001760000}"/>
    <cellStyle name="Normal 4 3 2 3 2 3 3 4" xfId="36457" xr:uid="{00000000-0005-0000-0000-000002760000}"/>
    <cellStyle name="Normal 4 3 2 3 2 3 3 5" xfId="48686" xr:uid="{00000000-0005-0000-0000-000003760000}"/>
    <cellStyle name="Normal 4 3 2 3 2 3 4" xfId="18072" xr:uid="{00000000-0005-0000-0000-000004760000}"/>
    <cellStyle name="Normal 4 3 2 3 2 3 4 2" xfId="30327" xr:uid="{00000000-0005-0000-0000-000005760000}"/>
    <cellStyle name="Normal 4 3 2 3 2 3 4 3" xfId="42568" xr:uid="{00000000-0005-0000-0000-000006760000}"/>
    <cellStyle name="Normal 4 3 2 3 2 3 5" xfId="24210" xr:uid="{00000000-0005-0000-0000-000007760000}"/>
    <cellStyle name="Normal 4 3 2 3 2 3 6" xfId="36454" xr:uid="{00000000-0005-0000-0000-000008760000}"/>
    <cellStyle name="Normal 4 3 2 3 2 3 7" xfId="48683" xr:uid="{00000000-0005-0000-0000-000009760000}"/>
    <cellStyle name="Normal 4 3 2 3 2 4" xfId="7076" xr:uid="{00000000-0005-0000-0000-00000A760000}"/>
    <cellStyle name="Normal 4 3 2 3 2 4 2" xfId="7077" xr:uid="{00000000-0005-0000-0000-00000B760000}"/>
    <cellStyle name="Normal 4 3 2 3 2 4 2 2" xfId="18077" xr:uid="{00000000-0005-0000-0000-00000C760000}"/>
    <cellStyle name="Normal 4 3 2 3 2 4 2 2 2" xfId="30332" xr:uid="{00000000-0005-0000-0000-00000D760000}"/>
    <cellStyle name="Normal 4 3 2 3 2 4 2 2 3" xfId="42573" xr:uid="{00000000-0005-0000-0000-00000E760000}"/>
    <cellStyle name="Normal 4 3 2 3 2 4 2 3" xfId="24215" xr:uid="{00000000-0005-0000-0000-00000F760000}"/>
    <cellStyle name="Normal 4 3 2 3 2 4 2 4" xfId="36459" xr:uid="{00000000-0005-0000-0000-000010760000}"/>
    <cellStyle name="Normal 4 3 2 3 2 4 2 5" xfId="48688" xr:uid="{00000000-0005-0000-0000-000011760000}"/>
    <cellStyle name="Normal 4 3 2 3 2 4 3" xfId="18076" xr:uid="{00000000-0005-0000-0000-000012760000}"/>
    <cellStyle name="Normal 4 3 2 3 2 4 3 2" xfId="30331" xr:uid="{00000000-0005-0000-0000-000013760000}"/>
    <cellStyle name="Normal 4 3 2 3 2 4 3 3" xfId="42572" xr:uid="{00000000-0005-0000-0000-000014760000}"/>
    <cellStyle name="Normal 4 3 2 3 2 4 4" xfId="24214" xr:uid="{00000000-0005-0000-0000-000015760000}"/>
    <cellStyle name="Normal 4 3 2 3 2 4 5" xfId="36458" xr:uid="{00000000-0005-0000-0000-000016760000}"/>
    <cellStyle name="Normal 4 3 2 3 2 4 6" xfId="48687" xr:uid="{00000000-0005-0000-0000-000017760000}"/>
    <cellStyle name="Normal 4 3 2 3 2 5" xfId="7078" xr:uid="{00000000-0005-0000-0000-000018760000}"/>
    <cellStyle name="Normal 4 3 2 3 2 5 2" xfId="18078" xr:uid="{00000000-0005-0000-0000-000019760000}"/>
    <cellStyle name="Normal 4 3 2 3 2 5 2 2" xfId="30333" xr:uid="{00000000-0005-0000-0000-00001A760000}"/>
    <cellStyle name="Normal 4 3 2 3 2 5 2 3" xfId="42574" xr:uid="{00000000-0005-0000-0000-00001B760000}"/>
    <cellStyle name="Normal 4 3 2 3 2 5 3" xfId="24216" xr:uid="{00000000-0005-0000-0000-00001C760000}"/>
    <cellStyle name="Normal 4 3 2 3 2 5 4" xfId="36460" xr:uid="{00000000-0005-0000-0000-00001D760000}"/>
    <cellStyle name="Normal 4 3 2 3 2 5 5" xfId="48689" xr:uid="{00000000-0005-0000-0000-00001E760000}"/>
    <cellStyle name="Normal 4 3 2 3 2 6" xfId="18063" xr:uid="{00000000-0005-0000-0000-00001F760000}"/>
    <cellStyle name="Normal 4 3 2 3 2 6 2" xfId="30318" xr:uid="{00000000-0005-0000-0000-000020760000}"/>
    <cellStyle name="Normal 4 3 2 3 2 6 3" xfId="42559" xr:uid="{00000000-0005-0000-0000-000021760000}"/>
    <cellStyle name="Normal 4 3 2 3 2 7" xfId="24201" xr:uid="{00000000-0005-0000-0000-000022760000}"/>
    <cellStyle name="Normal 4 3 2 3 2 8" xfId="36445" xr:uid="{00000000-0005-0000-0000-000023760000}"/>
    <cellStyle name="Normal 4 3 2 3 2 9" xfId="48674" xr:uid="{00000000-0005-0000-0000-000024760000}"/>
    <cellStyle name="Normal 4 3 2 3 3" xfId="7079" xr:uid="{00000000-0005-0000-0000-000025760000}"/>
    <cellStyle name="Normal 4 3 2 3 3 2" xfId="7080" xr:uid="{00000000-0005-0000-0000-000026760000}"/>
    <cellStyle name="Normal 4 3 2 3 3 2 2" xfId="7081" xr:uid="{00000000-0005-0000-0000-000027760000}"/>
    <cellStyle name="Normal 4 3 2 3 3 2 2 2" xfId="7082" xr:uid="{00000000-0005-0000-0000-000028760000}"/>
    <cellStyle name="Normal 4 3 2 3 3 2 2 2 2" xfId="18082" xr:uid="{00000000-0005-0000-0000-000029760000}"/>
    <cellStyle name="Normal 4 3 2 3 3 2 2 2 2 2" xfId="30337" xr:uid="{00000000-0005-0000-0000-00002A760000}"/>
    <cellStyle name="Normal 4 3 2 3 3 2 2 2 2 3" xfId="42578" xr:uid="{00000000-0005-0000-0000-00002B760000}"/>
    <cellStyle name="Normal 4 3 2 3 3 2 2 2 3" xfId="24220" xr:uid="{00000000-0005-0000-0000-00002C760000}"/>
    <cellStyle name="Normal 4 3 2 3 3 2 2 2 4" xfId="36464" xr:uid="{00000000-0005-0000-0000-00002D760000}"/>
    <cellStyle name="Normal 4 3 2 3 3 2 2 2 5" xfId="48693" xr:uid="{00000000-0005-0000-0000-00002E760000}"/>
    <cellStyle name="Normal 4 3 2 3 3 2 2 3" xfId="18081" xr:uid="{00000000-0005-0000-0000-00002F760000}"/>
    <cellStyle name="Normal 4 3 2 3 3 2 2 3 2" xfId="30336" xr:uid="{00000000-0005-0000-0000-000030760000}"/>
    <cellStyle name="Normal 4 3 2 3 3 2 2 3 3" xfId="42577" xr:uid="{00000000-0005-0000-0000-000031760000}"/>
    <cellStyle name="Normal 4 3 2 3 3 2 2 4" xfId="24219" xr:uid="{00000000-0005-0000-0000-000032760000}"/>
    <cellStyle name="Normal 4 3 2 3 3 2 2 5" xfId="36463" xr:uid="{00000000-0005-0000-0000-000033760000}"/>
    <cellStyle name="Normal 4 3 2 3 3 2 2 6" xfId="48692" xr:uid="{00000000-0005-0000-0000-000034760000}"/>
    <cellStyle name="Normal 4 3 2 3 3 2 3" xfId="7083" xr:uid="{00000000-0005-0000-0000-000035760000}"/>
    <cellStyle name="Normal 4 3 2 3 3 2 3 2" xfId="18083" xr:uid="{00000000-0005-0000-0000-000036760000}"/>
    <cellStyle name="Normal 4 3 2 3 3 2 3 2 2" xfId="30338" xr:uid="{00000000-0005-0000-0000-000037760000}"/>
    <cellStyle name="Normal 4 3 2 3 3 2 3 2 3" xfId="42579" xr:uid="{00000000-0005-0000-0000-000038760000}"/>
    <cellStyle name="Normal 4 3 2 3 3 2 3 3" xfId="24221" xr:uid="{00000000-0005-0000-0000-000039760000}"/>
    <cellStyle name="Normal 4 3 2 3 3 2 3 4" xfId="36465" xr:uid="{00000000-0005-0000-0000-00003A760000}"/>
    <cellStyle name="Normal 4 3 2 3 3 2 3 5" xfId="48694" xr:uid="{00000000-0005-0000-0000-00003B760000}"/>
    <cellStyle name="Normal 4 3 2 3 3 2 4" xfId="18080" xr:uid="{00000000-0005-0000-0000-00003C760000}"/>
    <cellStyle name="Normal 4 3 2 3 3 2 4 2" xfId="30335" xr:uid="{00000000-0005-0000-0000-00003D760000}"/>
    <cellStyle name="Normal 4 3 2 3 3 2 4 3" xfId="42576" xr:uid="{00000000-0005-0000-0000-00003E760000}"/>
    <cellStyle name="Normal 4 3 2 3 3 2 5" xfId="24218" xr:uid="{00000000-0005-0000-0000-00003F760000}"/>
    <cellStyle name="Normal 4 3 2 3 3 2 6" xfId="36462" xr:uid="{00000000-0005-0000-0000-000040760000}"/>
    <cellStyle name="Normal 4 3 2 3 3 2 7" xfId="48691" xr:uid="{00000000-0005-0000-0000-000041760000}"/>
    <cellStyle name="Normal 4 3 2 3 3 3" xfId="7084" xr:uid="{00000000-0005-0000-0000-000042760000}"/>
    <cellStyle name="Normal 4 3 2 3 3 3 2" xfId="7085" xr:uid="{00000000-0005-0000-0000-000043760000}"/>
    <cellStyle name="Normal 4 3 2 3 3 3 2 2" xfId="18085" xr:uid="{00000000-0005-0000-0000-000044760000}"/>
    <cellStyle name="Normal 4 3 2 3 3 3 2 2 2" xfId="30340" xr:uid="{00000000-0005-0000-0000-000045760000}"/>
    <cellStyle name="Normal 4 3 2 3 3 3 2 2 3" xfId="42581" xr:uid="{00000000-0005-0000-0000-000046760000}"/>
    <cellStyle name="Normal 4 3 2 3 3 3 2 3" xfId="24223" xr:uid="{00000000-0005-0000-0000-000047760000}"/>
    <cellStyle name="Normal 4 3 2 3 3 3 2 4" xfId="36467" xr:uid="{00000000-0005-0000-0000-000048760000}"/>
    <cellStyle name="Normal 4 3 2 3 3 3 2 5" xfId="48696" xr:uid="{00000000-0005-0000-0000-000049760000}"/>
    <cellStyle name="Normal 4 3 2 3 3 3 3" xfId="18084" xr:uid="{00000000-0005-0000-0000-00004A760000}"/>
    <cellStyle name="Normal 4 3 2 3 3 3 3 2" xfId="30339" xr:uid="{00000000-0005-0000-0000-00004B760000}"/>
    <cellStyle name="Normal 4 3 2 3 3 3 3 3" xfId="42580" xr:uid="{00000000-0005-0000-0000-00004C760000}"/>
    <cellStyle name="Normal 4 3 2 3 3 3 4" xfId="24222" xr:uid="{00000000-0005-0000-0000-00004D760000}"/>
    <cellStyle name="Normal 4 3 2 3 3 3 5" xfId="36466" xr:uid="{00000000-0005-0000-0000-00004E760000}"/>
    <cellStyle name="Normal 4 3 2 3 3 3 6" xfId="48695" xr:uid="{00000000-0005-0000-0000-00004F760000}"/>
    <cellStyle name="Normal 4 3 2 3 3 4" xfId="7086" xr:uid="{00000000-0005-0000-0000-000050760000}"/>
    <cellStyle name="Normal 4 3 2 3 3 4 2" xfId="18086" xr:uid="{00000000-0005-0000-0000-000051760000}"/>
    <cellStyle name="Normal 4 3 2 3 3 4 2 2" xfId="30341" xr:uid="{00000000-0005-0000-0000-000052760000}"/>
    <cellStyle name="Normal 4 3 2 3 3 4 2 3" xfId="42582" xr:uid="{00000000-0005-0000-0000-000053760000}"/>
    <cellStyle name="Normal 4 3 2 3 3 4 3" xfId="24224" xr:uid="{00000000-0005-0000-0000-000054760000}"/>
    <cellStyle name="Normal 4 3 2 3 3 4 4" xfId="36468" xr:uid="{00000000-0005-0000-0000-000055760000}"/>
    <cellStyle name="Normal 4 3 2 3 3 4 5" xfId="48697" xr:uid="{00000000-0005-0000-0000-000056760000}"/>
    <cellStyle name="Normal 4 3 2 3 3 5" xfId="18079" xr:uid="{00000000-0005-0000-0000-000057760000}"/>
    <cellStyle name="Normal 4 3 2 3 3 5 2" xfId="30334" xr:uid="{00000000-0005-0000-0000-000058760000}"/>
    <cellStyle name="Normal 4 3 2 3 3 5 3" xfId="42575" xr:uid="{00000000-0005-0000-0000-000059760000}"/>
    <cellStyle name="Normal 4 3 2 3 3 6" xfId="24217" xr:uid="{00000000-0005-0000-0000-00005A760000}"/>
    <cellStyle name="Normal 4 3 2 3 3 7" xfId="36461" xr:uid="{00000000-0005-0000-0000-00005B760000}"/>
    <cellStyle name="Normal 4 3 2 3 3 8" xfId="48690" xr:uid="{00000000-0005-0000-0000-00005C760000}"/>
    <cellStyle name="Normal 4 3 2 3 4" xfId="7087" xr:uid="{00000000-0005-0000-0000-00005D760000}"/>
    <cellStyle name="Normal 4 3 2 3 4 2" xfId="7088" xr:uid="{00000000-0005-0000-0000-00005E760000}"/>
    <cellStyle name="Normal 4 3 2 3 4 2 2" xfId="7089" xr:uid="{00000000-0005-0000-0000-00005F760000}"/>
    <cellStyle name="Normal 4 3 2 3 4 2 2 2" xfId="18089" xr:uid="{00000000-0005-0000-0000-000060760000}"/>
    <cellStyle name="Normal 4 3 2 3 4 2 2 2 2" xfId="30344" xr:uid="{00000000-0005-0000-0000-000061760000}"/>
    <cellStyle name="Normal 4 3 2 3 4 2 2 2 3" xfId="42585" xr:uid="{00000000-0005-0000-0000-000062760000}"/>
    <cellStyle name="Normal 4 3 2 3 4 2 2 3" xfId="24227" xr:uid="{00000000-0005-0000-0000-000063760000}"/>
    <cellStyle name="Normal 4 3 2 3 4 2 2 4" xfId="36471" xr:uid="{00000000-0005-0000-0000-000064760000}"/>
    <cellStyle name="Normal 4 3 2 3 4 2 2 5" xfId="48700" xr:uid="{00000000-0005-0000-0000-000065760000}"/>
    <cellStyle name="Normal 4 3 2 3 4 2 3" xfId="18088" xr:uid="{00000000-0005-0000-0000-000066760000}"/>
    <cellStyle name="Normal 4 3 2 3 4 2 3 2" xfId="30343" xr:uid="{00000000-0005-0000-0000-000067760000}"/>
    <cellStyle name="Normal 4 3 2 3 4 2 3 3" xfId="42584" xr:uid="{00000000-0005-0000-0000-000068760000}"/>
    <cellStyle name="Normal 4 3 2 3 4 2 4" xfId="24226" xr:uid="{00000000-0005-0000-0000-000069760000}"/>
    <cellStyle name="Normal 4 3 2 3 4 2 5" xfId="36470" xr:uid="{00000000-0005-0000-0000-00006A760000}"/>
    <cellStyle name="Normal 4 3 2 3 4 2 6" xfId="48699" xr:uid="{00000000-0005-0000-0000-00006B760000}"/>
    <cellStyle name="Normal 4 3 2 3 4 3" xfId="7090" xr:uid="{00000000-0005-0000-0000-00006C760000}"/>
    <cellStyle name="Normal 4 3 2 3 4 3 2" xfId="18090" xr:uid="{00000000-0005-0000-0000-00006D760000}"/>
    <cellStyle name="Normal 4 3 2 3 4 3 2 2" xfId="30345" xr:uid="{00000000-0005-0000-0000-00006E760000}"/>
    <cellStyle name="Normal 4 3 2 3 4 3 2 3" xfId="42586" xr:uid="{00000000-0005-0000-0000-00006F760000}"/>
    <cellStyle name="Normal 4 3 2 3 4 3 3" xfId="24228" xr:uid="{00000000-0005-0000-0000-000070760000}"/>
    <cellStyle name="Normal 4 3 2 3 4 3 4" xfId="36472" xr:uid="{00000000-0005-0000-0000-000071760000}"/>
    <cellStyle name="Normal 4 3 2 3 4 3 5" xfId="48701" xr:uid="{00000000-0005-0000-0000-000072760000}"/>
    <cellStyle name="Normal 4 3 2 3 4 4" xfId="18087" xr:uid="{00000000-0005-0000-0000-000073760000}"/>
    <cellStyle name="Normal 4 3 2 3 4 4 2" xfId="30342" xr:uid="{00000000-0005-0000-0000-000074760000}"/>
    <cellStyle name="Normal 4 3 2 3 4 4 3" xfId="42583" xr:uid="{00000000-0005-0000-0000-000075760000}"/>
    <cellStyle name="Normal 4 3 2 3 4 5" xfId="24225" xr:uid="{00000000-0005-0000-0000-000076760000}"/>
    <cellStyle name="Normal 4 3 2 3 4 6" xfId="36469" xr:uid="{00000000-0005-0000-0000-000077760000}"/>
    <cellStyle name="Normal 4 3 2 3 4 7" xfId="48698" xr:uid="{00000000-0005-0000-0000-000078760000}"/>
    <cellStyle name="Normal 4 3 2 3 5" xfId="7091" xr:uid="{00000000-0005-0000-0000-000079760000}"/>
    <cellStyle name="Normal 4 3 2 3 5 2" xfId="7092" xr:uid="{00000000-0005-0000-0000-00007A760000}"/>
    <cellStyle name="Normal 4 3 2 3 5 2 2" xfId="18092" xr:uid="{00000000-0005-0000-0000-00007B760000}"/>
    <cellStyle name="Normal 4 3 2 3 5 2 2 2" xfId="30347" xr:uid="{00000000-0005-0000-0000-00007C760000}"/>
    <cellStyle name="Normal 4 3 2 3 5 2 2 3" xfId="42588" xr:uid="{00000000-0005-0000-0000-00007D760000}"/>
    <cellStyle name="Normal 4 3 2 3 5 2 3" xfId="24230" xr:uid="{00000000-0005-0000-0000-00007E760000}"/>
    <cellStyle name="Normal 4 3 2 3 5 2 4" xfId="36474" xr:uid="{00000000-0005-0000-0000-00007F760000}"/>
    <cellStyle name="Normal 4 3 2 3 5 2 5" xfId="48703" xr:uid="{00000000-0005-0000-0000-000080760000}"/>
    <cellStyle name="Normal 4 3 2 3 5 3" xfId="18091" xr:uid="{00000000-0005-0000-0000-000081760000}"/>
    <cellStyle name="Normal 4 3 2 3 5 3 2" xfId="30346" xr:uid="{00000000-0005-0000-0000-000082760000}"/>
    <cellStyle name="Normal 4 3 2 3 5 3 3" xfId="42587" xr:uid="{00000000-0005-0000-0000-000083760000}"/>
    <cellStyle name="Normal 4 3 2 3 5 4" xfId="24229" xr:uid="{00000000-0005-0000-0000-000084760000}"/>
    <cellStyle name="Normal 4 3 2 3 5 5" xfId="36473" xr:uid="{00000000-0005-0000-0000-000085760000}"/>
    <cellStyle name="Normal 4 3 2 3 5 6" xfId="48702" xr:uid="{00000000-0005-0000-0000-000086760000}"/>
    <cellStyle name="Normal 4 3 2 3 6" xfId="7093" xr:uid="{00000000-0005-0000-0000-000087760000}"/>
    <cellStyle name="Normal 4 3 2 3 6 2" xfId="18093" xr:uid="{00000000-0005-0000-0000-000088760000}"/>
    <cellStyle name="Normal 4 3 2 3 6 2 2" xfId="30348" xr:uid="{00000000-0005-0000-0000-000089760000}"/>
    <cellStyle name="Normal 4 3 2 3 6 2 3" xfId="42589" xr:uid="{00000000-0005-0000-0000-00008A760000}"/>
    <cellStyle name="Normal 4 3 2 3 6 3" xfId="24231" xr:uid="{00000000-0005-0000-0000-00008B760000}"/>
    <cellStyle name="Normal 4 3 2 3 6 4" xfId="36475" xr:uid="{00000000-0005-0000-0000-00008C760000}"/>
    <cellStyle name="Normal 4 3 2 3 6 5" xfId="48704" xr:uid="{00000000-0005-0000-0000-00008D760000}"/>
    <cellStyle name="Normal 4 3 2 3 7" xfId="18062" xr:uid="{00000000-0005-0000-0000-00008E760000}"/>
    <cellStyle name="Normal 4 3 2 3 7 2" xfId="30317" xr:uid="{00000000-0005-0000-0000-00008F760000}"/>
    <cellStyle name="Normal 4 3 2 3 7 3" xfId="42558" xr:uid="{00000000-0005-0000-0000-000090760000}"/>
    <cellStyle name="Normal 4 3 2 3 8" xfId="24200" xr:uid="{00000000-0005-0000-0000-000091760000}"/>
    <cellStyle name="Normal 4 3 2 3 9" xfId="36444" xr:uid="{00000000-0005-0000-0000-000092760000}"/>
    <cellStyle name="Normal 4 3 2 4" xfId="7094" xr:uid="{00000000-0005-0000-0000-000093760000}"/>
    <cellStyle name="Normal 4 3 2 4 2" xfId="7095" xr:uid="{00000000-0005-0000-0000-000094760000}"/>
    <cellStyle name="Normal 4 3 2 4 2 2" xfId="7096" xr:uid="{00000000-0005-0000-0000-000095760000}"/>
    <cellStyle name="Normal 4 3 2 4 2 2 2" xfId="7097" xr:uid="{00000000-0005-0000-0000-000096760000}"/>
    <cellStyle name="Normal 4 3 2 4 2 2 2 2" xfId="7098" xr:uid="{00000000-0005-0000-0000-000097760000}"/>
    <cellStyle name="Normal 4 3 2 4 2 2 2 2 2" xfId="18098" xr:uid="{00000000-0005-0000-0000-000098760000}"/>
    <cellStyle name="Normal 4 3 2 4 2 2 2 2 2 2" xfId="30353" xr:uid="{00000000-0005-0000-0000-000099760000}"/>
    <cellStyle name="Normal 4 3 2 4 2 2 2 2 2 3" xfId="42594" xr:uid="{00000000-0005-0000-0000-00009A760000}"/>
    <cellStyle name="Normal 4 3 2 4 2 2 2 2 3" xfId="24236" xr:uid="{00000000-0005-0000-0000-00009B760000}"/>
    <cellStyle name="Normal 4 3 2 4 2 2 2 2 4" xfId="36480" xr:uid="{00000000-0005-0000-0000-00009C760000}"/>
    <cellStyle name="Normal 4 3 2 4 2 2 2 2 5" xfId="48709" xr:uid="{00000000-0005-0000-0000-00009D760000}"/>
    <cellStyle name="Normal 4 3 2 4 2 2 2 3" xfId="18097" xr:uid="{00000000-0005-0000-0000-00009E760000}"/>
    <cellStyle name="Normal 4 3 2 4 2 2 2 3 2" xfId="30352" xr:uid="{00000000-0005-0000-0000-00009F760000}"/>
    <cellStyle name="Normal 4 3 2 4 2 2 2 3 3" xfId="42593" xr:uid="{00000000-0005-0000-0000-0000A0760000}"/>
    <cellStyle name="Normal 4 3 2 4 2 2 2 4" xfId="24235" xr:uid="{00000000-0005-0000-0000-0000A1760000}"/>
    <cellStyle name="Normal 4 3 2 4 2 2 2 5" xfId="36479" xr:uid="{00000000-0005-0000-0000-0000A2760000}"/>
    <cellStyle name="Normal 4 3 2 4 2 2 2 6" xfId="48708" xr:uid="{00000000-0005-0000-0000-0000A3760000}"/>
    <cellStyle name="Normal 4 3 2 4 2 2 3" xfId="7099" xr:uid="{00000000-0005-0000-0000-0000A4760000}"/>
    <cellStyle name="Normal 4 3 2 4 2 2 3 2" xfId="18099" xr:uid="{00000000-0005-0000-0000-0000A5760000}"/>
    <cellStyle name="Normal 4 3 2 4 2 2 3 2 2" xfId="30354" xr:uid="{00000000-0005-0000-0000-0000A6760000}"/>
    <cellStyle name="Normal 4 3 2 4 2 2 3 2 3" xfId="42595" xr:uid="{00000000-0005-0000-0000-0000A7760000}"/>
    <cellStyle name="Normal 4 3 2 4 2 2 3 3" xfId="24237" xr:uid="{00000000-0005-0000-0000-0000A8760000}"/>
    <cellStyle name="Normal 4 3 2 4 2 2 3 4" xfId="36481" xr:uid="{00000000-0005-0000-0000-0000A9760000}"/>
    <cellStyle name="Normal 4 3 2 4 2 2 3 5" xfId="48710" xr:uid="{00000000-0005-0000-0000-0000AA760000}"/>
    <cellStyle name="Normal 4 3 2 4 2 2 4" xfId="18096" xr:uid="{00000000-0005-0000-0000-0000AB760000}"/>
    <cellStyle name="Normal 4 3 2 4 2 2 4 2" xfId="30351" xr:uid="{00000000-0005-0000-0000-0000AC760000}"/>
    <cellStyle name="Normal 4 3 2 4 2 2 4 3" xfId="42592" xr:uid="{00000000-0005-0000-0000-0000AD760000}"/>
    <cellStyle name="Normal 4 3 2 4 2 2 5" xfId="24234" xr:uid="{00000000-0005-0000-0000-0000AE760000}"/>
    <cellStyle name="Normal 4 3 2 4 2 2 6" xfId="36478" xr:uid="{00000000-0005-0000-0000-0000AF760000}"/>
    <cellStyle name="Normal 4 3 2 4 2 2 7" xfId="48707" xr:uid="{00000000-0005-0000-0000-0000B0760000}"/>
    <cellStyle name="Normal 4 3 2 4 2 3" xfId="7100" xr:uid="{00000000-0005-0000-0000-0000B1760000}"/>
    <cellStyle name="Normal 4 3 2 4 2 3 2" xfId="7101" xr:uid="{00000000-0005-0000-0000-0000B2760000}"/>
    <cellStyle name="Normal 4 3 2 4 2 3 2 2" xfId="18101" xr:uid="{00000000-0005-0000-0000-0000B3760000}"/>
    <cellStyle name="Normal 4 3 2 4 2 3 2 2 2" xfId="30356" xr:uid="{00000000-0005-0000-0000-0000B4760000}"/>
    <cellStyle name="Normal 4 3 2 4 2 3 2 2 3" xfId="42597" xr:uid="{00000000-0005-0000-0000-0000B5760000}"/>
    <cellStyle name="Normal 4 3 2 4 2 3 2 3" xfId="24239" xr:uid="{00000000-0005-0000-0000-0000B6760000}"/>
    <cellStyle name="Normal 4 3 2 4 2 3 2 4" xfId="36483" xr:uid="{00000000-0005-0000-0000-0000B7760000}"/>
    <cellStyle name="Normal 4 3 2 4 2 3 2 5" xfId="48712" xr:uid="{00000000-0005-0000-0000-0000B8760000}"/>
    <cellStyle name="Normal 4 3 2 4 2 3 3" xfId="18100" xr:uid="{00000000-0005-0000-0000-0000B9760000}"/>
    <cellStyle name="Normal 4 3 2 4 2 3 3 2" xfId="30355" xr:uid="{00000000-0005-0000-0000-0000BA760000}"/>
    <cellStyle name="Normal 4 3 2 4 2 3 3 3" xfId="42596" xr:uid="{00000000-0005-0000-0000-0000BB760000}"/>
    <cellStyle name="Normal 4 3 2 4 2 3 4" xfId="24238" xr:uid="{00000000-0005-0000-0000-0000BC760000}"/>
    <cellStyle name="Normal 4 3 2 4 2 3 5" xfId="36482" xr:uid="{00000000-0005-0000-0000-0000BD760000}"/>
    <cellStyle name="Normal 4 3 2 4 2 3 6" xfId="48711" xr:uid="{00000000-0005-0000-0000-0000BE760000}"/>
    <cellStyle name="Normal 4 3 2 4 2 4" xfId="7102" xr:uid="{00000000-0005-0000-0000-0000BF760000}"/>
    <cellStyle name="Normal 4 3 2 4 2 4 2" xfId="18102" xr:uid="{00000000-0005-0000-0000-0000C0760000}"/>
    <cellStyle name="Normal 4 3 2 4 2 4 2 2" xfId="30357" xr:uid="{00000000-0005-0000-0000-0000C1760000}"/>
    <cellStyle name="Normal 4 3 2 4 2 4 2 3" xfId="42598" xr:uid="{00000000-0005-0000-0000-0000C2760000}"/>
    <cellStyle name="Normal 4 3 2 4 2 4 3" xfId="24240" xr:uid="{00000000-0005-0000-0000-0000C3760000}"/>
    <cellStyle name="Normal 4 3 2 4 2 4 4" xfId="36484" xr:uid="{00000000-0005-0000-0000-0000C4760000}"/>
    <cellStyle name="Normal 4 3 2 4 2 4 5" xfId="48713" xr:uid="{00000000-0005-0000-0000-0000C5760000}"/>
    <cellStyle name="Normal 4 3 2 4 2 5" xfId="18095" xr:uid="{00000000-0005-0000-0000-0000C6760000}"/>
    <cellStyle name="Normal 4 3 2 4 2 5 2" xfId="30350" xr:uid="{00000000-0005-0000-0000-0000C7760000}"/>
    <cellStyle name="Normal 4 3 2 4 2 5 3" xfId="42591" xr:uid="{00000000-0005-0000-0000-0000C8760000}"/>
    <cellStyle name="Normal 4 3 2 4 2 6" xfId="24233" xr:uid="{00000000-0005-0000-0000-0000C9760000}"/>
    <cellStyle name="Normal 4 3 2 4 2 7" xfId="36477" xr:uid="{00000000-0005-0000-0000-0000CA760000}"/>
    <cellStyle name="Normal 4 3 2 4 2 8" xfId="48706" xr:uid="{00000000-0005-0000-0000-0000CB760000}"/>
    <cellStyle name="Normal 4 3 2 4 3" xfId="7103" xr:uid="{00000000-0005-0000-0000-0000CC760000}"/>
    <cellStyle name="Normal 4 3 2 4 3 2" xfId="7104" xr:uid="{00000000-0005-0000-0000-0000CD760000}"/>
    <cellStyle name="Normal 4 3 2 4 3 2 2" xfId="7105" xr:uid="{00000000-0005-0000-0000-0000CE760000}"/>
    <cellStyle name="Normal 4 3 2 4 3 2 2 2" xfId="18105" xr:uid="{00000000-0005-0000-0000-0000CF760000}"/>
    <cellStyle name="Normal 4 3 2 4 3 2 2 2 2" xfId="30360" xr:uid="{00000000-0005-0000-0000-0000D0760000}"/>
    <cellStyle name="Normal 4 3 2 4 3 2 2 2 3" xfId="42601" xr:uid="{00000000-0005-0000-0000-0000D1760000}"/>
    <cellStyle name="Normal 4 3 2 4 3 2 2 3" xfId="24243" xr:uid="{00000000-0005-0000-0000-0000D2760000}"/>
    <cellStyle name="Normal 4 3 2 4 3 2 2 4" xfId="36487" xr:uid="{00000000-0005-0000-0000-0000D3760000}"/>
    <cellStyle name="Normal 4 3 2 4 3 2 2 5" xfId="48716" xr:uid="{00000000-0005-0000-0000-0000D4760000}"/>
    <cellStyle name="Normal 4 3 2 4 3 2 3" xfId="18104" xr:uid="{00000000-0005-0000-0000-0000D5760000}"/>
    <cellStyle name="Normal 4 3 2 4 3 2 3 2" xfId="30359" xr:uid="{00000000-0005-0000-0000-0000D6760000}"/>
    <cellStyle name="Normal 4 3 2 4 3 2 3 3" xfId="42600" xr:uid="{00000000-0005-0000-0000-0000D7760000}"/>
    <cellStyle name="Normal 4 3 2 4 3 2 4" xfId="24242" xr:uid="{00000000-0005-0000-0000-0000D8760000}"/>
    <cellStyle name="Normal 4 3 2 4 3 2 5" xfId="36486" xr:uid="{00000000-0005-0000-0000-0000D9760000}"/>
    <cellStyle name="Normal 4 3 2 4 3 2 6" xfId="48715" xr:uid="{00000000-0005-0000-0000-0000DA760000}"/>
    <cellStyle name="Normal 4 3 2 4 3 3" xfId="7106" xr:uid="{00000000-0005-0000-0000-0000DB760000}"/>
    <cellStyle name="Normal 4 3 2 4 3 3 2" xfId="18106" xr:uid="{00000000-0005-0000-0000-0000DC760000}"/>
    <cellStyle name="Normal 4 3 2 4 3 3 2 2" xfId="30361" xr:uid="{00000000-0005-0000-0000-0000DD760000}"/>
    <cellStyle name="Normal 4 3 2 4 3 3 2 3" xfId="42602" xr:uid="{00000000-0005-0000-0000-0000DE760000}"/>
    <cellStyle name="Normal 4 3 2 4 3 3 3" xfId="24244" xr:uid="{00000000-0005-0000-0000-0000DF760000}"/>
    <cellStyle name="Normal 4 3 2 4 3 3 4" xfId="36488" xr:uid="{00000000-0005-0000-0000-0000E0760000}"/>
    <cellStyle name="Normal 4 3 2 4 3 3 5" xfId="48717" xr:uid="{00000000-0005-0000-0000-0000E1760000}"/>
    <cellStyle name="Normal 4 3 2 4 3 4" xfId="18103" xr:uid="{00000000-0005-0000-0000-0000E2760000}"/>
    <cellStyle name="Normal 4 3 2 4 3 4 2" xfId="30358" xr:uid="{00000000-0005-0000-0000-0000E3760000}"/>
    <cellStyle name="Normal 4 3 2 4 3 4 3" xfId="42599" xr:uid="{00000000-0005-0000-0000-0000E4760000}"/>
    <cellStyle name="Normal 4 3 2 4 3 5" xfId="24241" xr:uid="{00000000-0005-0000-0000-0000E5760000}"/>
    <cellStyle name="Normal 4 3 2 4 3 6" xfId="36485" xr:uid="{00000000-0005-0000-0000-0000E6760000}"/>
    <cellStyle name="Normal 4 3 2 4 3 7" xfId="48714" xr:uid="{00000000-0005-0000-0000-0000E7760000}"/>
    <cellStyle name="Normal 4 3 2 4 4" xfId="7107" xr:uid="{00000000-0005-0000-0000-0000E8760000}"/>
    <cellStyle name="Normal 4 3 2 4 4 2" xfId="7108" xr:uid="{00000000-0005-0000-0000-0000E9760000}"/>
    <cellStyle name="Normal 4 3 2 4 4 2 2" xfId="18108" xr:uid="{00000000-0005-0000-0000-0000EA760000}"/>
    <cellStyle name="Normal 4 3 2 4 4 2 2 2" xfId="30363" xr:uid="{00000000-0005-0000-0000-0000EB760000}"/>
    <cellStyle name="Normal 4 3 2 4 4 2 2 3" xfId="42604" xr:uid="{00000000-0005-0000-0000-0000EC760000}"/>
    <cellStyle name="Normal 4 3 2 4 4 2 3" xfId="24246" xr:uid="{00000000-0005-0000-0000-0000ED760000}"/>
    <cellStyle name="Normal 4 3 2 4 4 2 4" xfId="36490" xr:uid="{00000000-0005-0000-0000-0000EE760000}"/>
    <cellStyle name="Normal 4 3 2 4 4 2 5" xfId="48719" xr:uid="{00000000-0005-0000-0000-0000EF760000}"/>
    <cellStyle name="Normal 4 3 2 4 4 3" xfId="18107" xr:uid="{00000000-0005-0000-0000-0000F0760000}"/>
    <cellStyle name="Normal 4 3 2 4 4 3 2" xfId="30362" xr:uid="{00000000-0005-0000-0000-0000F1760000}"/>
    <cellStyle name="Normal 4 3 2 4 4 3 3" xfId="42603" xr:uid="{00000000-0005-0000-0000-0000F2760000}"/>
    <cellStyle name="Normal 4 3 2 4 4 4" xfId="24245" xr:uid="{00000000-0005-0000-0000-0000F3760000}"/>
    <cellStyle name="Normal 4 3 2 4 4 5" xfId="36489" xr:uid="{00000000-0005-0000-0000-0000F4760000}"/>
    <cellStyle name="Normal 4 3 2 4 4 6" xfId="48718" xr:uid="{00000000-0005-0000-0000-0000F5760000}"/>
    <cellStyle name="Normal 4 3 2 4 5" xfId="7109" xr:uid="{00000000-0005-0000-0000-0000F6760000}"/>
    <cellStyle name="Normal 4 3 2 4 5 2" xfId="18109" xr:uid="{00000000-0005-0000-0000-0000F7760000}"/>
    <cellStyle name="Normal 4 3 2 4 5 2 2" xfId="30364" xr:uid="{00000000-0005-0000-0000-0000F8760000}"/>
    <cellStyle name="Normal 4 3 2 4 5 2 3" xfId="42605" xr:uid="{00000000-0005-0000-0000-0000F9760000}"/>
    <cellStyle name="Normal 4 3 2 4 5 3" xfId="24247" xr:uid="{00000000-0005-0000-0000-0000FA760000}"/>
    <cellStyle name="Normal 4 3 2 4 5 4" xfId="36491" xr:uid="{00000000-0005-0000-0000-0000FB760000}"/>
    <cellStyle name="Normal 4 3 2 4 5 5" xfId="48720" xr:uid="{00000000-0005-0000-0000-0000FC760000}"/>
    <cellStyle name="Normal 4 3 2 4 6" xfId="18094" xr:uid="{00000000-0005-0000-0000-0000FD760000}"/>
    <cellStyle name="Normal 4 3 2 4 6 2" xfId="30349" xr:uid="{00000000-0005-0000-0000-0000FE760000}"/>
    <cellStyle name="Normal 4 3 2 4 6 3" xfId="42590" xr:uid="{00000000-0005-0000-0000-0000FF760000}"/>
    <cellStyle name="Normal 4 3 2 4 7" xfId="24232" xr:uid="{00000000-0005-0000-0000-000000770000}"/>
    <cellStyle name="Normal 4 3 2 4 8" xfId="36476" xr:uid="{00000000-0005-0000-0000-000001770000}"/>
    <cellStyle name="Normal 4 3 2 4 9" xfId="48705" xr:uid="{00000000-0005-0000-0000-000002770000}"/>
    <cellStyle name="Normal 4 3 2 5" xfId="7110" xr:uid="{00000000-0005-0000-0000-000003770000}"/>
    <cellStyle name="Normal 4 3 2 5 2" xfId="7111" xr:uid="{00000000-0005-0000-0000-000004770000}"/>
    <cellStyle name="Normal 4 3 2 5 2 2" xfId="7112" xr:uid="{00000000-0005-0000-0000-000005770000}"/>
    <cellStyle name="Normal 4 3 2 5 2 2 2" xfId="7113" xr:uid="{00000000-0005-0000-0000-000006770000}"/>
    <cellStyle name="Normal 4 3 2 5 2 2 2 2" xfId="18113" xr:uid="{00000000-0005-0000-0000-000007770000}"/>
    <cellStyle name="Normal 4 3 2 5 2 2 2 2 2" xfId="30368" xr:uid="{00000000-0005-0000-0000-000008770000}"/>
    <cellStyle name="Normal 4 3 2 5 2 2 2 2 3" xfId="42609" xr:uid="{00000000-0005-0000-0000-000009770000}"/>
    <cellStyle name="Normal 4 3 2 5 2 2 2 3" xfId="24251" xr:uid="{00000000-0005-0000-0000-00000A770000}"/>
    <cellStyle name="Normal 4 3 2 5 2 2 2 4" xfId="36495" xr:uid="{00000000-0005-0000-0000-00000B770000}"/>
    <cellStyle name="Normal 4 3 2 5 2 2 2 5" xfId="48724" xr:uid="{00000000-0005-0000-0000-00000C770000}"/>
    <cellStyle name="Normal 4 3 2 5 2 2 3" xfId="18112" xr:uid="{00000000-0005-0000-0000-00000D770000}"/>
    <cellStyle name="Normal 4 3 2 5 2 2 3 2" xfId="30367" xr:uid="{00000000-0005-0000-0000-00000E770000}"/>
    <cellStyle name="Normal 4 3 2 5 2 2 3 3" xfId="42608" xr:uid="{00000000-0005-0000-0000-00000F770000}"/>
    <cellStyle name="Normal 4 3 2 5 2 2 4" xfId="24250" xr:uid="{00000000-0005-0000-0000-000010770000}"/>
    <cellStyle name="Normal 4 3 2 5 2 2 5" xfId="36494" xr:uid="{00000000-0005-0000-0000-000011770000}"/>
    <cellStyle name="Normal 4 3 2 5 2 2 6" xfId="48723" xr:uid="{00000000-0005-0000-0000-000012770000}"/>
    <cellStyle name="Normal 4 3 2 5 2 3" xfId="7114" xr:uid="{00000000-0005-0000-0000-000013770000}"/>
    <cellStyle name="Normal 4 3 2 5 2 3 2" xfId="18114" xr:uid="{00000000-0005-0000-0000-000014770000}"/>
    <cellStyle name="Normal 4 3 2 5 2 3 2 2" xfId="30369" xr:uid="{00000000-0005-0000-0000-000015770000}"/>
    <cellStyle name="Normal 4 3 2 5 2 3 2 3" xfId="42610" xr:uid="{00000000-0005-0000-0000-000016770000}"/>
    <cellStyle name="Normal 4 3 2 5 2 3 3" xfId="24252" xr:uid="{00000000-0005-0000-0000-000017770000}"/>
    <cellStyle name="Normal 4 3 2 5 2 3 4" xfId="36496" xr:uid="{00000000-0005-0000-0000-000018770000}"/>
    <cellStyle name="Normal 4 3 2 5 2 3 5" xfId="48725" xr:uid="{00000000-0005-0000-0000-000019770000}"/>
    <cellStyle name="Normal 4 3 2 5 2 4" xfId="18111" xr:uid="{00000000-0005-0000-0000-00001A770000}"/>
    <cellStyle name="Normal 4 3 2 5 2 4 2" xfId="30366" xr:uid="{00000000-0005-0000-0000-00001B770000}"/>
    <cellStyle name="Normal 4 3 2 5 2 4 3" xfId="42607" xr:uid="{00000000-0005-0000-0000-00001C770000}"/>
    <cellStyle name="Normal 4 3 2 5 2 5" xfId="24249" xr:uid="{00000000-0005-0000-0000-00001D770000}"/>
    <cellStyle name="Normal 4 3 2 5 2 6" xfId="36493" xr:uid="{00000000-0005-0000-0000-00001E770000}"/>
    <cellStyle name="Normal 4 3 2 5 2 7" xfId="48722" xr:uid="{00000000-0005-0000-0000-00001F770000}"/>
    <cellStyle name="Normal 4 3 2 5 3" xfId="7115" xr:uid="{00000000-0005-0000-0000-000020770000}"/>
    <cellStyle name="Normal 4 3 2 5 3 2" xfId="7116" xr:uid="{00000000-0005-0000-0000-000021770000}"/>
    <cellStyle name="Normal 4 3 2 5 3 2 2" xfId="18116" xr:uid="{00000000-0005-0000-0000-000022770000}"/>
    <cellStyle name="Normal 4 3 2 5 3 2 2 2" xfId="30371" xr:uid="{00000000-0005-0000-0000-000023770000}"/>
    <cellStyle name="Normal 4 3 2 5 3 2 2 3" xfId="42612" xr:uid="{00000000-0005-0000-0000-000024770000}"/>
    <cellStyle name="Normal 4 3 2 5 3 2 3" xfId="24254" xr:uid="{00000000-0005-0000-0000-000025770000}"/>
    <cellStyle name="Normal 4 3 2 5 3 2 4" xfId="36498" xr:uid="{00000000-0005-0000-0000-000026770000}"/>
    <cellStyle name="Normal 4 3 2 5 3 2 5" xfId="48727" xr:uid="{00000000-0005-0000-0000-000027770000}"/>
    <cellStyle name="Normal 4 3 2 5 3 3" xfId="18115" xr:uid="{00000000-0005-0000-0000-000028770000}"/>
    <cellStyle name="Normal 4 3 2 5 3 3 2" xfId="30370" xr:uid="{00000000-0005-0000-0000-000029770000}"/>
    <cellStyle name="Normal 4 3 2 5 3 3 3" xfId="42611" xr:uid="{00000000-0005-0000-0000-00002A770000}"/>
    <cellStyle name="Normal 4 3 2 5 3 4" xfId="24253" xr:uid="{00000000-0005-0000-0000-00002B770000}"/>
    <cellStyle name="Normal 4 3 2 5 3 5" xfId="36497" xr:uid="{00000000-0005-0000-0000-00002C770000}"/>
    <cellStyle name="Normal 4 3 2 5 3 6" xfId="48726" xr:uid="{00000000-0005-0000-0000-00002D770000}"/>
    <cellStyle name="Normal 4 3 2 5 4" xfId="7117" xr:uid="{00000000-0005-0000-0000-00002E770000}"/>
    <cellStyle name="Normal 4 3 2 5 4 2" xfId="18117" xr:uid="{00000000-0005-0000-0000-00002F770000}"/>
    <cellStyle name="Normal 4 3 2 5 4 2 2" xfId="30372" xr:uid="{00000000-0005-0000-0000-000030770000}"/>
    <cellStyle name="Normal 4 3 2 5 4 2 3" xfId="42613" xr:uid="{00000000-0005-0000-0000-000031770000}"/>
    <cellStyle name="Normal 4 3 2 5 4 3" xfId="24255" xr:uid="{00000000-0005-0000-0000-000032770000}"/>
    <cellStyle name="Normal 4 3 2 5 4 4" xfId="36499" xr:uid="{00000000-0005-0000-0000-000033770000}"/>
    <cellStyle name="Normal 4 3 2 5 4 5" xfId="48728" xr:uid="{00000000-0005-0000-0000-000034770000}"/>
    <cellStyle name="Normal 4 3 2 5 5" xfId="18110" xr:uid="{00000000-0005-0000-0000-000035770000}"/>
    <cellStyle name="Normal 4 3 2 5 5 2" xfId="30365" xr:uid="{00000000-0005-0000-0000-000036770000}"/>
    <cellStyle name="Normal 4 3 2 5 5 3" xfId="42606" xr:uid="{00000000-0005-0000-0000-000037770000}"/>
    <cellStyle name="Normal 4 3 2 5 6" xfId="24248" xr:uid="{00000000-0005-0000-0000-000038770000}"/>
    <cellStyle name="Normal 4 3 2 5 7" xfId="36492" xr:uid="{00000000-0005-0000-0000-000039770000}"/>
    <cellStyle name="Normal 4 3 2 5 8" xfId="48721" xr:uid="{00000000-0005-0000-0000-00003A770000}"/>
    <cellStyle name="Normal 4 3 2 6" xfId="7118" xr:uid="{00000000-0005-0000-0000-00003B770000}"/>
    <cellStyle name="Normal 4 3 2 6 2" xfId="7119" xr:uid="{00000000-0005-0000-0000-00003C770000}"/>
    <cellStyle name="Normal 4 3 2 6 2 2" xfId="7120" xr:uid="{00000000-0005-0000-0000-00003D770000}"/>
    <cellStyle name="Normal 4 3 2 6 2 2 2" xfId="18120" xr:uid="{00000000-0005-0000-0000-00003E770000}"/>
    <cellStyle name="Normal 4 3 2 6 2 2 2 2" xfId="30375" xr:uid="{00000000-0005-0000-0000-00003F770000}"/>
    <cellStyle name="Normal 4 3 2 6 2 2 2 3" xfId="42616" xr:uid="{00000000-0005-0000-0000-000040770000}"/>
    <cellStyle name="Normal 4 3 2 6 2 2 3" xfId="24258" xr:uid="{00000000-0005-0000-0000-000041770000}"/>
    <cellStyle name="Normal 4 3 2 6 2 2 4" xfId="36502" xr:uid="{00000000-0005-0000-0000-000042770000}"/>
    <cellStyle name="Normal 4 3 2 6 2 2 5" xfId="48731" xr:uid="{00000000-0005-0000-0000-000043770000}"/>
    <cellStyle name="Normal 4 3 2 6 2 3" xfId="18119" xr:uid="{00000000-0005-0000-0000-000044770000}"/>
    <cellStyle name="Normal 4 3 2 6 2 3 2" xfId="30374" xr:uid="{00000000-0005-0000-0000-000045770000}"/>
    <cellStyle name="Normal 4 3 2 6 2 3 3" xfId="42615" xr:uid="{00000000-0005-0000-0000-000046770000}"/>
    <cellStyle name="Normal 4 3 2 6 2 4" xfId="24257" xr:uid="{00000000-0005-0000-0000-000047770000}"/>
    <cellStyle name="Normal 4 3 2 6 2 5" xfId="36501" xr:uid="{00000000-0005-0000-0000-000048770000}"/>
    <cellStyle name="Normal 4 3 2 6 2 6" xfId="48730" xr:uid="{00000000-0005-0000-0000-000049770000}"/>
    <cellStyle name="Normal 4 3 2 6 3" xfId="7121" xr:uid="{00000000-0005-0000-0000-00004A770000}"/>
    <cellStyle name="Normal 4 3 2 6 3 2" xfId="18121" xr:uid="{00000000-0005-0000-0000-00004B770000}"/>
    <cellStyle name="Normal 4 3 2 6 3 2 2" xfId="30376" xr:uid="{00000000-0005-0000-0000-00004C770000}"/>
    <cellStyle name="Normal 4 3 2 6 3 2 3" xfId="42617" xr:uid="{00000000-0005-0000-0000-00004D770000}"/>
    <cellStyle name="Normal 4 3 2 6 3 3" xfId="24259" xr:uid="{00000000-0005-0000-0000-00004E770000}"/>
    <cellStyle name="Normal 4 3 2 6 3 4" xfId="36503" xr:uid="{00000000-0005-0000-0000-00004F770000}"/>
    <cellStyle name="Normal 4 3 2 6 3 5" xfId="48732" xr:uid="{00000000-0005-0000-0000-000050770000}"/>
    <cellStyle name="Normal 4 3 2 6 4" xfId="18118" xr:uid="{00000000-0005-0000-0000-000051770000}"/>
    <cellStyle name="Normal 4 3 2 6 4 2" xfId="30373" xr:uid="{00000000-0005-0000-0000-000052770000}"/>
    <cellStyle name="Normal 4 3 2 6 4 3" xfId="42614" xr:uid="{00000000-0005-0000-0000-000053770000}"/>
    <cellStyle name="Normal 4 3 2 6 5" xfId="24256" xr:uid="{00000000-0005-0000-0000-000054770000}"/>
    <cellStyle name="Normal 4 3 2 6 6" xfId="36500" xr:uid="{00000000-0005-0000-0000-000055770000}"/>
    <cellStyle name="Normal 4 3 2 6 7" xfId="48729" xr:uid="{00000000-0005-0000-0000-000056770000}"/>
    <cellStyle name="Normal 4 3 2 7" xfId="7122" xr:uid="{00000000-0005-0000-0000-000057770000}"/>
    <cellStyle name="Normal 4 3 2 7 2" xfId="7123" xr:uid="{00000000-0005-0000-0000-000058770000}"/>
    <cellStyle name="Normal 4 3 2 7 2 2" xfId="7124" xr:uid="{00000000-0005-0000-0000-000059770000}"/>
    <cellStyle name="Normal 4 3 2 7 2 2 2" xfId="18124" xr:uid="{00000000-0005-0000-0000-00005A770000}"/>
    <cellStyle name="Normal 4 3 2 7 2 2 2 2" xfId="30379" xr:uid="{00000000-0005-0000-0000-00005B770000}"/>
    <cellStyle name="Normal 4 3 2 7 2 2 2 3" xfId="42620" xr:uid="{00000000-0005-0000-0000-00005C770000}"/>
    <cellStyle name="Normal 4 3 2 7 2 2 3" xfId="24262" xr:uid="{00000000-0005-0000-0000-00005D770000}"/>
    <cellStyle name="Normal 4 3 2 7 2 2 4" xfId="36506" xr:uid="{00000000-0005-0000-0000-00005E770000}"/>
    <cellStyle name="Normal 4 3 2 7 2 2 5" xfId="48735" xr:uid="{00000000-0005-0000-0000-00005F770000}"/>
    <cellStyle name="Normal 4 3 2 7 2 3" xfId="18123" xr:uid="{00000000-0005-0000-0000-000060770000}"/>
    <cellStyle name="Normal 4 3 2 7 2 3 2" xfId="30378" xr:uid="{00000000-0005-0000-0000-000061770000}"/>
    <cellStyle name="Normal 4 3 2 7 2 3 3" xfId="42619" xr:uid="{00000000-0005-0000-0000-000062770000}"/>
    <cellStyle name="Normal 4 3 2 7 2 4" xfId="24261" xr:uid="{00000000-0005-0000-0000-000063770000}"/>
    <cellStyle name="Normal 4 3 2 7 2 5" xfId="36505" xr:uid="{00000000-0005-0000-0000-000064770000}"/>
    <cellStyle name="Normal 4 3 2 7 2 6" xfId="48734" xr:uid="{00000000-0005-0000-0000-000065770000}"/>
    <cellStyle name="Normal 4 3 2 7 3" xfId="7125" xr:uid="{00000000-0005-0000-0000-000066770000}"/>
    <cellStyle name="Normal 4 3 2 7 3 2" xfId="18125" xr:uid="{00000000-0005-0000-0000-000067770000}"/>
    <cellStyle name="Normal 4 3 2 7 3 2 2" xfId="30380" xr:uid="{00000000-0005-0000-0000-000068770000}"/>
    <cellStyle name="Normal 4 3 2 7 3 2 3" xfId="42621" xr:uid="{00000000-0005-0000-0000-000069770000}"/>
    <cellStyle name="Normal 4 3 2 7 3 3" xfId="24263" xr:uid="{00000000-0005-0000-0000-00006A770000}"/>
    <cellStyle name="Normal 4 3 2 7 3 4" xfId="36507" xr:uid="{00000000-0005-0000-0000-00006B770000}"/>
    <cellStyle name="Normal 4 3 2 7 3 5" xfId="48736" xr:uid="{00000000-0005-0000-0000-00006C770000}"/>
    <cellStyle name="Normal 4 3 2 7 4" xfId="18122" xr:uid="{00000000-0005-0000-0000-00006D770000}"/>
    <cellStyle name="Normal 4 3 2 7 4 2" xfId="30377" xr:uid="{00000000-0005-0000-0000-00006E770000}"/>
    <cellStyle name="Normal 4 3 2 7 4 3" xfId="42618" xr:uid="{00000000-0005-0000-0000-00006F770000}"/>
    <cellStyle name="Normal 4 3 2 7 5" xfId="24260" xr:uid="{00000000-0005-0000-0000-000070770000}"/>
    <cellStyle name="Normal 4 3 2 7 6" xfId="36504" xr:uid="{00000000-0005-0000-0000-000071770000}"/>
    <cellStyle name="Normal 4 3 2 7 7" xfId="48733" xr:uid="{00000000-0005-0000-0000-000072770000}"/>
    <cellStyle name="Normal 4 3 2 8" xfId="7126" xr:uid="{00000000-0005-0000-0000-000073770000}"/>
    <cellStyle name="Normal 4 3 2 8 2" xfId="7127" xr:uid="{00000000-0005-0000-0000-000074770000}"/>
    <cellStyle name="Normal 4 3 2 8 2 2" xfId="18127" xr:uid="{00000000-0005-0000-0000-000075770000}"/>
    <cellStyle name="Normal 4 3 2 8 2 2 2" xfId="30382" xr:uid="{00000000-0005-0000-0000-000076770000}"/>
    <cellStyle name="Normal 4 3 2 8 2 2 3" xfId="42623" xr:uid="{00000000-0005-0000-0000-000077770000}"/>
    <cellStyle name="Normal 4 3 2 8 2 3" xfId="24265" xr:uid="{00000000-0005-0000-0000-000078770000}"/>
    <cellStyle name="Normal 4 3 2 8 2 4" xfId="36509" xr:uid="{00000000-0005-0000-0000-000079770000}"/>
    <cellStyle name="Normal 4 3 2 8 2 5" xfId="48738" xr:uid="{00000000-0005-0000-0000-00007A770000}"/>
    <cellStyle name="Normal 4 3 2 8 3" xfId="18126" xr:uid="{00000000-0005-0000-0000-00007B770000}"/>
    <cellStyle name="Normal 4 3 2 8 3 2" xfId="30381" xr:uid="{00000000-0005-0000-0000-00007C770000}"/>
    <cellStyle name="Normal 4 3 2 8 3 3" xfId="42622" xr:uid="{00000000-0005-0000-0000-00007D770000}"/>
    <cellStyle name="Normal 4 3 2 8 4" xfId="24264" xr:uid="{00000000-0005-0000-0000-00007E770000}"/>
    <cellStyle name="Normal 4 3 2 8 5" xfId="36508" xr:uid="{00000000-0005-0000-0000-00007F770000}"/>
    <cellStyle name="Normal 4 3 2 8 6" xfId="48737" xr:uid="{00000000-0005-0000-0000-000080770000}"/>
    <cellStyle name="Normal 4 3 2 9" xfId="7128" xr:uid="{00000000-0005-0000-0000-000081770000}"/>
    <cellStyle name="Normal 4 3 2 9 2" xfId="18128" xr:uid="{00000000-0005-0000-0000-000082770000}"/>
    <cellStyle name="Normal 4 3 2 9 2 2" xfId="30383" xr:uid="{00000000-0005-0000-0000-000083770000}"/>
    <cellStyle name="Normal 4 3 2 9 2 3" xfId="42624" xr:uid="{00000000-0005-0000-0000-000084770000}"/>
    <cellStyle name="Normal 4 3 2 9 3" xfId="24266" xr:uid="{00000000-0005-0000-0000-000085770000}"/>
    <cellStyle name="Normal 4 3 2 9 4" xfId="36510" xr:uid="{00000000-0005-0000-0000-000086770000}"/>
    <cellStyle name="Normal 4 3 2 9 5" xfId="48739" xr:uid="{00000000-0005-0000-0000-000087770000}"/>
    <cellStyle name="Normal 4 3 3" xfId="7129" xr:uid="{00000000-0005-0000-0000-000088770000}"/>
    <cellStyle name="Normal 4 3 3 10" xfId="36511" xr:uid="{00000000-0005-0000-0000-000089770000}"/>
    <cellStyle name="Normal 4 3 3 11" xfId="48740" xr:uid="{00000000-0005-0000-0000-00008A770000}"/>
    <cellStyle name="Normal 4 3 3 2" xfId="7130" xr:uid="{00000000-0005-0000-0000-00008B770000}"/>
    <cellStyle name="Normal 4 3 3 2 10" xfId="48741" xr:uid="{00000000-0005-0000-0000-00008C770000}"/>
    <cellStyle name="Normal 4 3 3 2 2" xfId="7131" xr:uid="{00000000-0005-0000-0000-00008D770000}"/>
    <cellStyle name="Normal 4 3 3 2 2 2" xfId="7132" xr:uid="{00000000-0005-0000-0000-00008E770000}"/>
    <cellStyle name="Normal 4 3 3 2 2 2 2" xfId="7133" xr:uid="{00000000-0005-0000-0000-00008F770000}"/>
    <cellStyle name="Normal 4 3 3 2 2 2 2 2" xfId="7134" xr:uid="{00000000-0005-0000-0000-000090770000}"/>
    <cellStyle name="Normal 4 3 3 2 2 2 2 2 2" xfId="7135" xr:uid="{00000000-0005-0000-0000-000091770000}"/>
    <cellStyle name="Normal 4 3 3 2 2 2 2 2 2 2" xfId="18135" xr:uid="{00000000-0005-0000-0000-000092770000}"/>
    <cellStyle name="Normal 4 3 3 2 2 2 2 2 2 2 2" xfId="30390" xr:uid="{00000000-0005-0000-0000-000093770000}"/>
    <cellStyle name="Normal 4 3 3 2 2 2 2 2 2 2 3" xfId="42631" xr:uid="{00000000-0005-0000-0000-000094770000}"/>
    <cellStyle name="Normal 4 3 3 2 2 2 2 2 2 3" xfId="24273" xr:uid="{00000000-0005-0000-0000-000095770000}"/>
    <cellStyle name="Normal 4 3 3 2 2 2 2 2 2 4" xfId="36517" xr:uid="{00000000-0005-0000-0000-000096770000}"/>
    <cellStyle name="Normal 4 3 3 2 2 2 2 2 2 5" xfId="48746" xr:uid="{00000000-0005-0000-0000-000097770000}"/>
    <cellStyle name="Normal 4 3 3 2 2 2 2 2 3" xfId="18134" xr:uid="{00000000-0005-0000-0000-000098770000}"/>
    <cellStyle name="Normal 4 3 3 2 2 2 2 2 3 2" xfId="30389" xr:uid="{00000000-0005-0000-0000-000099770000}"/>
    <cellStyle name="Normal 4 3 3 2 2 2 2 2 3 3" xfId="42630" xr:uid="{00000000-0005-0000-0000-00009A770000}"/>
    <cellStyle name="Normal 4 3 3 2 2 2 2 2 4" xfId="24272" xr:uid="{00000000-0005-0000-0000-00009B770000}"/>
    <cellStyle name="Normal 4 3 3 2 2 2 2 2 5" xfId="36516" xr:uid="{00000000-0005-0000-0000-00009C770000}"/>
    <cellStyle name="Normal 4 3 3 2 2 2 2 2 6" xfId="48745" xr:uid="{00000000-0005-0000-0000-00009D770000}"/>
    <cellStyle name="Normal 4 3 3 2 2 2 2 3" xfId="7136" xr:uid="{00000000-0005-0000-0000-00009E770000}"/>
    <cellStyle name="Normal 4 3 3 2 2 2 2 3 2" xfId="18136" xr:uid="{00000000-0005-0000-0000-00009F770000}"/>
    <cellStyle name="Normal 4 3 3 2 2 2 2 3 2 2" xfId="30391" xr:uid="{00000000-0005-0000-0000-0000A0770000}"/>
    <cellStyle name="Normal 4 3 3 2 2 2 2 3 2 3" xfId="42632" xr:uid="{00000000-0005-0000-0000-0000A1770000}"/>
    <cellStyle name="Normal 4 3 3 2 2 2 2 3 3" xfId="24274" xr:uid="{00000000-0005-0000-0000-0000A2770000}"/>
    <cellStyle name="Normal 4 3 3 2 2 2 2 3 4" xfId="36518" xr:uid="{00000000-0005-0000-0000-0000A3770000}"/>
    <cellStyle name="Normal 4 3 3 2 2 2 2 3 5" xfId="48747" xr:uid="{00000000-0005-0000-0000-0000A4770000}"/>
    <cellStyle name="Normal 4 3 3 2 2 2 2 4" xfId="18133" xr:uid="{00000000-0005-0000-0000-0000A5770000}"/>
    <cellStyle name="Normal 4 3 3 2 2 2 2 4 2" xfId="30388" xr:uid="{00000000-0005-0000-0000-0000A6770000}"/>
    <cellStyle name="Normal 4 3 3 2 2 2 2 4 3" xfId="42629" xr:uid="{00000000-0005-0000-0000-0000A7770000}"/>
    <cellStyle name="Normal 4 3 3 2 2 2 2 5" xfId="24271" xr:uid="{00000000-0005-0000-0000-0000A8770000}"/>
    <cellStyle name="Normal 4 3 3 2 2 2 2 6" xfId="36515" xr:uid="{00000000-0005-0000-0000-0000A9770000}"/>
    <cellStyle name="Normal 4 3 3 2 2 2 2 7" xfId="48744" xr:uid="{00000000-0005-0000-0000-0000AA770000}"/>
    <cellStyle name="Normal 4 3 3 2 2 2 3" xfId="7137" xr:uid="{00000000-0005-0000-0000-0000AB770000}"/>
    <cellStyle name="Normal 4 3 3 2 2 2 3 2" xfId="7138" xr:uid="{00000000-0005-0000-0000-0000AC770000}"/>
    <cellStyle name="Normal 4 3 3 2 2 2 3 2 2" xfId="18138" xr:uid="{00000000-0005-0000-0000-0000AD770000}"/>
    <cellStyle name="Normal 4 3 3 2 2 2 3 2 2 2" xfId="30393" xr:uid="{00000000-0005-0000-0000-0000AE770000}"/>
    <cellStyle name="Normal 4 3 3 2 2 2 3 2 2 3" xfId="42634" xr:uid="{00000000-0005-0000-0000-0000AF770000}"/>
    <cellStyle name="Normal 4 3 3 2 2 2 3 2 3" xfId="24276" xr:uid="{00000000-0005-0000-0000-0000B0770000}"/>
    <cellStyle name="Normal 4 3 3 2 2 2 3 2 4" xfId="36520" xr:uid="{00000000-0005-0000-0000-0000B1770000}"/>
    <cellStyle name="Normal 4 3 3 2 2 2 3 2 5" xfId="48749" xr:uid="{00000000-0005-0000-0000-0000B2770000}"/>
    <cellStyle name="Normal 4 3 3 2 2 2 3 3" xfId="18137" xr:uid="{00000000-0005-0000-0000-0000B3770000}"/>
    <cellStyle name="Normal 4 3 3 2 2 2 3 3 2" xfId="30392" xr:uid="{00000000-0005-0000-0000-0000B4770000}"/>
    <cellStyle name="Normal 4 3 3 2 2 2 3 3 3" xfId="42633" xr:uid="{00000000-0005-0000-0000-0000B5770000}"/>
    <cellStyle name="Normal 4 3 3 2 2 2 3 4" xfId="24275" xr:uid="{00000000-0005-0000-0000-0000B6770000}"/>
    <cellStyle name="Normal 4 3 3 2 2 2 3 5" xfId="36519" xr:uid="{00000000-0005-0000-0000-0000B7770000}"/>
    <cellStyle name="Normal 4 3 3 2 2 2 3 6" xfId="48748" xr:uid="{00000000-0005-0000-0000-0000B8770000}"/>
    <cellStyle name="Normal 4 3 3 2 2 2 4" xfId="7139" xr:uid="{00000000-0005-0000-0000-0000B9770000}"/>
    <cellStyle name="Normal 4 3 3 2 2 2 4 2" xfId="18139" xr:uid="{00000000-0005-0000-0000-0000BA770000}"/>
    <cellStyle name="Normal 4 3 3 2 2 2 4 2 2" xfId="30394" xr:uid="{00000000-0005-0000-0000-0000BB770000}"/>
    <cellStyle name="Normal 4 3 3 2 2 2 4 2 3" xfId="42635" xr:uid="{00000000-0005-0000-0000-0000BC770000}"/>
    <cellStyle name="Normal 4 3 3 2 2 2 4 3" xfId="24277" xr:uid="{00000000-0005-0000-0000-0000BD770000}"/>
    <cellStyle name="Normal 4 3 3 2 2 2 4 4" xfId="36521" xr:uid="{00000000-0005-0000-0000-0000BE770000}"/>
    <cellStyle name="Normal 4 3 3 2 2 2 4 5" xfId="48750" xr:uid="{00000000-0005-0000-0000-0000BF770000}"/>
    <cellStyle name="Normal 4 3 3 2 2 2 5" xfId="18132" xr:uid="{00000000-0005-0000-0000-0000C0770000}"/>
    <cellStyle name="Normal 4 3 3 2 2 2 5 2" xfId="30387" xr:uid="{00000000-0005-0000-0000-0000C1770000}"/>
    <cellStyle name="Normal 4 3 3 2 2 2 5 3" xfId="42628" xr:uid="{00000000-0005-0000-0000-0000C2770000}"/>
    <cellStyle name="Normal 4 3 3 2 2 2 6" xfId="24270" xr:uid="{00000000-0005-0000-0000-0000C3770000}"/>
    <cellStyle name="Normal 4 3 3 2 2 2 7" xfId="36514" xr:uid="{00000000-0005-0000-0000-0000C4770000}"/>
    <cellStyle name="Normal 4 3 3 2 2 2 8" xfId="48743" xr:uid="{00000000-0005-0000-0000-0000C5770000}"/>
    <cellStyle name="Normal 4 3 3 2 2 3" xfId="7140" xr:uid="{00000000-0005-0000-0000-0000C6770000}"/>
    <cellStyle name="Normal 4 3 3 2 2 3 2" xfId="7141" xr:uid="{00000000-0005-0000-0000-0000C7770000}"/>
    <cellStyle name="Normal 4 3 3 2 2 3 2 2" xfId="7142" xr:uid="{00000000-0005-0000-0000-0000C8770000}"/>
    <cellStyle name="Normal 4 3 3 2 2 3 2 2 2" xfId="18142" xr:uid="{00000000-0005-0000-0000-0000C9770000}"/>
    <cellStyle name="Normal 4 3 3 2 2 3 2 2 2 2" xfId="30397" xr:uid="{00000000-0005-0000-0000-0000CA770000}"/>
    <cellStyle name="Normal 4 3 3 2 2 3 2 2 2 3" xfId="42638" xr:uid="{00000000-0005-0000-0000-0000CB770000}"/>
    <cellStyle name="Normal 4 3 3 2 2 3 2 2 3" xfId="24280" xr:uid="{00000000-0005-0000-0000-0000CC770000}"/>
    <cellStyle name="Normal 4 3 3 2 2 3 2 2 4" xfId="36524" xr:uid="{00000000-0005-0000-0000-0000CD770000}"/>
    <cellStyle name="Normal 4 3 3 2 2 3 2 2 5" xfId="48753" xr:uid="{00000000-0005-0000-0000-0000CE770000}"/>
    <cellStyle name="Normal 4 3 3 2 2 3 2 3" xfId="18141" xr:uid="{00000000-0005-0000-0000-0000CF770000}"/>
    <cellStyle name="Normal 4 3 3 2 2 3 2 3 2" xfId="30396" xr:uid="{00000000-0005-0000-0000-0000D0770000}"/>
    <cellStyle name="Normal 4 3 3 2 2 3 2 3 3" xfId="42637" xr:uid="{00000000-0005-0000-0000-0000D1770000}"/>
    <cellStyle name="Normal 4 3 3 2 2 3 2 4" xfId="24279" xr:uid="{00000000-0005-0000-0000-0000D2770000}"/>
    <cellStyle name="Normal 4 3 3 2 2 3 2 5" xfId="36523" xr:uid="{00000000-0005-0000-0000-0000D3770000}"/>
    <cellStyle name="Normal 4 3 3 2 2 3 2 6" xfId="48752" xr:uid="{00000000-0005-0000-0000-0000D4770000}"/>
    <cellStyle name="Normal 4 3 3 2 2 3 3" xfId="7143" xr:uid="{00000000-0005-0000-0000-0000D5770000}"/>
    <cellStyle name="Normal 4 3 3 2 2 3 3 2" xfId="18143" xr:uid="{00000000-0005-0000-0000-0000D6770000}"/>
    <cellStyle name="Normal 4 3 3 2 2 3 3 2 2" xfId="30398" xr:uid="{00000000-0005-0000-0000-0000D7770000}"/>
    <cellStyle name="Normal 4 3 3 2 2 3 3 2 3" xfId="42639" xr:uid="{00000000-0005-0000-0000-0000D8770000}"/>
    <cellStyle name="Normal 4 3 3 2 2 3 3 3" xfId="24281" xr:uid="{00000000-0005-0000-0000-0000D9770000}"/>
    <cellStyle name="Normal 4 3 3 2 2 3 3 4" xfId="36525" xr:uid="{00000000-0005-0000-0000-0000DA770000}"/>
    <cellStyle name="Normal 4 3 3 2 2 3 3 5" xfId="48754" xr:uid="{00000000-0005-0000-0000-0000DB770000}"/>
    <cellStyle name="Normal 4 3 3 2 2 3 4" xfId="18140" xr:uid="{00000000-0005-0000-0000-0000DC770000}"/>
    <cellStyle name="Normal 4 3 3 2 2 3 4 2" xfId="30395" xr:uid="{00000000-0005-0000-0000-0000DD770000}"/>
    <cellStyle name="Normal 4 3 3 2 2 3 4 3" xfId="42636" xr:uid="{00000000-0005-0000-0000-0000DE770000}"/>
    <cellStyle name="Normal 4 3 3 2 2 3 5" xfId="24278" xr:uid="{00000000-0005-0000-0000-0000DF770000}"/>
    <cellStyle name="Normal 4 3 3 2 2 3 6" xfId="36522" xr:uid="{00000000-0005-0000-0000-0000E0770000}"/>
    <cellStyle name="Normal 4 3 3 2 2 3 7" xfId="48751" xr:uid="{00000000-0005-0000-0000-0000E1770000}"/>
    <cellStyle name="Normal 4 3 3 2 2 4" xfId="7144" xr:uid="{00000000-0005-0000-0000-0000E2770000}"/>
    <cellStyle name="Normal 4 3 3 2 2 4 2" xfId="7145" xr:uid="{00000000-0005-0000-0000-0000E3770000}"/>
    <cellStyle name="Normal 4 3 3 2 2 4 2 2" xfId="18145" xr:uid="{00000000-0005-0000-0000-0000E4770000}"/>
    <cellStyle name="Normal 4 3 3 2 2 4 2 2 2" xfId="30400" xr:uid="{00000000-0005-0000-0000-0000E5770000}"/>
    <cellStyle name="Normal 4 3 3 2 2 4 2 2 3" xfId="42641" xr:uid="{00000000-0005-0000-0000-0000E6770000}"/>
    <cellStyle name="Normal 4 3 3 2 2 4 2 3" xfId="24283" xr:uid="{00000000-0005-0000-0000-0000E7770000}"/>
    <cellStyle name="Normal 4 3 3 2 2 4 2 4" xfId="36527" xr:uid="{00000000-0005-0000-0000-0000E8770000}"/>
    <cellStyle name="Normal 4 3 3 2 2 4 2 5" xfId="48756" xr:uid="{00000000-0005-0000-0000-0000E9770000}"/>
    <cellStyle name="Normal 4 3 3 2 2 4 3" xfId="18144" xr:uid="{00000000-0005-0000-0000-0000EA770000}"/>
    <cellStyle name="Normal 4 3 3 2 2 4 3 2" xfId="30399" xr:uid="{00000000-0005-0000-0000-0000EB770000}"/>
    <cellStyle name="Normal 4 3 3 2 2 4 3 3" xfId="42640" xr:uid="{00000000-0005-0000-0000-0000EC770000}"/>
    <cellStyle name="Normal 4 3 3 2 2 4 4" xfId="24282" xr:uid="{00000000-0005-0000-0000-0000ED770000}"/>
    <cellStyle name="Normal 4 3 3 2 2 4 5" xfId="36526" xr:uid="{00000000-0005-0000-0000-0000EE770000}"/>
    <cellStyle name="Normal 4 3 3 2 2 4 6" xfId="48755" xr:uid="{00000000-0005-0000-0000-0000EF770000}"/>
    <cellStyle name="Normal 4 3 3 2 2 5" xfId="7146" xr:uid="{00000000-0005-0000-0000-0000F0770000}"/>
    <cellStyle name="Normal 4 3 3 2 2 5 2" xfId="18146" xr:uid="{00000000-0005-0000-0000-0000F1770000}"/>
    <cellStyle name="Normal 4 3 3 2 2 5 2 2" xfId="30401" xr:uid="{00000000-0005-0000-0000-0000F2770000}"/>
    <cellStyle name="Normal 4 3 3 2 2 5 2 3" xfId="42642" xr:uid="{00000000-0005-0000-0000-0000F3770000}"/>
    <cellStyle name="Normal 4 3 3 2 2 5 3" xfId="24284" xr:uid="{00000000-0005-0000-0000-0000F4770000}"/>
    <cellStyle name="Normal 4 3 3 2 2 5 4" xfId="36528" xr:uid="{00000000-0005-0000-0000-0000F5770000}"/>
    <cellStyle name="Normal 4 3 3 2 2 5 5" xfId="48757" xr:uid="{00000000-0005-0000-0000-0000F6770000}"/>
    <cellStyle name="Normal 4 3 3 2 2 6" xfId="18131" xr:uid="{00000000-0005-0000-0000-0000F7770000}"/>
    <cellStyle name="Normal 4 3 3 2 2 6 2" xfId="30386" xr:uid="{00000000-0005-0000-0000-0000F8770000}"/>
    <cellStyle name="Normal 4 3 3 2 2 6 3" xfId="42627" xr:uid="{00000000-0005-0000-0000-0000F9770000}"/>
    <cellStyle name="Normal 4 3 3 2 2 7" xfId="24269" xr:uid="{00000000-0005-0000-0000-0000FA770000}"/>
    <cellStyle name="Normal 4 3 3 2 2 8" xfId="36513" xr:uid="{00000000-0005-0000-0000-0000FB770000}"/>
    <cellStyle name="Normal 4 3 3 2 2 9" xfId="48742" xr:uid="{00000000-0005-0000-0000-0000FC770000}"/>
    <cellStyle name="Normal 4 3 3 2 3" xfId="7147" xr:uid="{00000000-0005-0000-0000-0000FD770000}"/>
    <cellStyle name="Normal 4 3 3 2 3 2" xfId="7148" xr:uid="{00000000-0005-0000-0000-0000FE770000}"/>
    <cellStyle name="Normal 4 3 3 2 3 2 2" xfId="7149" xr:uid="{00000000-0005-0000-0000-0000FF770000}"/>
    <cellStyle name="Normal 4 3 3 2 3 2 2 2" xfId="7150" xr:uid="{00000000-0005-0000-0000-000000780000}"/>
    <cellStyle name="Normal 4 3 3 2 3 2 2 2 2" xfId="18150" xr:uid="{00000000-0005-0000-0000-000001780000}"/>
    <cellStyle name="Normal 4 3 3 2 3 2 2 2 2 2" xfId="30405" xr:uid="{00000000-0005-0000-0000-000002780000}"/>
    <cellStyle name="Normal 4 3 3 2 3 2 2 2 2 3" xfId="42646" xr:uid="{00000000-0005-0000-0000-000003780000}"/>
    <cellStyle name="Normal 4 3 3 2 3 2 2 2 3" xfId="24288" xr:uid="{00000000-0005-0000-0000-000004780000}"/>
    <cellStyle name="Normal 4 3 3 2 3 2 2 2 4" xfId="36532" xr:uid="{00000000-0005-0000-0000-000005780000}"/>
    <cellStyle name="Normal 4 3 3 2 3 2 2 2 5" xfId="48761" xr:uid="{00000000-0005-0000-0000-000006780000}"/>
    <cellStyle name="Normal 4 3 3 2 3 2 2 3" xfId="18149" xr:uid="{00000000-0005-0000-0000-000007780000}"/>
    <cellStyle name="Normal 4 3 3 2 3 2 2 3 2" xfId="30404" xr:uid="{00000000-0005-0000-0000-000008780000}"/>
    <cellStyle name="Normal 4 3 3 2 3 2 2 3 3" xfId="42645" xr:uid="{00000000-0005-0000-0000-000009780000}"/>
    <cellStyle name="Normal 4 3 3 2 3 2 2 4" xfId="24287" xr:uid="{00000000-0005-0000-0000-00000A780000}"/>
    <cellStyle name="Normal 4 3 3 2 3 2 2 5" xfId="36531" xr:uid="{00000000-0005-0000-0000-00000B780000}"/>
    <cellStyle name="Normal 4 3 3 2 3 2 2 6" xfId="48760" xr:uid="{00000000-0005-0000-0000-00000C780000}"/>
    <cellStyle name="Normal 4 3 3 2 3 2 3" xfId="7151" xr:uid="{00000000-0005-0000-0000-00000D780000}"/>
    <cellStyle name="Normal 4 3 3 2 3 2 3 2" xfId="18151" xr:uid="{00000000-0005-0000-0000-00000E780000}"/>
    <cellStyle name="Normal 4 3 3 2 3 2 3 2 2" xfId="30406" xr:uid="{00000000-0005-0000-0000-00000F780000}"/>
    <cellStyle name="Normal 4 3 3 2 3 2 3 2 3" xfId="42647" xr:uid="{00000000-0005-0000-0000-000010780000}"/>
    <cellStyle name="Normal 4 3 3 2 3 2 3 3" xfId="24289" xr:uid="{00000000-0005-0000-0000-000011780000}"/>
    <cellStyle name="Normal 4 3 3 2 3 2 3 4" xfId="36533" xr:uid="{00000000-0005-0000-0000-000012780000}"/>
    <cellStyle name="Normal 4 3 3 2 3 2 3 5" xfId="48762" xr:uid="{00000000-0005-0000-0000-000013780000}"/>
    <cellStyle name="Normal 4 3 3 2 3 2 4" xfId="18148" xr:uid="{00000000-0005-0000-0000-000014780000}"/>
    <cellStyle name="Normal 4 3 3 2 3 2 4 2" xfId="30403" xr:uid="{00000000-0005-0000-0000-000015780000}"/>
    <cellStyle name="Normal 4 3 3 2 3 2 4 3" xfId="42644" xr:uid="{00000000-0005-0000-0000-000016780000}"/>
    <cellStyle name="Normal 4 3 3 2 3 2 5" xfId="24286" xr:uid="{00000000-0005-0000-0000-000017780000}"/>
    <cellStyle name="Normal 4 3 3 2 3 2 6" xfId="36530" xr:uid="{00000000-0005-0000-0000-000018780000}"/>
    <cellStyle name="Normal 4 3 3 2 3 2 7" xfId="48759" xr:uid="{00000000-0005-0000-0000-000019780000}"/>
    <cellStyle name="Normal 4 3 3 2 3 3" xfId="7152" xr:uid="{00000000-0005-0000-0000-00001A780000}"/>
    <cellStyle name="Normal 4 3 3 2 3 3 2" xfId="7153" xr:uid="{00000000-0005-0000-0000-00001B780000}"/>
    <cellStyle name="Normal 4 3 3 2 3 3 2 2" xfId="18153" xr:uid="{00000000-0005-0000-0000-00001C780000}"/>
    <cellStyle name="Normal 4 3 3 2 3 3 2 2 2" xfId="30408" xr:uid="{00000000-0005-0000-0000-00001D780000}"/>
    <cellStyle name="Normal 4 3 3 2 3 3 2 2 3" xfId="42649" xr:uid="{00000000-0005-0000-0000-00001E780000}"/>
    <cellStyle name="Normal 4 3 3 2 3 3 2 3" xfId="24291" xr:uid="{00000000-0005-0000-0000-00001F780000}"/>
    <cellStyle name="Normal 4 3 3 2 3 3 2 4" xfId="36535" xr:uid="{00000000-0005-0000-0000-000020780000}"/>
    <cellStyle name="Normal 4 3 3 2 3 3 2 5" xfId="48764" xr:uid="{00000000-0005-0000-0000-000021780000}"/>
    <cellStyle name="Normal 4 3 3 2 3 3 3" xfId="18152" xr:uid="{00000000-0005-0000-0000-000022780000}"/>
    <cellStyle name="Normal 4 3 3 2 3 3 3 2" xfId="30407" xr:uid="{00000000-0005-0000-0000-000023780000}"/>
    <cellStyle name="Normal 4 3 3 2 3 3 3 3" xfId="42648" xr:uid="{00000000-0005-0000-0000-000024780000}"/>
    <cellStyle name="Normal 4 3 3 2 3 3 4" xfId="24290" xr:uid="{00000000-0005-0000-0000-000025780000}"/>
    <cellStyle name="Normal 4 3 3 2 3 3 5" xfId="36534" xr:uid="{00000000-0005-0000-0000-000026780000}"/>
    <cellStyle name="Normal 4 3 3 2 3 3 6" xfId="48763" xr:uid="{00000000-0005-0000-0000-000027780000}"/>
    <cellStyle name="Normal 4 3 3 2 3 4" xfId="7154" xr:uid="{00000000-0005-0000-0000-000028780000}"/>
    <cellStyle name="Normal 4 3 3 2 3 4 2" xfId="18154" xr:uid="{00000000-0005-0000-0000-000029780000}"/>
    <cellStyle name="Normal 4 3 3 2 3 4 2 2" xfId="30409" xr:uid="{00000000-0005-0000-0000-00002A780000}"/>
    <cellStyle name="Normal 4 3 3 2 3 4 2 3" xfId="42650" xr:uid="{00000000-0005-0000-0000-00002B780000}"/>
    <cellStyle name="Normal 4 3 3 2 3 4 3" xfId="24292" xr:uid="{00000000-0005-0000-0000-00002C780000}"/>
    <cellStyle name="Normal 4 3 3 2 3 4 4" xfId="36536" xr:uid="{00000000-0005-0000-0000-00002D780000}"/>
    <cellStyle name="Normal 4 3 3 2 3 4 5" xfId="48765" xr:uid="{00000000-0005-0000-0000-00002E780000}"/>
    <cellStyle name="Normal 4 3 3 2 3 5" xfId="18147" xr:uid="{00000000-0005-0000-0000-00002F780000}"/>
    <cellStyle name="Normal 4 3 3 2 3 5 2" xfId="30402" xr:uid="{00000000-0005-0000-0000-000030780000}"/>
    <cellStyle name="Normal 4 3 3 2 3 5 3" xfId="42643" xr:uid="{00000000-0005-0000-0000-000031780000}"/>
    <cellStyle name="Normal 4 3 3 2 3 6" xfId="24285" xr:uid="{00000000-0005-0000-0000-000032780000}"/>
    <cellStyle name="Normal 4 3 3 2 3 7" xfId="36529" xr:uid="{00000000-0005-0000-0000-000033780000}"/>
    <cellStyle name="Normal 4 3 3 2 3 8" xfId="48758" xr:uid="{00000000-0005-0000-0000-000034780000}"/>
    <cellStyle name="Normal 4 3 3 2 4" xfId="7155" xr:uid="{00000000-0005-0000-0000-000035780000}"/>
    <cellStyle name="Normal 4 3 3 2 4 2" xfId="7156" xr:uid="{00000000-0005-0000-0000-000036780000}"/>
    <cellStyle name="Normal 4 3 3 2 4 2 2" xfId="7157" xr:uid="{00000000-0005-0000-0000-000037780000}"/>
    <cellStyle name="Normal 4 3 3 2 4 2 2 2" xfId="18157" xr:uid="{00000000-0005-0000-0000-000038780000}"/>
    <cellStyle name="Normal 4 3 3 2 4 2 2 2 2" xfId="30412" xr:uid="{00000000-0005-0000-0000-000039780000}"/>
    <cellStyle name="Normal 4 3 3 2 4 2 2 2 3" xfId="42653" xr:uid="{00000000-0005-0000-0000-00003A780000}"/>
    <cellStyle name="Normal 4 3 3 2 4 2 2 3" xfId="24295" xr:uid="{00000000-0005-0000-0000-00003B780000}"/>
    <cellStyle name="Normal 4 3 3 2 4 2 2 4" xfId="36539" xr:uid="{00000000-0005-0000-0000-00003C780000}"/>
    <cellStyle name="Normal 4 3 3 2 4 2 2 5" xfId="48768" xr:uid="{00000000-0005-0000-0000-00003D780000}"/>
    <cellStyle name="Normal 4 3 3 2 4 2 3" xfId="18156" xr:uid="{00000000-0005-0000-0000-00003E780000}"/>
    <cellStyle name="Normal 4 3 3 2 4 2 3 2" xfId="30411" xr:uid="{00000000-0005-0000-0000-00003F780000}"/>
    <cellStyle name="Normal 4 3 3 2 4 2 3 3" xfId="42652" xr:uid="{00000000-0005-0000-0000-000040780000}"/>
    <cellStyle name="Normal 4 3 3 2 4 2 4" xfId="24294" xr:uid="{00000000-0005-0000-0000-000041780000}"/>
    <cellStyle name="Normal 4 3 3 2 4 2 5" xfId="36538" xr:uid="{00000000-0005-0000-0000-000042780000}"/>
    <cellStyle name="Normal 4 3 3 2 4 2 6" xfId="48767" xr:uid="{00000000-0005-0000-0000-000043780000}"/>
    <cellStyle name="Normal 4 3 3 2 4 3" xfId="7158" xr:uid="{00000000-0005-0000-0000-000044780000}"/>
    <cellStyle name="Normal 4 3 3 2 4 3 2" xfId="18158" xr:uid="{00000000-0005-0000-0000-000045780000}"/>
    <cellStyle name="Normal 4 3 3 2 4 3 2 2" xfId="30413" xr:uid="{00000000-0005-0000-0000-000046780000}"/>
    <cellStyle name="Normal 4 3 3 2 4 3 2 3" xfId="42654" xr:uid="{00000000-0005-0000-0000-000047780000}"/>
    <cellStyle name="Normal 4 3 3 2 4 3 3" xfId="24296" xr:uid="{00000000-0005-0000-0000-000048780000}"/>
    <cellStyle name="Normal 4 3 3 2 4 3 4" xfId="36540" xr:uid="{00000000-0005-0000-0000-000049780000}"/>
    <cellStyle name="Normal 4 3 3 2 4 3 5" xfId="48769" xr:uid="{00000000-0005-0000-0000-00004A780000}"/>
    <cellStyle name="Normal 4 3 3 2 4 4" xfId="18155" xr:uid="{00000000-0005-0000-0000-00004B780000}"/>
    <cellStyle name="Normal 4 3 3 2 4 4 2" xfId="30410" xr:uid="{00000000-0005-0000-0000-00004C780000}"/>
    <cellStyle name="Normal 4 3 3 2 4 4 3" xfId="42651" xr:uid="{00000000-0005-0000-0000-00004D780000}"/>
    <cellStyle name="Normal 4 3 3 2 4 5" xfId="24293" xr:uid="{00000000-0005-0000-0000-00004E780000}"/>
    <cellStyle name="Normal 4 3 3 2 4 6" xfId="36537" xr:uid="{00000000-0005-0000-0000-00004F780000}"/>
    <cellStyle name="Normal 4 3 3 2 4 7" xfId="48766" xr:uid="{00000000-0005-0000-0000-000050780000}"/>
    <cellStyle name="Normal 4 3 3 2 5" xfId="7159" xr:uid="{00000000-0005-0000-0000-000051780000}"/>
    <cellStyle name="Normal 4 3 3 2 5 2" xfId="7160" xr:uid="{00000000-0005-0000-0000-000052780000}"/>
    <cellStyle name="Normal 4 3 3 2 5 2 2" xfId="18160" xr:uid="{00000000-0005-0000-0000-000053780000}"/>
    <cellStyle name="Normal 4 3 3 2 5 2 2 2" xfId="30415" xr:uid="{00000000-0005-0000-0000-000054780000}"/>
    <cellStyle name="Normal 4 3 3 2 5 2 2 3" xfId="42656" xr:uid="{00000000-0005-0000-0000-000055780000}"/>
    <cellStyle name="Normal 4 3 3 2 5 2 3" xfId="24298" xr:uid="{00000000-0005-0000-0000-000056780000}"/>
    <cellStyle name="Normal 4 3 3 2 5 2 4" xfId="36542" xr:uid="{00000000-0005-0000-0000-000057780000}"/>
    <cellStyle name="Normal 4 3 3 2 5 2 5" xfId="48771" xr:uid="{00000000-0005-0000-0000-000058780000}"/>
    <cellStyle name="Normal 4 3 3 2 5 3" xfId="18159" xr:uid="{00000000-0005-0000-0000-000059780000}"/>
    <cellStyle name="Normal 4 3 3 2 5 3 2" xfId="30414" xr:uid="{00000000-0005-0000-0000-00005A780000}"/>
    <cellStyle name="Normal 4 3 3 2 5 3 3" xfId="42655" xr:uid="{00000000-0005-0000-0000-00005B780000}"/>
    <cellStyle name="Normal 4 3 3 2 5 4" xfId="24297" xr:uid="{00000000-0005-0000-0000-00005C780000}"/>
    <cellStyle name="Normal 4 3 3 2 5 5" xfId="36541" xr:uid="{00000000-0005-0000-0000-00005D780000}"/>
    <cellStyle name="Normal 4 3 3 2 5 6" xfId="48770" xr:uid="{00000000-0005-0000-0000-00005E780000}"/>
    <cellStyle name="Normal 4 3 3 2 6" xfId="7161" xr:uid="{00000000-0005-0000-0000-00005F780000}"/>
    <cellStyle name="Normal 4 3 3 2 6 2" xfId="18161" xr:uid="{00000000-0005-0000-0000-000060780000}"/>
    <cellStyle name="Normal 4 3 3 2 6 2 2" xfId="30416" xr:uid="{00000000-0005-0000-0000-000061780000}"/>
    <cellStyle name="Normal 4 3 3 2 6 2 3" xfId="42657" xr:uid="{00000000-0005-0000-0000-000062780000}"/>
    <cellStyle name="Normal 4 3 3 2 6 3" xfId="24299" xr:uid="{00000000-0005-0000-0000-000063780000}"/>
    <cellStyle name="Normal 4 3 3 2 6 4" xfId="36543" xr:uid="{00000000-0005-0000-0000-000064780000}"/>
    <cellStyle name="Normal 4 3 3 2 6 5" xfId="48772" xr:uid="{00000000-0005-0000-0000-000065780000}"/>
    <cellStyle name="Normal 4 3 3 2 7" xfId="18130" xr:uid="{00000000-0005-0000-0000-000066780000}"/>
    <cellStyle name="Normal 4 3 3 2 7 2" xfId="30385" xr:uid="{00000000-0005-0000-0000-000067780000}"/>
    <cellStyle name="Normal 4 3 3 2 7 3" xfId="42626" xr:uid="{00000000-0005-0000-0000-000068780000}"/>
    <cellStyle name="Normal 4 3 3 2 8" xfId="24268" xr:uid="{00000000-0005-0000-0000-000069780000}"/>
    <cellStyle name="Normal 4 3 3 2 9" xfId="36512" xr:uid="{00000000-0005-0000-0000-00006A780000}"/>
    <cellStyle name="Normal 4 3 3 3" xfId="7162" xr:uid="{00000000-0005-0000-0000-00006B780000}"/>
    <cellStyle name="Normal 4 3 3 3 2" xfId="7163" xr:uid="{00000000-0005-0000-0000-00006C780000}"/>
    <cellStyle name="Normal 4 3 3 3 2 2" xfId="7164" xr:uid="{00000000-0005-0000-0000-00006D780000}"/>
    <cellStyle name="Normal 4 3 3 3 2 2 2" xfId="7165" xr:uid="{00000000-0005-0000-0000-00006E780000}"/>
    <cellStyle name="Normal 4 3 3 3 2 2 2 2" xfId="7166" xr:uid="{00000000-0005-0000-0000-00006F780000}"/>
    <cellStyle name="Normal 4 3 3 3 2 2 2 2 2" xfId="18166" xr:uid="{00000000-0005-0000-0000-000070780000}"/>
    <cellStyle name="Normal 4 3 3 3 2 2 2 2 2 2" xfId="30421" xr:uid="{00000000-0005-0000-0000-000071780000}"/>
    <cellStyle name="Normal 4 3 3 3 2 2 2 2 2 3" xfId="42662" xr:uid="{00000000-0005-0000-0000-000072780000}"/>
    <cellStyle name="Normal 4 3 3 3 2 2 2 2 3" xfId="24304" xr:uid="{00000000-0005-0000-0000-000073780000}"/>
    <cellStyle name="Normal 4 3 3 3 2 2 2 2 4" xfId="36548" xr:uid="{00000000-0005-0000-0000-000074780000}"/>
    <cellStyle name="Normal 4 3 3 3 2 2 2 2 5" xfId="48777" xr:uid="{00000000-0005-0000-0000-000075780000}"/>
    <cellStyle name="Normal 4 3 3 3 2 2 2 3" xfId="18165" xr:uid="{00000000-0005-0000-0000-000076780000}"/>
    <cellStyle name="Normal 4 3 3 3 2 2 2 3 2" xfId="30420" xr:uid="{00000000-0005-0000-0000-000077780000}"/>
    <cellStyle name="Normal 4 3 3 3 2 2 2 3 3" xfId="42661" xr:uid="{00000000-0005-0000-0000-000078780000}"/>
    <cellStyle name="Normal 4 3 3 3 2 2 2 4" xfId="24303" xr:uid="{00000000-0005-0000-0000-000079780000}"/>
    <cellStyle name="Normal 4 3 3 3 2 2 2 5" xfId="36547" xr:uid="{00000000-0005-0000-0000-00007A780000}"/>
    <cellStyle name="Normal 4 3 3 3 2 2 2 6" xfId="48776" xr:uid="{00000000-0005-0000-0000-00007B780000}"/>
    <cellStyle name="Normal 4 3 3 3 2 2 3" xfId="7167" xr:uid="{00000000-0005-0000-0000-00007C780000}"/>
    <cellStyle name="Normal 4 3 3 3 2 2 3 2" xfId="18167" xr:uid="{00000000-0005-0000-0000-00007D780000}"/>
    <cellStyle name="Normal 4 3 3 3 2 2 3 2 2" xfId="30422" xr:uid="{00000000-0005-0000-0000-00007E780000}"/>
    <cellStyle name="Normal 4 3 3 3 2 2 3 2 3" xfId="42663" xr:uid="{00000000-0005-0000-0000-00007F780000}"/>
    <cellStyle name="Normal 4 3 3 3 2 2 3 3" xfId="24305" xr:uid="{00000000-0005-0000-0000-000080780000}"/>
    <cellStyle name="Normal 4 3 3 3 2 2 3 4" xfId="36549" xr:uid="{00000000-0005-0000-0000-000081780000}"/>
    <cellStyle name="Normal 4 3 3 3 2 2 3 5" xfId="48778" xr:uid="{00000000-0005-0000-0000-000082780000}"/>
    <cellStyle name="Normal 4 3 3 3 2 2 4" xfId="18164" xr:uid="{00000000-0005-0000-0000-000083780000}"/>
    <cellStyle name="Normal 4 3 3 3 2 2 4 2" xfId="30419" xr:uid="{00000000-0005-0000-0000-000084780000}"/>
    <cellStyle name="Normal 4 3 3 3 2 2 4 3" xfId="42660" xr:uid="{00000000-0005-0000-0000-000085780000}"/>
    <cellStyle name="Normal 4 3 3 3 2 2 5" xfId="24302" xr:uid="{00000000-0005-0000-0000-000086780000}"/>
    <cellStyle name="Normal 4 3 3 3 2 2 6" xfId="36546" xr:uid="{00000000-0005-0000-0000-000087780000}"/>
    <cellStyle name="Normal 4 3 3 3 2 2 7" xfId="48775" xr:uid="{00000000-0005-0000-0000-000088780000}"/>
    <cellStyle name="Normal 4 3 3 3 2 3" xfId="7168" xr:uid="{00000000-0005-0000-0000-000089780000}"/>
    <cellStyle name="Normal 4 3 3 3 2 3 2" xfId="7169" xr:uid="{00000000-0005-0000-0000-00008A780000}"/>
    <cellStyle name="Normal 4 3 3 3 2 3 2 2" xfId="18169" xr:uid="{00000000-0005-0000-0000-00008B780000}"/>
    <cellStyle name="Normal 4 3 3 3 2 3 2 2 2" xfId="30424" xr:uid="{00000000-0005-0000-0000-00008C780000}"/>
    <cellStyle name="Normal 4 3 3 3 2 3 2 2 3" xfId="42665" xr:uid="{00000000-0005-0000-0000-00008D780000}"/>
    <cellStyle name="Normal 4 3 3 3 2 3 2 3" xfId="24307" xr:uid="{00000000-0005-0000-0000-00008E780000}"/>
    <cellStyle name="Normal 4 3 3 3 2 3 2 4" xfId="36551" xr:uid="{00000000-0005-0000-0000-00008F780000}"/>
    <cellStyle name="Normal 4 3 3 3 2 3 2 5" xfId="48780" xr:uid="{00000000-0005-0000-0000-000090780000}"/>
    <cellStyle name="Normal 4 3 3 3 2 3 3" xfId="18168" xr:uid="{00000000-0005-0000-0000-000091780000}"/>
    <cellStyle name="Normal 4 3 3 3 2 3 3 2" xfId="30423" xr:uid="{00000000-0005-0000-0000-000092780000}"/>
    <cellStyle name="Normal 4 3 3 3 2 3 3 3" xfId="42664" xr:uid="{00000000-0005-0000-0000-000093780000}"/>
    <cellStyle name="Normal 4 3 3 3 2 3 4" xfId="24306" xr:uid="{00000000-0005-0000-0000-000094780000}"/>
    <cellStyle name="Normal 4 3 3 3 2 3 5" xfId="36550" xr:uid="{00000000-0005-0000-0000-000095780000}"/>
    <cellStyle name="Normal 4 3 3 3 2 3 6" xfId="48779" xr:uid="{00000000-0005-0000-0000-000096780000}"/>
    <cellStyle name="Normal 4 3 3 3 2 4" xfId="7170" xr:uid="{00000000-0005-0000-0000-000097780000}"/>
    <cellStyle name="Normal 4 3 3 3 2 4 2" xfId="18170" xr:uid="{00000000-0005-0000-0000-000098780000}"/>
    <cellStyle name="Normal 4 3 3 3 2 4 2 2" xfId="30425" xr:uid="{00000000-0005-0000-0000-000099780000}"/>
    <cellStyle name="Normal 4 3 3 3 2 4 2 3" xfId="42666" xr:uid="{00000000-0005-0000-0000-00009A780000}"/>
    <cellStyle name="Normal 4 3 3 3 2 4 3" xfId="24308" xr:uid="{00000000-0005-0000-0000-00009B780000}"/>
    <cellStyle name="Normal 4 3 3 3 2 4 4" xfId="36552" xr:uid="{00000000-0005-0000-0000-00009C780000}"/>
    <cellStyle name="Normal 4 3 3 3 2 4 5" xfId="48781" xr:uid="{00000000-0005-0000-0000-00009D780000}"/>
    <cellStyle name="Normal 4 3 3 3 2 5" xfId="18163" xr:uid="{00000000-0005-0000-0000-00009E780000}"/>
    <cellStyle name="Normal 4 3 3 3 2 5 2" xfId="30418" xr:uid="{00000000-0005-0000-0000-00009F780000}"/>
    <cellStyle name="Normal 4 3 3 3 2 5 3" xfId="42659" xr:uid="{00000000-0005-0000-0000-0000A0780000}"/>
    <cellStyle name="Normal 4 3 3 3 2 6" xfId="24301" xr:uid="{00000000-0005-0000-0000-0000A1780000}"/>
    <cellStyle name="Normal 4 3 3 3 2 7" xfId="36545" xr:uid="{00000000-0005-0000-0000-0000A2780000}"/>
    <cellStyle name="Normal 4 3 3 3 2 8" xfId="48774" xr:uid="{00000000-0005-0000-0000-0000A3780000}"/>
    <cellStyle name="Normal 4 3 3 3 3" xfId="7171" xr:uid="{00000000-0005-0000-0000-0000A4780000}"/>
    <cellStyle name="Normal 4 3 3 3 3 2" xfId="7172" xr:uid="{00000000-0005-0000-0000-0000A5780000}"/>
    <cellStyle name="Normal 4 3 3 3 3 2 2" xfId="7173" xr:uid="{00000000-0005-0000-0000-0000A6780000}"/>
    <cellStyle name="Normal 4 3 3 3 3 2 2 2" xfId="18173" xr:uid="{00000000-0005-0000-0000-0000A7780000}"/>
    <cellStyle name="Normal 4 3 3 3 3 2 2 2 2" xfId="30428" xr:uid="{00000000-0005-0000-0000-0000A8780000}"/>
    <cellStyle name="Normal 4 3 3 3 3 2 2 2 3" xfId="42669" xr:uid="{00000000-0005-0000-0000-0000A9780000}"/>
    <cellStyle name="Normal 4 3 3 3 3 2 2 3" xfId="24311" xr:uid="{00000000-0005-0000-0000-0000AA780000}"/>
    <cellStyle name="Normal 4 3 3 3 3 2 2 4" xfId="36555" xr:uid="{00000000-0005-0000-0000-0000AB780000}"/>
    <cellStyle name="Normal 4 3 3 3 3 2 2 5" xfId="48784" xr:uid="{00000000-0005-0000-0000-0000AC780000}"/>
    <cellStyle name="Normal 4 3 3 3 3 2 3" xfId="18172" xr:uid="{00000000-0005-0000-0000-0000AD780000}"/>
    <cellStyle name="Normal 4 3 3 3 3 2 3 2" xfId="30427" xr:uid="{00000000-0005-0000-0000-0000AE780000}"/>
    <cellStyle name="Normal 4 3 3 3 3 2 3 3" xfId="42668" xr:uid="{00000000-0005-0000-0000-0000AF780000}"/>
    <cellStyle name="Normal 4 3 3 3 3 2 4" xfId="24310" xr:uid="{00000000-0005-0000-0000-0000B0780000}"/>
    <cellStyle name="Normal 4 3 3 3 3 2 5" xfId="36554" xr:uid="{00000000-0005-0000-0000-0000B1780000}"/>
    <cellStyle name="Normal 4 3 3 3 3 2 6" xfId="48783" xr:uid="{00000000-0005-0000-0000-0000B2780000}"/>
    <cellStyle name="Normal 4 3 3 3 3 3" xfId="7174" xr:uid="{00000000-0005-0000-0000-0000B3780000}"/>
    <cellStyle name="Normal 4 3 3 3 3 3 2" xfId="18174" xr:uid="{00000000-0005-0000-0000-0000B4780000}"/>
    <cellStyle name="Normal 4 3 3 3 3 3 2 2" xfId="30429" xr:uid="{00000000-0005-0000-0000-0000B5780000}"/>
    <cellStyle name="Normal 4 3 3 3 3 3 2 3" xfId="42670" xr:uid="{00000000-0005-0000-0000-0000B6780000}"/>
    <cellStyle name="Normal 4 3 3 3 3 3 3" xfId="24312" xr:uid="{00000000-0005-0000-0000-0000B7780000}"/>
    <cellStyle name="Normal 4 3 3 3 3 3 4" xfId="36556" xr:uid="{00000000-0005-0000-0000-0000B8780000}"/>
    <cellStyle name="Normal 4 3 3 3 3 3 5" xfId="48785" xr:uid="{00000000-0005-0000-0000-0000B9780000}"/>
    <cellStyle name="Normal 4 3 3 3 3 4" xfId="18171" xr:uid="{00000000-0005-0000-0000-0000BA780000}"/>
    <cellStyle name="Normal 4 3 3 3 3 4 2" xfId="30426" xr:uid="{00000000-0005-0000-0000-0000BB780000}"/>
    <cellStyle name="Normal 4 3 3 3 3 4 3" xfId="42667" xr:uid="{00000000-0005-0000-0000-0000BC780000}"/>
    <cellStyle name="Normal 4 3 3 3 3 5" xfId="24309" xr:uid="{00000000-0005-0000-0000-0000BD780000}"/>
    <cellStyle name="Normal 4 3 3 3 3 6" xfId="36553" xr:uid="{00000000-0005-0000-0000-0000BE780000}"/>
    <cellStyle name="Normal 4 3 3 3 3 7" xfId="48782" xr:uid="{00000000-0005-0000-0000-0000BF780000}"/>
    <cellStyle name="Normal 4 3 3 3 4" xfId="7175" xr:uid="{00000000-0005-0000-0000-0000C0780000}"/>
    <cellStyle name="Normal 4 3 3 3 4 2" xfId="7176" xr:uid="{00000000-0005-0000-0000-0000C1780000}"/>
    <cellStyle name="Normal 4 3 3 3 4 2 2" xfId="18176" xr:uid="{00000000-0005-0000-0000-0000C2780000}"/>
    <cellStyle name="Normal 4 3 3 3 4 2 2 2" xfId="30431" xr:uid="{00000000-0005-0000-0000-0000C3780000}"/>
    <cellStyle name="Normal 4 3 3 3 4 2 2 3" xfId="42672" xr:uid="{00000000-0005-0000-0000-0000C4780000}"/>
    <cellStyle name="Normal 4 3 3 3 4 2 3" xfId="24314" xr:uid="{00000000-0005-0000-0000-0000C5780000}"/>
    <cellStyle name="Normal 4 3 3 3 4 2 4" xfId="36558" xr:uid="{00000000-0005-0000-0000-0000C6780000}"/>
    <cellStyle name="Normal 4 3 3 3 4 2 5" xfId="48787" xr:uid="{00000000-0005-0000-0000-0000C7780000}"/>
    <cellStyle name="Normal 4 3 3 3 4 3" xfId="18175" xr:uid="{00000000-0005-0000-0000-0000C8780000}"/>
    <cellStyle name="Normal 4 3 3 3 4 3 2" xfId="30430" xr:uid="{00000000-0005-0000-0000-0000C9780000}"/>
    <cellStyle name="Normal 4 3 3 3 4 3 3" xfId="42671" xr:uid="{00000000-0005-0000-0000-0000CA780000}"/>
    <cellStyle name="Normal 4 3 3 3 4 4" xfId="24313" xr:uid="{00000000-0005-0000-0000-0000CB780000}"/>
    <cellStyle name="Normal 4 3 3 3 4 5" xfId="36557" xr:uid="{00000000-0005-0000-0000-0000CC780000}"/>
    <cellStyle name="Normal 4 3 3 3 4 6" xfId="48786" xr:uid="{00000000-0005-0000-0000-0000CD780000}"/>
    <cellStyle name="Normal 4 3 3 3 5" xfId="7177" xr:uid="{00000000-0005-0000-0000-0000CE780000}"/>
    <cellStyle name="Normal 4 3 3 3 5 2" xfId="18177" xr:uid="{00000000-0005-0000-0000-0000CF780000}"/>
    <cellStyle name="Normal 4 3 3 3 5 2 2" xfId="30432" xr:uid="{00000000-0005-0000-0000-0000D0780000}"/>
    <cellStyle name="Normal 4 3 3 3 5 2 3" xfId="42673" xr:uid="{00000000-0005-0000-0000-0000D1780000}"/>
    <cellStyle name="Normal 4 3 3 3 5 3" xfId="24315" xr:uid="{00000000-0005-0000-0000-0000D2780000}"/>
    <cellStyle name="Normal 4 3 3 3 5 4" xfId="36559" xr:uid="{00000000-0005-0000-0000-0000D3780000}"/>
    <cellStyle name="Normal 4 3 3 3 5 5" xfId="48788" xr:uid="{00000000-0005-0000-0000-0000D4780000}"/>
    <cellStyle name="Normal 4 3 3 3 6" xfId="18162" xr:uid="{00000000-0005-0000-0000-0000D5780000}"/>
    <cellStyle name="Normal 4 3 3 3 6 2" xfId="30417" xr:uid="{00000000-0005-0000-0000-0000D6780000}"/>
    <cellStyle name="Normal 4 3 3 3 6 3" xfId="42658" xr:uid="{00000000-0005-0000-0000-0000D7780000}"/>
    <cellStyle name="Normal 4 3 3 3 7" xfId="24300" xr:uid="{00000000-0005-0000-0000-0000D8780000}"/>
    <cellStyle name="Normal 4 3 3 3 8" xfId="36544" xr:uid="{00000000-0005-0000-0000-0000D9780000}"/>
    <cellStyle name="Normal 4 3 3 3 9" xfId="48773" xr:uid="{00000000-0005-0000-0000-0000DA780000}"/>
    <cellStyle name="Normal 4 3 3 4" xfId="7178" xr:uid="{00000000-0005-0000-0000-0000DB780000}"/>
    <cellStyle name="Normal 4 3 3 4 2" xfId="7179" xr:uid="{00000000-0005-0000-0000-0000DC780000}"/>
    <cellStyle name="Normal 4 3 3 4 2 2" xfId="7180" xr:uid="{00000000-0005-0000-0000-0000DD780000}"/>
    <cellStyle name="Normal 4 3 3 4 2 2 2" xfId="7181" xr:uid="{00000000-0005-0000-0000-0000DE780000}"/>
    <cellStyle name="Normal 4 3 3 4 2 2 2 2" xfId="18181" xr:uid="{00000000-0005-0000-0000-0000DF780000}"/>
    <cellStyle name="Normal 4 3 3 4 2 2 2 2 2" xfId="30436" xr:uid="{00000000-0005-0000-0000-0000E0780000}"/>
    <cellStyle name="Normal 4 3 3 4 2 2 2 2 3" xfId="42677" xr:uid="{00000000-0005-0000-0000-0000E1780000}"/>
    <cellStyle name="Normal 4 3 3 4 2 2 2 3" xfId="24319" xr:uid="{00000000-0005-0000-0000-0000E2780000}"/>
    <cellStyle name="Normal 4 3 3 4 2 2 2 4" xfId="36563" xr:uid="{00000000-0005-0000-0000-0000E3780000}"/>
    <cellStyle name="Normal 4 3 3 4 2 2 2 5" xfId="48792" xr:uid="{00000000-0005-0000-0000-0000E4780000}"/>
    <cellStyle name="Normal 4 3 3 4 2 2 3" xfId="18180" xr:uid="{00000000-0005-0000-0000-0000E5780000}"/>
    <cellStyle name="Normal 4 3 3 4 2 2 3 2" xfId="30435" xr:uid="{00000000-0005-0000-0000-0000E6780000}"/>
    <cellStyle name="Normal 4 3 3 4 2 2 3 3" xfId="42676" xr:uid="{00000000-0005-0000-0000-0000E7780000}"/>
    <cellStyle name="Normal 4 3 3 4 2 2 4" xfId="24318" xr:uid="{00000000-0005-0000-0000-0000E8780000}"/>
    <cellStyle name="Normal 4 3 3 4 2 2 5" xfId="36562" xr:uid="{00000000-0005-0000-0000-0000E9780000}"/>
    <cellStyle name="Normal 4 3 3 4 2 2 6" xfId="48791" xr:uid="{00000000-0005-0000-0000-0000EA780000}"/>
    <cellStyle name="Normal 4 3 3 4 2 3" xfId="7182" xr:uid="{00000000-0005-0000-0000-0000EB780000}"/>
    <cellStyle name="Normal 4 3 3 4 2 3 2" xfId="18182" xr:uid="{00000000-0005-0000-0000-0000EC780000}"/>
    <cellStyle name="Normal 4 3 3 4 2 3 2 2" xfId="30437" xr:uid="{00000000-0005-0000-0000-0000ED780000}"/>
    <cellStyle name="Normal 4 3 3 4 2 3 2 3" xfId="42678" xr:uid="{00000000-0005-0000-0000-0000EE780000}"/>
    <cellStyle name="Normal 4 3 3 4 2 3 3" xfId="24320" xr:uid="{00000000-0005-0000-0000-0000EF780000}"/>
    <cellStyle name="Normal 4 3 3 4 2 3 4" xfId="36564" xr:uid="{00000000-0005-0000-0000-0000F0780000}"/>
    <cellStyle name="Normal 4 3 3 4 2 3 5" xfId="48793" xr:uid="{00000000-0005-0000-0000-0000F1780000}"/>
    <cellStyle name="Normal 4 3 3 4 2 4" xfId="18179" xr:uid="{00000000-0005-0000-0000-0000F2780000}"/>
    <cellStyle name="Normal 4 3 3 4 2 4 2" xfId="30434" xr:uid="{00000000-0005-0000-0000-0000F3780000}"/>
    <cellStyle name="Normal 4 3 3 4 2 4 3" xfId="42675" xr:uid="{00000000-0005-0000-0000-0000F4780000}"/>
    <cellStyle name="Normal 4 3 3 4 2 5" xfId="24317" xr:uid="{00000000-0005-0000-0000-0000F5780000}"/>
    <cellStyle name="Normal 4 3 3 4 2 6" xfId="36561" xr:uid="{00000000-0005-0000-0000-0000F6780000}"/>
    <cellStyle name="Normal 4 3 3 4 2 7" xfId="48790" xr:uid="{00000000-0005-0000-0000-0000F7780000}"/>
    <cellStyle name="Normal 4 3 3 4 3" xfId="7183" xr:uid="{00000000-0005-0000-0000-0000F8780000}"/>
    <cellStyle name="Normal 4 3 3 4 3 2" xfId="7184" xr:uid="{00000000-0005-0000-0000-0000F9780000}"/>
    <cellStyle name="Normal 4 3 3 4 3 2 2" xfId="18184" xr:uid="{00000000-0005-0000-0000-0000FA780000}"/>
    <cellStyle name="Normal 4 3 3 4 3 2 2 2" xfId="30439" xr:uid="{00000000-0005-0000-0000-0000FB780000}"/>
    <cellStyle name="Normal 4 3 3 4 3 2 2 3" xfId="42680" xr:uid="{00000000-0005-0000-0000-0000FC780000}"/>
    <cellStyle name="Normal 4 3 3 4 3 2 3" xfId="24322" xr:uid="{00000000-0005-0000-0000-0000FD780000}"/>
    <cellStyle name="Normal 4 3 3 4 3 2 4" xfId="36566" xr:uid="{00000000-0005-0000-0000-0000FE780000}"/>
    <cellStyle name="Normal 4 3 3 4 3 2 5" xfId="48795" xr:uid="{00000000-0005-0000-0000-0000FF780000}"/>
    <cellStyle name="Normal 4 3 3 4 3 3" xfId="18183" xr:uid="{00000000-0005-0000-0000-000000790000}"/>
    <cellStyle name="Normal 4 3 3 4 3 3 2" xfId="30438" xr:uid="{00000000-0005-0000-0000-000001790000}"/>
    <cellStyle name="Normal 4 3 3 4 3 3 3" xfId="42679" xr:uid="{00000000-0005-0000-0000-000002790000}"/>
    <cellStyle name="Normal 4 3 3 4 3 4" xfId="24321" xr:uid="{00000000-0005-0000-0000-000003790000}"/>
    <cellStyle name="Normal 4 3 3 4 3 5" xfId="36565" xr:uid="{00000000-0005-0000-0000-000004790000}"/>
    <cellStyle name="Normal 4 3 3 4 3 6" xfId="48794" xr:uid="{00000000-0005-0000-0000-000005790000}"/>
    <cellStyle name="Normal 4 3 3 4 4" xfId="7185" xr:uid="{00000000-0005-0000-0000-000006790000}"/>
    <cellStyle name="Normal 4 3 3 4 4 2" xfId="18185" xr:uid="{00000000-0005-0000-0000-000007790000}"/>
    <cellStyle name="Normal 4 3 3 4 4 2 2" xfId="30440" xr:uid="{00000000-0005-0000-0000-000008790000}"/>
    <cellStyle name="Normal 4 3 3 4 4 2 3" xfId="42681" xr:uid="{00000000-0005-0000-0000-000009790000}"/>
    <cellStyle name="Normal 4 3 3 4 4 3" xfId="24323" xr:uid="{00000000-0005-0000-0000-00000A790000}"/>
    <cellStyle name="Normal 4 3 3 4 4 4" xfId="36567" xr:uid="{00000000-0005-0000-0000-00000B790000}"/>
    <cellStyle name="Normal 4 3 3 4 4 5" xfId="48796" xr:uid="{00000000-0005-0000-0000-00000C790000}"/>
    <cellStyle name="Normal 4 3 3 4 5" xfId="18178" xr:uid="{00000000-0005-0000-0000-00000D790000}"/>
    <cellStyle name="Normal 4 3 3 4 5 2" xfId="30433" xr:uid="{00000000-0005-0000-0000-00000E790000}"/>
    <cellStyle name="Normal 4 3 3 4 5 3" xfId="42674" xr:uid="{00000000-0005-0000-0000-00000F790000}"/>
    <cellStyle name="Normal 4 3 3 4 6" xfId="24316" xr:uid="{00000000-0005-0000-0000-000010790000}"/>
    <cellStyle name="Normal 4 3 3 4 7" xfId="36560" xr:uid="{00000000-0005-0000-0000-000011790000}"/>
    <cellStyle name="Normal 4 3 3 4 8" xfId="48789" xr:uid="{00000000-0005-0000-0000-000012790000}"/>
    <cellStyle name="Normal 4 3 3 5" xfId="7186" xr:uid="{00000000-0005-0000-0000-000013790000}"/>
    <cellStyle name="Normal 4 3 3 5 2" xfId="7187" xr:uid="{00000000-0005-0000-0000-000014790000}"/>
    <cellStyle name="Normal 4 3 3 5 2 2" xfId="7188" xr:uid="{00000000-0005-0000-0000-000015790000}"/>
    <cellStyle name="Normal 4 3 3 5 2 2 2" xfId="18188" xr:uid="{00000000-0005-0000-0000-000016790000}"/>
    <cellStyle name="Normal 4 3 3 5 2 2 2 2" xfId="30443" xr:uid="{00000000-0005-0000-0000-000017790000}"/>
    <cellStyle name="Normal 4 3 3 5 2 2 2 3" xfId="42684" xr:uid="{00000000-0005-0000-0000-000018790000}"/>
    <cellStyle name="Normal 4 3 3 5 2 2 3" xfId="24326" xr:uid="{00000000-0005-0000-0000-000019790000}"/>
    <cellStyle name="Normal 4 3 3 5 2 2 4" xfId="36570" xr:uid="{00000000-0005-0000-0000-00001A790000}"/>
    <cellStyle name="Normal 4 3 3 5 2 2 5" xfId="48799" xr:uid="{00000000-0005-0000-0000-00001B790000}"/>
    <cellStyle name="Normal 4 3 3 5 2 3" xfId="18187" xr:uid="{00000000-0005-0000-0000-00001C790000}"/>
    <cellStyle name="Normal 4 3 3 5 2 3 2" xfId="30442" xr:uid="{00000000-0005-0000-0000-00001D790000}"/>
    <cellStyle name="Normal 4 3 3 5 2 3 3" xfId="42683" xr:uid="{00000000-0005-0000-0000-00001E790000}"/>
    <cellStyle name="Normal 4 3 3 5 2 4" xfId="24325" xr:uid="{00000000-0005-0000-0000-00001F790000}"/>
    <cellStyle name="Normal 4 3 3 5 2 5" xfId="36569" xr:uid="{00000000-0005-0000-0000-000020790000}"/>
    <cellStyle name="Normal 4 3 3 5 2 6" xfId="48798" xr:uid="{00000000-0005-0000-0000-000021790000}"/>
    <cellStyle name="Normal 4 3 3 5 3" xfId="7189" xr:uid="{00000000-0005-0000-0000-000022790000}"/>
    <cellStyle name="Normal 4 3 3 5 3 2" xfId="18189" xr:uid="{00000000-0005-0000-0000-000023790000}"/>
    <cellStyle name="Normal 4 3 3 5 3 2 2" xfId="30444" xr:uid="{00000000-0005-0000-0000-000024790000}"/>
    <cellStyle name="Normal 4 3 3 5 3 2 3" xfId="42685" xr:uid="{00000000-0005-0000-0000-000025790000}"/>
    <cellStyle name="Normal 4 3 3 5 3 3" xfId="24327" xr:uid="{00000000-0005-0000-0000-000026790000}"/>
    <cellStyle name="Normal 4 3 3 5 3 4" xfId="36571" xr:uid="{00000000-0005-0000-0000-000027790000}"/>
    <cellStyle name="Normal 4 3 3 5 3 5" xfId="48800" xr:uid="{00000000-0005-0000-0000-000028790000}"/>
    <cellStyle name="Normal 4 3 3 5 4" xfId="18186" xr:uid="{00000000-0005-0000-0000-000029790000}"/>
    <cellStyle name="Normal 4 3 3 5 4 2" xfId="30441" xr:uid="{00000000-0005-0000-0000-00002A790000}"/>
    <cellStyle name="Normal 4 3 3 5 4 3" xfId="42682" xr:uid="{00000000-0005-0000-0000-00002B790000}"/>
    <cellStyle name="Normal 4 3 3 5 5" xfId="24324" xr:uid="{00000000-0005-0000-0000-00002C790000}"/>
    <cellStyle name="Normal 4 3 3 5 6" xfId="36568" xr:uid="{00000000-0005-0000-0000-00002D790000}"/>
    <cellStyle name="Normal 4 3 3 5 7" xfId="48797" xr:uid="{00000000-0005-0000-0000-00002E790000}"/>
    <cellStyle name="Normal 4 3 3 6" xfId="7190" xr:uid="{00000000-0005-0000-0000-00002F790000}"/>
    <cellStyle name="Normal 4 3 3 6 2" xfId="7191" xr:uid="{00000000-0005-0000-0000-000030790000}"/>
    <cellStyle name="Normal 4 3 3 6 2 2" xfId="18191" xr:uid="{00000000-0005-0000-0000-000031790000}"/>
    <cellStyle name="Normal 4 3 3 6 2 2 2" xfId="30446" xr:uid="{00000000-0005-0000-0000-000032790000}"/>
    <cellStyle name="Normal 4 3 3 6 2 2 3" xfId="42687" xr:uid="{00000000-0005-0000-0000-000033790000}"/>
    <cellStyle name="Normal 4 3 3 6 2 3" xfId="24329" xr:uid="{00000000-0005-0000-0000-000034790000}"/>
    <cellStyle name="Normal 4 3 3 6 2 4" xfId="36573" xr:uid="{00000000-0005-0000-0000-000035790000}"/>
    <cellStyle name="Normal 4 3 3 6 2 5" xfId="48802" xr:uid="{00000000-0005-0000-0000-000036790000}"/>
    <cellStyle name="Normal 4 3 3 6 3" xfId="18190" xr:uid="{00000000-0005-0000-0000-000037790000}"/>
    <cellStyle name="Normal 4 3 3 6 3 2" xfId="30445" xr:uid="{00000000-0005-0000-0000-000038790000}"/>
    <cellStyle name="Normal 4 3 3 6 3 3" xfId="42686" xr:uid="{00000000-0005-0000-0000-000039790000}"/>
    <cellStyle name="Normal 4 3 3 6 4" xfId="24328" xr:uid="{00000000-0005-0000-0000-00003A790000}"/>
    <cellStyle name="Normal 4 3 3 6 5" xfId="36572" xr:uid="{00000000-0005-0000-0000-00003B790000}"/>
    <cellStyle name="Normal 4 3 3 6 6" xfId="48801" xr:uid="{00000000-0005-0000-0000-00003C790000}"/>
    <cellStyle name="Normal 4 3 3 7" xfId="7192" xr:uid="{00000000-0005-0000-0000-00003D790000}"/>
    <cellStyle name="Normal 4 3 3 7 2" xfId="18192" xr:uid="{00000000-0005-0000-0000-00003E790000}"/>
    <cellStyle name="Normal 4 3 3 7 2 2" xfId="30447" xr:uid="{00000000-0005-0000-0000-00003F790000}"/>
    <cellStyle name="Normal 4 3 3 7 2 3" xfId="42688" xr:uid="{00000000-0005-0000-0000-000040790000}"/>
    <cellStyle name="Normal 4 3 3 7 3" xfId="24330" xr:uid="{00000000-0005-0000-0000-000041790000}"/>
    <cellStyle name="Normal 4 3 3 7 4" xfId="36574" xr:uid="{00000000-0005-0000-0000-000042790000}"/>
    <cellStyle name="Normal 4 3 3 7 5" xfId="48803" xr:uid="{00000000-0005-0000-0000-000043790000}"/>
    <cellStyle name="Normal 4 3 3 8" xfId="18129" xr:uid="{00000000-0005-0000-0000-000044790000}"/>
    <cellStyle name="Normal 4 3 3 8 2" xfId="30384" xr:uid="{00000000-0005-0000-0000-000045790000}"/>
    <cellStyle name="Normal 4 3 3 8 3" xfId="42625" xr:uid="{00000000-0005-0000-0000-000046790000}"/>
    <cellStyle name="Normal 4 3 3 9" xfId="24267" xr:uid="{00000000-0005-0000-0000-000047790000}"/>
    <cellStyle name="Normal 4 3 4" xfId="7193" xr:uid="{00000000-0005-0000-0000-000048790000}"/>
    <cellStyle name="Normal 4 3 4 10" xfId="48804" xr:uid="{00000000-0005-0000-0000-000049790000}"/>
    <cellStyle name="Normal 4 3 4 2" xfId="7194" xr:uid="{00000000-0005-0000-0000-00004A790000}"/>
    <cellStyle name="Normal 4 3 4 2 2" xfId="7195" xr:uid="{00000000-0005-0000-0000-00004B790000}"/>
    <cellStyle name="Normal 4 3 4 2 2 2" xfId="7196" xr:uid="{00000000-0005-0000-0000-00004C790000}"/>
    <cellStyle name="Normal 4 3 4 2 2 2 2" xfId="7197" xr:uid="{00000000-0005-0000-0000-00004D790000}"/>
    <cellStyle name="Normal 4 3 4 2 2 2 2 2" xfId="7198" xr:uid="{00000000-0005-0000-0000-00004E790000}"/>
    <cellStyle name="Normal 4 3 4 2 2 2 2 2 2" xfId="18198" xr:uid="{00000000-0005-0000-0000-00004F790000}"/>
    <cellStyle name="Normal 4 3 4 2 2 2 2 2 2 2" xfId="30453" xr:uid="{00000000-0005-0000-0000-000050790000}"/>
    <cellStyle name="Normal 4 3 4 2 2 2 2 2 2 3" xfId="42694" xr:uid="{00000000-0005-0000-0000-000051790000}"/>
    <cellStyle name="Normal 4 3 4 2 2 2 2 2 3" xfId="24336" xr:uid="{00000000-0005-0000-0000-000052790000}"/>
    <cellStyle name="Normal 4 3 4 2 2 2 2 2 4" xfId="36580" xr:uid="{00000000-0005-0000-0000-000053790000}"/>
    <cellStyle name="Normal 4 3 4 2 2 2 2 2 5" xfId="48809" xr:uid="{00000000-0005-0000-0000-000054790000}"/>
    <cellStyle name="Normal 4 3 4 2 2 2 2 3" xfId="18197" xr:uid="{00000000-0005-0000-0000-000055790000}"/>
    <cellStyle name="Normal 4 3 4 2 2 2 2 3 2" xfId="30452" xr:uid="{00000000-0005-0000-0000-000056790000}"/>
    <cellStyle name="Normal 4 3 4 2 2 2 2 3 3" xfId="42693" xr:uid="{00000000-0005-0000-0000-000057790000}"/>
    <cellStyle name="Normal 4 3 4 2 2 2 2 4" xfId="24335" xr:uid="{00000000-0005-0000-0000-000058790000}"/>
    <cellStyle name="Normal 4 3 4 2 2 2 2 5" xfId="36579" xr:uid="{00000000-0005-0000-0000-000059790000}"/>
    <cellStyle name="Normal 4 3 4 2 2 2 2 6" xfId="48808" xr:uid="{00000000-0005-0000-0000-00005A790000}"/>
    <cellStyle name="Normal 4 3 4 2 2 2 3" xfId="7199" xr:uid="{00000000-0005-0000-0000-00005B790000}"/>
    <cellStyle name="Normal 4 3 4 2 2 2 3 2" xfId="18199" xr:uid="{00000000-0005-0000-0000-00005C790000}"/>
    <cellStyle name="Normal 4 3 4 2 2 2 3 2 2" xfId="30454" xr:uid="{00000000-0005-0000-0000-00005D790000}"/>
    <cellStyle name="Normal 4 3 4 2 2 2 3 2 3" xfId="42695" xr:uid="{00000000-0005-0000-0000-00005E790000}"/>
    <cellStyle name="Normal 4 3 4 2 2 2 3 3" xfId="24337" xr:uid="{00000000-0005-0000-0000-00005F790000}"/>
    <cellStyle name="Normal 4 3 4 2 2 2 3 4" xfId="36581" xr:uid="{00000000-0005-0000-0000-000060790000}"/>
    <cellStyle name="Normal 4 3 4 2 2 2 3 5" xfId="48810" xr:uid="{00000000-0005-0000-0000-000061790000}"/>
    <cellStyle name="Normal 4 3 4 2 2 2 4" xfId="18196" xr:uid="{00000000-0005-0000-0000-000062790000}"/>
    <cellStyle name="Normal 4 3 4 2 2 2 4 2" xfId="30451" xr:uid="{00000000-0005-0000-0000-000063790000}"/>
    <cellStyle name="Normal 4 3 4 2 2 2 4 3" xfId="42692" xr:uid="{00000000-0005-0000-0000-000064790000}"/>
    <cellStyle name="Normal 4 3 4 2 2 2 5" xfId="24334" xr:uid="{00000000-0005-0000-0000-000065790000}"/>
    <cellStyle name="Normal 4 3 4 2 2 2 6" xfId="36578" xr:uid="{00000000-0005-0000-0000-000066790000}"/>
    <cellStyle name="Normal 4 3 4 2 2 2 7" xfId="48807" xr:uid="{00000000-0005-0000-0000-000067790000}"/>
    <cellStyle name="Normal 4 3 4 2 2 3" xfId="7200" xr:uid="{00000000-0005-0000-0000-000068790000}"/>
    <cellStyle name="Normal 4 3 4 2 2 3 2" xfId="7201" xr:uid="{00000000-0005-0000-0000-000069790000}"/>
    <cellStyle name="Normal 4 3 4 2 2 3 2 2" xfId="18201" xr:uid="{00000000-0005-0000-0000-00006A790000}"/>
    <cellStyle name="Normal 4 3 4 2 2 3 2 2 2" xfId="30456" xr:uid="{00000000-0005-0000-0000-00006B790000}"/>
    <cellStyle name="Normal 4 3 4 2 2 3 2 2 3" xfId="42697" xr:uid="{00000000-0005-0000-0000-00006C790000}"/>
    <cellStyle name="Normal 4 3 4 2 2 3 2 3" xfId="24339" xr:uid="{00000000-0005-0000-0000-00006D790000}"/>
    <cellStyle name="Normal 4 3 4 2 2 3 2 4" xfId="36583" xr:uid="{00000000-0005-0000-0000-00006E790000}"/>
    <cellStyle name="Normal 4 3 4 2 2 3 2 5" xfId="48812" xr:uid="{00000000-0005-0000-0000-00006F790000}"/>
    <cellStyle name="Normal 4 3 4 2 2 3 3" xfId="18200" xr:uid="{00000000-0005-0000-0000-000070790000}"/>
    <cellStyle name="Normal 4 3 4 2 2 3 3 2" xfId="30455" xr:uid="{00000000-0005-0000-0000-000071790000}"/>
    <cellStyle name="Normal 4 3 4 2 2 3 3 3" xfId="42696" xr:uid="{00000000-0005-0000-0000-000072790000}"/>
    <cellStyle name="Normal 4 3 4 2 2 3 4" xfId="24338" xr:uid="{00000000-0005-0000-0000-000073790000}"/>
    <cellStyle name="Normal 4 3 4 2 2 3 5" xfId="36582" xr:uid="{00000000-0005-0000-0000-000074790000}"/>
    <cellStyle name="Normal 4 3 4 2 2 3 6" xfId="48811" xr:uid="{00000000-0005-0000-0000-000075790000}"/>
    <cellStyle name="Normal 4 3 4 2 2 4" xfId="7202" xr:uid="{00000000-0005-0000-0000-000076790000}"/>
    <cellStyle name="Normal 4 3 4 2 2 4 2" xfId="18202" xr:uid="{00000000-0005-0000-0000-000077790000}"/>
    <cellStyle name="Normal 4 3 4 2 2 4 2 2" xfId="30457" xr:uid="{00000000-0005-0000-0000-000078790000}"/>
    <cellStyle name="Normal 4 3 4 2 2 4 2 3" xfId="42698" xr:uid="{00000000-0005-0000-0000-000079790000}"/>
    <cellStyle name="Normal 4 3 4 2 2 4 3" xfId="24340" xr:uid="{00000000-0005-0000-0000-00007A790000}"/>
    <cellStyle name="Normal 4 3 4 2 2 4 4" xfId="36584" xr:uid="{00000000-0005-0000-0000-00007B790000}"/>
    <cellStyle name="Normal 4 3 4 2 2 4 5" xfId="48813" xr:uid="{00000000-0005-0000-0000-00007C790000}"/>
    <cellStyle name="Normal 4 3 4 2 2 5" xfId="18195" xr:uid="{00000000-0005-0000-0000-00007D790000}"/>
    <cellStyle name="Normal 4 3 4 2 2 5 2" xfId="30450" xr:uid="{00000000-0005-0000-0000-00007E790000}"/>
    <cellStyle name="Normal 4 3 4 2 2 5 3" xfId="42691" xr:uid="{00000000-0005-0000-0000-00007F790000}"/>
    <cellStyle name="Normal 4 3 4 2 2 6" xfId="24333" xr:uid="{00000000-0005-0000-0000-000080790000}"/>
    <cellStyle name="Normal 4 3 4 2 2 7" xfId="36577" xr:uid="{00000000-0005-0000-0000-000081790000}"/>
    <cellStyle name="Normal 4 3 4 2 2 8" xfId="48806" xr:uid="{00000000-0005-0000-0000-000082790000}"/>
    <cellStyle name="Normal 4 3 4 2 3" xfId="7203" xr:uid="{00000000-0005-0000-0000-000083790000}"/>
    <cellStyle name="Normal 4 3 4 2 3 2" xfId="7204" xr:uid="{00000000-0005-0000-0000-000084790000}"/>
    <cellStyle name="Normal 4 3 4 2 3 2 2" xfId="7205" xr:uid="{00000000-0005-0000-0000-000085790000}"/>
    <cellStyle name="Normal 4 3 4 2 3 2 2 2" xfId="18205" xr:uid="{00000000-0005-0000-0000-000086790000}"/>
    <cellStyle name="Normal 4 3 4 2 3 2 2 2 2" xfId="30460" xr:uid="{00000000-0005-0000-0000-000087790000}"/>
    <cellStyle name="Normal 4 3 4 2 3 2 2 2 3" xfId="42701" xr:uid="{00000000-0005-0000-0000-000088790000}"/>
    <cellStyle name="Normal 4 3 4 2 3 2 2 3" xfId="24343" xr:uid="{00000000-0005-0000-0000-000089790000}"/>
    <cellStyle name="Normal 4 3 4 2 3 2 2 4" xfId="36587" xr:uid="{00000000-0005-0000-0000-00008A790000}"/>
    <cellStyle name="Normal 4 3 4 2 3 2 2 5" xfId="48816" xr:uid="{00000000-0005-0000-0000-00008B790000}"/>
    <cellStyle name="Normal 4 3 4 2 3 2 3" xfId="18204" xr:uid="{00000000-0005-0000-0000-00008C790000}"/>
    <cellStyle name="Normal 4 3 4 2 3 2 3 2" xfId="30459" xr:uid="{00000000-0005-0000-0000-00008D790000}"/>
    <cellStyle name="Normal 4 3 4 2 3 2 3 3" xfId="42700" xr:uid="{00000000-0005-0000-0000-00008E790000}"/>
    <cellStyle name="Normal 4 3 4 2 3 2 4" xfId="24342" xr:uid="{00000000-0005-0000-0000-00008F790000}"/>
    <cellStyle name="Normal 4 3 4 2 3 2 5" xfId="36586" xr:uid="{00000000-0005-0000-0000-000090790000}"/>
    <cellStyle name="Normal 4 3 4 2 3 2 6" xfId="48815" xr:uid="{00000000-0005-0000-0000-000091790000}"/>
    <cellStyle name="Normal 4 3 4 2 3 3" xfId="7206" xr:uid="{00000000-0005-0000-0000-000092790000}"/>
    <cellStyle name="Normal 4 3 4 2 3 3 2" xfId="18206" xr:uid="{00000000-0005-0000-0000-000093790000}"/>
    <cellStyle name="Normal 4 3 4 2 3 3 2 2" xfId="30461" xr:uid="{00000000-0005-0000-0000-000094790000}"/>
    <cellStyle name="Normal 4 3 4 2 3 3 2 3" xfId="42702" xr:uid="{00000000-0005-0000-0000-000095790000}"/>
    <cellStyle name="Normal 4 3 4 2 3 3 3" xfId="24344" xr:uid="{00000000-0005-0000-0000-000096790000}"/>
    <cellStyle name="Normal 4 3 4 2 3 3 4" xfId="36588" xr:uid="{00000000-0005-0000-0000-000097790000}"/>
    <cellStyle name="Normal 4 3 4 2 3 3 5" xfId="48817" xr:uid="{00000000-0005-0000-0000-000098790000}"/>
    <cellStyle name="Normal 4 3 4 2 3 4" xfId="18203" xr:uid="{00000000-0005-0000-0000-000099790000}"/>
    <cellStyle name="Normal 4 3 4 2 3 4 2" xfId="30458" xr:uid="{00000000-0005-0000-0000-00009A790000}"/>
    <cellStyle name="Normal 4 3 4 2 3 4 3" xfId="42699" xr:uid="{00000000-0005-0000-0000-00009B790000}"/>
    <cellStyle name="Normal 4 3 4 2 3 5" xfId="24341" xr:uid="{00000000-0005-0000-0000-00009C790000}"/>
    <cellStyle name="Normal 4 3 4 2 3 6" xfId="36585" xr:uid="{00000000-0005-0000-0000-00009D790000}"/>
    <cellStyle name="Normal 4 3 4 2 3 7" xfId="48814" xr:uid="{00000000-0005-0000-0000-00009E790000}"/>
    <cellStyle name="Normal 4 3 4 2 4" xfId="7207" xr:uid="{00000000-0005-0000-0000-00009F790000}"/>
    <cellStyle name="Normal 4 3 4 2 4 2" xfId="7208" xr:uid="{00000000-0005-0000-0000-0000A0790000}"/>
    <cellStyle name="Normal 4 3 4 2 4 2 2" xfId="18208" xr:uid="{00000000-0005-0000-0000-0000A1790000}"/>
    <cellStyle name="Normal 4 3 4 2 4 2 2 2" xfId="30463" xr:uid="{00000000-0005-0000-0000-0000A2790000}"/>
    <cellStyle name="Normal 4 3 4 2 4 2 2 3" xfId="42704" xr:uid="{00000000-0005-0000-0000-0000A3790000}"/>
    <cellStyle name="Normal 4 3 4 2 4 2 3" xfId="24346" xr:uid="{00000000-0005-0000-0000-0000A4790000}"/>
    <cellStyle name="Normal 4 3 4 2 4 2 4" xfId="36590" xr:uid="{00000000-0005-0000-0000-0000A5790000}"/>
    <cellStyle name="Normal 4 3 4 2 4 2 5" xfId="48819" xr:uid="{00000000-0005-0000-0000-0000A6790000}"/>
    <cellStyle name="Normal 4 3 4 2 4 3" xfId="18207" xr:uid="{00000000-0005-0000-0000-0000A7790000}"/>
    <cellStyle name="Normal 4 3 4 2 4 3 2" xfId="30462" xr:uid="{00000000-0005-0000-0000-0000A8790000}"/>
    <cellStyle name="Normal 4 3 4 2 4 3 3" xfId="42703" xr:uid="{00000000-0005-0000-0000-0000A9790000}"/>
    <cellStyle name="Normal 4 3 4 2 4 4" xfId="24345" xr:uid="{00000000-0005-0000-0000-0000AA790000}"/>
    <cellStyle name="Normal 4 3 4 2 4 5" xfId="36589" xr:uid="{00000000-0005-0000-0000-0000AB790000}"/>
    <cellStyle name="Normal 4 3 4 2 4 6" xfId="48818" xr:uid="{00000000-0005-0000-0000-0000AC790000}"/>
    <cellStyle name="Normal 4 3 4 2 5" xfId="7209" xr:uid="{00000000-0005-0000-0000-0000AD790000}"/>
    <cellStyle name="Normal 4 3 4 2 5 2" xfId="18209" xr:uid="{00000000-0005-0000-0000-0000AE790000}"/>
    <cellStyle name="Normal 4 3 4 2 5 2 2" xfId="30464" xr:uid="{00000000-0005-0000-0000-0000AF790000}"/>
    <cellStyle name="Normal 4 3 4 2 5 2 3" xfId="42705" xr:uid="{00000000-0005-0000-0000-0000B0790000}"/>
    <cellStyle name="Normal 4 3 4 2 5 3" xfId="24347" xr:uid="{00000000-0005-0000-0000-0000B1790000}"/>
    <cellStyle name="Normal 4 3 4 2 5 4" xfId="36591" xr:uid="{00000000-0005-0000-0000-0000B2790000}"/>
    <cellStyle name="Normal 4 3 4 2 5 5" xfId="48820" xr:uid="{00000000-0005-0000-0000-0000B3790000}"/>
    <cellStyle name="Normal 4 3 4 2 6" xfId="18194" xr:uid="{00000000-0005-0000-0000-0000B4790000}"/>
    <cellStyle name="Normal 4 3 4 2 6 2" xfId="30449" xr:uid="{00000000-0005-0000-0000-0000B5790000}"/>
    <cellStyle name="Normal 4 3 4 2 6 3" xfId="42690" xr:uid="{00000000-0005-0000-0000-0000B6790000}"/>
    <cellStyle name="Normal 4 3 4 2 7" xfId="24332" xr:uid="{00000000-0005-0000-0000-0000B7790000}"/>
    <cellStyle name="Normal 4 3 4 2 8" xfId="36576" xr:uid="{00000000-0005-0000-0000-0000B8790000}"/>
    <cellStyle name="Normal 4 3 4 2 9" xfId="48805" xr:uid="{00000000-0005-0000-0000-0000B9790000}"/>
    <cellStyle name="Normal 4 3 4 3" xfId="7210" xr:uid="{00000000-0005-0000-0000-0000BA790000}"/>
    <cellStyle name="Normal 4 3 4 3 2" xfId="7211" xr:uid="{00000000-0005-0000-0000-0000BB790000}"/>
    <cellStyle name="Normal 4 3 4 3 2 2" xfId="7212" xr:uid="{00000000-0005-0000-0000-0000BC790000}"/>
    <cellStyle name="Normal 4 3 4 3 2 2 2" xfId="7213" xr:uid="{00000000-0005-0000-0000-0000BD790000}"/>
    <cellStyle name="Normal 4 3 4 3 2 2 2 2" xfId="18213" xr:uid="{00000000-0005-0000-0000-0000BE790000}"/>
    <cellStyle name="Normal 4 3 4 3 2 2 2 2 2" xfId="30468" xr:uid="{00000000-0005-0000-0000-0000BF790000}"/>
    <cellStyle name="Normal 4 3 4 3 2 2 2 2 3" xfId="42709" xr:uid="{00000000-0005-0000-0000-0000C0790000}"/>
    <cellStyle name="Normal 4 3 4 3 2 2 2 3" xfId="24351" xr:uid="{00000000-0005-0000-0000-0000C1790000}"/>
    <cellStyle name="Normal 4 3 4 3 2 2 2 4" xfId="36595" xr:uid="{00000000-0005-0000-0000-0000C2790000}"/>
    <cellStyle name="Normal 4 3 4 3 2 2 2 5" xfId="48824" xr:uid="{00000000-0005-0000-0000-0000C3790000}"/>
    <cellStyle name="Normal 4 3 4 3 2 2 3" xfId="18212" xr:uid="{00000000-0005-0000-0000-0000C4790000}"/>
    <cellStyle name="Normal 4 3 4 3 2 2 3 2" xfId="30467" xr:uid="{00000000-0005-0000-0000-0000C5790000}"/>
    <cellStyle name="Normal 4 3 4 3 2 2 3 3" xfId="42708" xr:uid="{00000000-0005-0000-0000-0000C6790000}"/>
    <cellStyle name="Normal 4 3 4 3 2 2 4" xfId="24350" xr:uid="{00000000-0005-0000-0000-0000C7790000}"/>
    <cellStyle name="Normal 4 3 4 3 2 2 5" xfId="36594" xr:uid="{00000000-0005-0000-0000-0000C8790000}"/>
    <cellStyle name="Normal 4 3 4 3 2 2 6" xfId="48823" xr:uid="{00000000-0005-0000-0000-0000C9790000}"/>
    <cellStyle name="Normal 4 3 4 3 2 3" xfId="7214" xr:uid="{00000000-0005-0000-0000-0000CA790000}"/>
    <cellStyle name="Normal 4 3 4 3 2 3 2" xfId="18214" xr:uid="{00000000-0005-0000-0000-0000CB790000}"/>
    <cellStyle name="Normal 4 3 4 3 2 3 2 2" xfId="30469" xr:uid="{00000000-0005-0000-0000-0000CC790000}"/>
    <cellStyle name="Normal 4 3 4 3 2 3 2 3" xfId="42710" xr:uid="{00000000-0005-0000-0000-0000CD790000}"/>
    <cellStyle name="Normal 4 3 4 3 2 3 3" xfId="24352" xr:uid="{00000000-0005-0000-0000-0000CE790000}"/>
    <cellStyle name="Normal 4 3 4 3 2 3 4" xfId="36596" xr:uid="{00000000-0005-0000-0000-0000CF790000}"/>
    <cellStyle name="Normal 4 3 4 3 2 3 5" xfId="48825" xr:uid="{00000000-0005-0000-0000-0000D0790000}"/>
    <cellStyle name="Normal 4 3 4 3 2 4" xfId="18211" xr:uid="{00000000-0005-0000-0000-0000D1790000}"/>
    <cellStyle name="Normal 4 3 4 3 2 4 2" xfId="30466" xr:uid="{00000000-0005-0000-0000-0000D2790000}"/>
    <cellStyle name="Normal 4 3 4 3 2 4 3" xfId="42707" xr:uid="{00000000-0005-0000-0000-0000D3790000}"/>
    <cellStyle name="Normal 4 3 4 3 2 5" xfId="24349" xr:uid="{00000000-0005-0000-0000-0000D4790000}"/>
    <cellStyle name="Normal 4 3 4 3 2 6" xfId="36593" xr:uid="{00000000-0005-0000-0000-0000D5790000}"/>
    <cellStyle name="Normal 4 3 4 3 2 7" xfId="48822" xr:uid="{00000000-0005-0000-0000-0000D6790000}"/>
    <cellStyle name="Normal 4 3 4 3 3" xfId="7215" xr:uid="{00000000-0005-0000-0000-0000D7790000}"/>
    <cellStyle name="Normal 4 3 4 3 3 2" xfId="7216" xr:uid="{00000000-0005-0000-0000-0000D8790000}"/>
    <cellStyle name="Normal 4 3 4 3 3 2 2" xfId="18216" xr:uid="{00000000-0005-0000-0000-0000D9790000}"/>
    <cellStyle name="Normal 4 3 4 3 3 2 2 2" xfId="30471" xr:uid="{00000000-0005-0000-0000-0000DA790000}"/>
    <cellStyle name="Normal 4 3 4 3 3 2 2 3" xfId="42712" xr:uid="{00000000-0005-0000-0000-0000DB790000}"/>
    <cellStyle name="Normal 4 3 4 3 3 2 3" xfId="24354" xr:uid="{00000000-0005-0000-0000-0000DC790000}"/>
    <cellStyle name="Normal 4 3 4 3 3 2 4" xfId="36598" xr:uid="{00000000-0005-0000-0000-0000DD790000}"/>
    <cellStyle name="Normal 4 3 4 3 3 2 5" xfId="48827" xr:uid="{00000000-0005-0000-0000-0000DE790000}"/>
    <cellStyle name="Normal 4 3 4 3 3 3" xfId="18215" xr:uid="{00000000-0005-0000-0000-0000DF790000}"/>
    <cellStyle name="Normal 4 3 4 3 3 3 2" xfId="30470" xr:uid="{00000000-0005-0000-0000-0000E0790000}"/>
    <cellStyle name="Normal 4 3 4 3 3 3 3" xfId="42711" xr:uid="{00000000-0005-0000-0000-0000E1790000}"/>
    <cellStyle name="Normal 4 3 4 3 3 4" xfId="24353" xr:uid="{00000000-0005-0000-0000-0000E2790000}"/>
    <cellStyle name="Normal 4 3 4 3 3 5" xfId="36597" xr:uid="{00000000-0005-0000-0000-0000E3790000}"/>
    <cellStyle name="Normal 4 3 4 3 3 6" xfId="48826" xr:uid="{00000000-0005-0000-0000-0000E4790000}"/>
    <cellStyle name="Normal 4 3 4 3 4" xfId="7217" xr:uid="{00000000-0005-0000-0000-0000E5790000}"/>
    <cellStyle name="Normal 4 3 4 3 4 2" xfId="18217" xr:uid="{00000000-0005-0000-0000-0000E6790000}"/>
    <cellStyle name="Normal 4 3 4 3 4 2 2" xfId="30472" xr:uid="{00000000-0005-0000-0000-0000E7790000}"/>
    <cellStyle name="Normal 4 3 4 3 4 2 3" xfId="42713" xr:uid="{00000000-0005-0000-0000-0000E8790000}"/>
    <cellStyle name="Normal 4 3 4 3 4 3" xfId="24355" xr:uid="{00000000-0005-0000-0000-0000E9790000}"/>
    <cellStyle name="Normal 4 3 4 3 4 4" xfId="36599" xr:uid="{00000000-0005-0000-0000-0000EA790000}"/>
    <cellStyle name="Normal 4 3 4 3 4 5" xfId="48828" xr:uid="{00000000-0005-0000-0000-0000EB790000}"/>
    <cellStyle name="Normal 4 3 4 3 5" xfId="18210" xr:uid="{00000000-0005-0000-0000-0000EC790000}"/>
    <cellStyle name="Normal 4 3 4 3 5 2" xfId="30465" xr:uid="{00000000-0005-0000-0000-0000ED790000}"/>
    <cellStyle name="Normal 4 3 4 3 5 3" xfId="42706" xr:uid="{00000000-0005-0000-0000-0000EE790000}"/>
    <cellStyle name="Normal 4 3 4 3 6" xfId="24348" xr:uid="{00000000-0005-0000-0000-0000EF790000}"/>
    <cellStyle name="Normal 4 3 4 3 7" xfId="36592" xr:uid="{00000000-0005-0000-0000-0000F0790000}"/>
    <cellStyle name="Normal 4 3 4 3 8" xfId="48821" xr:uid="{00000000-0005-0000-0000-0000F1790000}"/>
    <cellStyle name="Normal 4 3 4 4" xfId="7218" xr:uid="{00000000-0005-0000-0000-0000F2790000}"/>
    <cellStyle name="Normal 4 3 4 4 2" xfId="7219" xr:uid="{00000000-0005-0000-0000-0000F3790000}"/>
    <cellStyle name="Normal 4 3 4 4 2 2" xfId="7220" xr:uid="{00000000-0005-0000-0000-0000F4790000}"/>
    <cellStyle name="Normal 4 3 4 4 2 2 2" xfId="18220" xr:uid="{00000000-0005-0000-0000-0000F5790000}"/>
    <cellStyle name="Normal 4 3 4 4 2 2 2 2" xfId="30475" xr:uid="{00000000-0005-0000-0000-0000F6790000}"/>
    <cellStyle name="Normal 4 3 4 4 2 2 2 3" xfId="42716" xr:uid="{00000000-0005-0000-0000-0000F7790000}"/>
    <cellStyle name="Normal 4 3 4 4 2 2 3" xfId="24358" xr:uid="{00000000-0005-0000-0000-0000F8790000}"/>
    <cellStyle name="Normal 4 3 4 4 2 2 4" xfId="36602" xr:uid="{00000000-0005-0000-0000-0000F9790000}"/>
    <cellStyle name="Normal 4 3 4 4 2 2 5" xfId="48831" xr:uid="{00000000-0005-0000-0000-0000FA790000}"/>
    <cellStyle name="Normal 4 3 4 4 2 3" xfId="18219" xr:uid="{00000000-0005-0000-0000-0000FB790000}"/>
    <cellStyle name="Normal 4 3 4 4 2 3 2" xfId="30474" xr:uid="{00000000-0005-0000-0000-0000FC790000}"/>
    <cellStyle name="Normal 4 3 4 4 2 3 3" xfId="42715" xr:uid="{00000000-0005-0000-0000-0000FD790000}"/>
    <cellStyle name="Normal 4 3 4 4 2 4" xfId="24357" xr:uid="{00000000-0005-0000-0000-0000FE790000}"/>
    <cellStyle name="Normal 4 3 4 4 2 5" xfId="36601" xr:uid="{00000000-0005-0000-0000-0000FF790000}"/>
    <cellStyle name="Normal 4 3 4 4 2 6" xfId="48830" xr:uid="{00000000-0005-0000-0000-0000007A0000}"/>
    <cellStyle name="Normal 4 3 4 4 3" xfId="7221" xr:uid="{00000000-0005-0000-0000-0000017A0000}"/>
    <cellStyle name="Normal 4 3 4 4 3 2" xfId="18221" xr:uid="{00000000-0005-0000-0000-0000027A0000}"/>
    <cellStyle name="Normal 4 3 4 4 3 2 2" xfId="30476" xr:uid="{00000000-0005-0000-0000-0000037A0000}"/>
    <cellStyle name="Normal 4 3 4 4 3 2 3" xfId="42717" xr:uid="{00000000-0005-0000-0000-0000047A0000}"/>
    <cellStyle name="Normal 4 3 4 4 3 3" xfId="24359" xr:uid="{00000000-0005-0000-0000-0000057A0000}"/>
    <cellStyle name="Normal 4 3 4 4 3 4" xfId="36603" xr:uid="{00000000-0005-0000-0000-0000067A0000}"/>
    <cellStyle name="Normal 4 3 4 4 3 5" xfId="48832" xr:uid="{00000000-0005-0000-0000-0000077A0000}"/>
    <cellStyle name="Normal 4 3 4 4 4" xfId="18218" xr:uid="{00000000-0005-0000-0000-0000087A0000}"/>
    <cellStyle name="Normal 4 3 4 4 4 2" xfId="30473" xr:uid="{00000000-0005-0000-0000-0000097A0000}"/>
    <cellStyle name="Normal 4 3 4 4 4 3" xfId="42714" xr:uid="{00000000-0005-0000-0000-00000A7A0000}"/>
    <cellStyle name="Normal 4 3 4 4 5" xfId="24356" xr:uid="{00000000-0005-0000-0000-00000B7A0000}"/>
    <cellStyle name="Normal 4 3 4 4 6" xfId="36600" xr:uid="{00000000-0005-0000-0000-00000C7A0000}"/>
    <cellStyle name="Normal 4 3 4 4 7" xfId="48829" xr:uid="{00000000-0005-0000-0000-00000D7A0000}"/>
    <cellStyle name="Normal 4 3 4 5" xfId="7222" xr:uid="{00000000-0005-0000-0000-00000E7A0000}"/>
    <cellStyle name="Normal 4 3 4 5 2" xfId="7223" xr:uid="{00000000-0005-0000-0000-00000F7A0000}"/>
    <cellStyle name="Normal 4 3 4 5 2 2" xfId="18223" xr:uid="{00000000-0005-0000-0000-0000107A0000}"/>
    <cellStyle name="Normal 4 3 4 5 2 2 2" xfId="30478" xr:uid="{00000000-0005-0000-0000-0000117A0000}"/>
    <cellStyle name="Normal 4 3 4 5 2 2 3" xfId="42719" xr:uid="{00000000-0005-0000-0000-0000127A0000}"/>
    <cellStyle name="Normal 4 3 4 5 2 3" xfId="24361" xr:uid="{00000000-0005-0000-0000-0000137A0000}"/>
    <cellStyle name="Normal 4 3 4 5 2 4" xfId="36605" xr:uid="{00000000-0005-0000-0000-0000147A0000}"/>
    <cellStyle name="Normal 4 3 4 5 2 5" xfId="48834" xr:uid="{00000000-0005-0000-0000-0000157A0000}"/>
    <cellStyle name="Normal 4 3 4 5 3" xfId="18222" xr:uid="{00000000-0005-0000-0000-0000167A0000}"/>
    <cellStyle name="Normal 4 3 4 5 3 2" xfId="30477" xr:uid="{00000000-0005-0000-0000-0000177A0000}"/>
    <cellStyle name="Normal 4 3 4 5 3 3" xfId="42718" xr:uid="{00000000-0005-0000-0000-0000187A0000}"/>
    <cellStyle name="Normal 4 3 4 5 4" xfId="24360" xr:uid="{00000000-0005-0000-0000-0000197A0000}"/>
    <cellStyle name="Normal 4 3 4 5 5" xfId="36604" xr:uid="{00000000-0005-0000-0000-00001A7A0000}"/>
    <cellStyle name="Normal 4 3 4 5 6" xfId="48833" xr:uid="{00000000-0005-0000-0000-00001B7A0000}"/>
    <cellStyle name="Normal 4 3 4 6" xfId="7224" xr:uid="{00000000-0005-0000-0000-00001C7A0000}"/>
    <cellStyle name="Normal 4 3 4 6 2" xfId="18224" xr:uid="{00000000-0005-0000-0000-00001D7A0000}"/>
    <cellStyle name="Normal 4 3 4 6 2 2" xfId="30479" xr:uid="{00000000-0005-0000-0000-00001E7A0000}"/>
    <cellStyle name="Normal 4 3 4 6 2 3" xfId="42720" xr:uid="{00000000-0005-0000-0000-00001F7A0000}"/>
    <cellStyle name="Normal 4 3 4 6 3" xfId="24362" xr:uid="{00000000-0005-0000-0000-0000207A0000}"/>
    <cellStyle name="Normal 4 3 4 6 4" xfId="36606" xr:uid="{00000000-0005-0000-0000-0000217A0000}"/>
    <cellStyle name="Normal 4 3 4 6 5" xfId="48835" xr:uid="{00000000-0005-0000-0000-0000227A0000}"/>
    <cellStyle name="Normal 4 3 4 7" xfId="18193" xr:uid="{00000000-0005-0000-0000-0000237A0000}"/>
    <cellStyle name="Normal 4 3 4 7 2" xfId="30448" xr:uid="{00000000-0005-0000-0000-0000247A0000}"/>
    <cellStyle name="Normal 4 3 4 7 3" xfId="42689" xr:uid="{00000000-0005-0000-0000-0000257A0000}"/>
    <cellStyle name="Normal 4 3 4 8" xfId="24331" xr:uid="{00000000-0005-0000-0000-0000267A0000}"/>
    <cellStyle name="Normal 4 3 4 9" xfId="36575" xr:uid="{00000000-0005-0000-0000-0000277A0000}"/>
    <cellStyle name="Normal 4 3 5" xfId="7225" xr:uid="{00000000-0005-0000-0000-0000287A0000}"/>
    <cellStyle name="Normal 4 3 5 2" xfId="7226" xr:uid="{00000000-0005-0000-0000-0000297A0000}"/>
    <cellStyle name="Normal 4 3 5 2 2" xfId="7227" xr:uid="{00000000-0005-0000-0000-00002A7A0000}"/>
    <cellStyle name="Normal 4 3 5 2 2 2" xfId="7228" xr:uid="{00000000-0005-0000-0000-00002B7A0000}"/>
    <cellStyle name="Normal 4 3 5 2 2 2 2" xfId="7229" xr:uid="{00000000-0005-0000-0000-00002C7A0000}"/>
    <cellStyle name="Normal 4 3 5 2 2 2 2 2" xfId="18229" xr:uid="{00000000-0005-0000-0000-00002D7A0000}"/>
    <cellStyle name="Normal 4 3 5 2 2 2 2 2 2" xfId="30484" xr:uid="{00000000-0005-0000-0000-00002E7A0000}"/>
    <cellStyle name="Normal 4 3 5 2 2 2 2 2 3" xfId="42725" xr:uid="{00000000-0005-0000-0000-00002F7A0000}"/>
    <cellStyle name="Normal 4 3 5 2 2 2 2 3" xfId="24367" xr:uid="{00000000-0005-0000-0000-0000307A0000}"/>
    <cellStyle name="Normal 4 3 5 2 2 2 2 4" xfId="36611" xr:uid="{00000000-0005-0000-0000-0000317A0000}"/>
    <cellStyle name="Normal 4 3 5 2 2 2 2 5" xfId="48840" xr:uid="{00000000-0005-0000-0000-0000327A0000}"/>
    <cellStyle name="Normal 4 3 5 2 2 2 3" xfId="18228" xr:uid="{00000000-0005-0000-0000-0000337A0000}"/>
    <cellStyle name="Normal 4 3 5 2 2 2 3 2" xfId="30483" xr:uid="{00000000-0005-0000-0000-0000347A0000}"/>
    <cellStyle name="Normal 4 3 5 2 2 2 3 3" xfId="42724" xr:uid="{00000000-0005-0000-0000-0000357A0000}"/>
    <cellStyle name="Normal 4 3 5 2 2 2 4" xfId="24366" xr:uid="{00000000-0005-0000-0000-0000367A0000}"/>
    <cellStyle name="Normal 4 3 5 2 2 2 5" xfId="36610" xr:uid="{00000000-0005-0000-0000-0000377A0000}"/>
    <cellStyle name="Normal 4 3 5 2 2 2 6" xfId="48839" xr:uid="{00000000-0005-0000-0000-0000387A0000}"/>
    <cellStyle name="Normal 4 3 5 2 2 3" xfId="7230" xr:uid="{00000000-0005-0000-0000-0000397A0000}"/>
    <cellStyle name="Normal 4 3 5 2 2 3 2" xfId="18230" xr:uid="{00000000-0005-0000-0000-00003A7A0000}"/>
    <cellStyle name="Normal 4 3 5 2 2 3 2 2" xfId="30485" xr:uid="{00000000-0005-0000-0000-00003B7A0000}"/>
    <cellStyle name="Normal 4 3 5 2 2 3 2 3" xfId="42726" xr:uid="{00000000-0005-0000-0000-00003C7A0000}"/>
    <cellStyle name="Normal 4 3 5 2 2 3 3" xfId="24368" xr:uid="{00000000-0005-0000-0000-00003D7A0000}"/>
    <cellStyle name="Normal 4 3 5 2 2 3 4" xfId="36612" xr:uid="{00000000-0005-0000-0000-00003E7A0000}"/>
    <cellStyle name="Normal 4 3 5 2 2 3 5" xfId="48841" xr:uid="{00000000-0005-0000-0000-00003F7A0000}"/>
    <cellStyle name="Normal 4 3 5 2 2 4" xfId="18227" xr:uid="{00000000-0005-0000-0000-0000407A0000}"/>
    <cellStyle name="Normal 4 3 5 2 2 4 2" xfId="30482" xr:uid="{00000000-0005-0000-0000-0000417A0000}"/>
    <cellStyle name="Normal 4 3 5 2 2 4 3" xfId="42723" xr:uid="{00000000-0005-0000-0000-0000427A0000}"/>
    <cellStyle name="Normal 4 3 5 2 2 5" xfId="24365" xr:uid="{00000000-0005-0000-0000-0000437A0000}"/>
    <cellStyle name="Normal 4 3 5 2 2 6" xfId="36609" xr:uid="{00000000-0005-0000-0000-0000447A0000}"/>
    <cellStyle name="Normal 4 3 5 2 2 7" xfId="48838" xr:uid="{00000000-0005-0000-0000-0000457A0000}"/>
    <cellStyle name="Normal 4 3 5 2 3" xfId="7231" xr:uid="{00000000-0005-0000-0000-0000467A0000}"/>
    <cellStyle name="Normal 4 3 5 2 3 2" xfId="7232" xr:uid="{00000000-0005-0000-0000-0000477A0000}"/>
    <cellStyle name="Normal 4 3 5 2 3 2 2" xfId="18232" xr:uid="{00000000-0005-0000-0000-0000487A0000}"/>
    <cellStyle name="Normal 4 3 5 2 3 2 2 2" xfId="30487" xr:uid="{00000000-0005-0000-0000-0000497A0000}"/>
    <cellStyle name="Normal 4 3 5 2 3 2 2 3" xfId="42728" xr:uid="{00000000-0005-0000-0000-00004A7A0000}"/>
    <cellStyle name="Normal 4 3 5 2 3 2 3" xfId="24370" xr:uid="{00000000-0005-0000-0000-00004B7A0000}"/>
    <cellStyle name="Normal 4 3 5 2 3 2 4" xfId="36614" xr:uid="{00000000-0005-0000-0000-00004C7A0000}"/>
    <cellStyle name="Normal 4 3 5 2 3 2 5" xfId="48843" xr:uid="{00000000-0005-0000-0000-00004D7A0000}"/>
    <cellStyle name="Normal 4 3 5 2 3 3" xfId="18231" xr:uid="{00000000-0005-0000-0000-00004E7A0000}"/>
    <cellStyle name="Normal 4 3 5 2 3 3 2" xfId="30486" xr:uid="{00000000-0005-0000-0000-00004F7A0000}"/>
    <cellStyle name="Normal 4 3 5 2 3 3 3" xfId="42727" xr:uid="{00000000-0005-0000-0000-0000507A0000}"/>
    <cellStyle name="Normal 4 3 5 2 3 4" xfId="24369" xr:uid="{00000000-0005-0000-0000-0000517A0000}"/>
    <cellStyle name="Normal 4 3 5 2 3 5" xfId="36613" xr:uid="{00000000-0005-0000-0000-0000527A0000}"/>
    <cellStyle name="Normal 4 3 5 2 3 6" xfId="48842" xr:uid="{00000000-0005-0000-0000-0000537A0000}"/>
    <cellStyle name="Normal 4 3 5 2 4" xfId="7233" xr:uid="{00000000-0005-0000-0000-0000547A0000}"/>
    <cellStyle name="Normal 4 3 5 2 4 2" xfId="18233" xr:uid="{00000000-0005-0000-0000-0000557A0000}"/>
    <cellStyle name="Normal 4 3 5 2 4 2 2" xfId="30488" xr:uid="{00000000-0005-0000-0000-0000567A0000}"/>
    <cellStyle name="Normal 4 3 5 2 4 2 3" xfId="42729" xr:uid="{00000000-0005-0000-0000-0000577A0000}"/>
    <cellStyle name="Normal 4 3 5 2 4 3" xfId="24371" xr:uid="{00000000-0005-0000-0000-0000587A0000}"/>
    <cellStyle name="Normal 4 3 5 2 4 4" xfId="36615" xr:uid="{00000000-0005-0000-0000-0000597A0000}"/>
    <cellStyle name="Normal 4 3 5 2 4 5" xfId="48844" xr:uid="{00000000-0005-0000-0000-00005A7A0000}"/>
    <cellStyle name="Normal 4 3 5 2 5" xfId="18226" xr:uid="{00000000-0005-0000-0000-00005B7A0000}"/>
    <cellStyle name="Normal 4 3 5 2 5 2" xfId="30481" xr:uid="{00000000-0005-0000-0000-00005C7A0000}"/>
    <cellStyle name="Normal 4 3 5 2 5 3" xfId="42722" xr:uid="{00000000-0005-0000-0000-00005D7A0000}"/>
    <cellStyle name="Normal 4 3 5 2 6" xfId="24364" xr:uid="{00000000-0005-0000-0000-00005E7A0000}"/>
    <cellStyle name="Normal 4 3 5 2 7" xfId="36608" xr:uid="{00000000-0005-0000-0000-00005F7A0000}"/>
    <cellStyle name="Normal 4 3 5 2 8" xfId="48837" xr:uid="{00000000-0005-0000-0000-0000607A0000}"/>
    <cellStyle name="Normal 4 3 5 3" xfId="7234" xr:uid="{00000000-0005-0000-0000-0000617A0000}"/>
    <cellStyle name="Normal 4 3 5 3 2" xfId="7235" xr:uid="{00000000-0005-0000-0000-0000627A0000}"/>
    <cellStyle name="Normal 4 3 5 3 2 2" xfId="7236" xr:uid="{00000000-0005-0000-0000-0000637A0000}"/>
    <cellStyle name="Normal 4 3 5 3 2 2 2" xfId="18236" xr:uid="{00000000-0005-0000-0000-0000647A0000}"/>
    <cellStyle name="Normal 4 3 5 3 2 2 2 2" xfId="30491" xr:uid="{00000000-0005-0000-0000-0000657A0000}"/>
    <cellStyle name="Normal 4 3 5 3 2 2 2 3" xfId="42732" xr:uid="{00000000-0005-0000-0000-0000667A0000}"/>
    <cellStyle name="Normal 4 3 5 3 2 2 3" xfId="24374" xr:uid="{00000000-0005-0000-0000-0000677A0000}"/>
    <cellStyle name="Normal 4 3 5 3 2 2 4" xfId="36618" xr:uid="{00000000-0005-0000-0000-0000687A0000}"/>
    <cellStyle name="Normal 4 3 5 3 2 2 5" xfId="48847" xr:uid="{00000000-0005-0000-0000-0000697A0000}"/>
    <cellStyle name="Normal 4 3 5 3 2 3" xfId="18235" xr:uid="{00000000-0005-0000-0000-00006A7A0000}"/>
    <cellStyle name="Normal 4 3 5 3 2 3 2" xfId="30490" xr:uid="{00000000-0005-0000-0000-00006B7A0000}"/>
    <cellStyle name="Normal 4 3 5 3 2 3 3" xfId="42731" xr:uid="{00000000-0005-0000-0000-00006C7A0000}"/>
    <cellStyle name="Normal 4 3 5 3 2 4" xfId="24373" xr:uid="{00000000-0005-0000-0000-00006D7A0000}"/>
    <cellStyle name="Normal 4 3 5 3 2 5" xfId="36617" xr:uid="{00000000-0005-0000-0000-00006E7A0000}"/>
    <cellStyle name="Normal 4 3 5 3 2 6" xfId="48846" xr:uid="{00000000-0005-0000-0000-00006F7A0000}"/>
    <cellStyle name="Normal 4 3 5 3 3" xfId="7237" xr:uid="{00000000-0005-0000-0000-0000707A0000}"/>
    <cellStyle name="Normal 4 3 5 3 3 2" xfId="18237" xr:uid="{00000000-0005-0000-0000-0000717A0000}"/>
    <cellStyle name="Normal 4 3 5 3 3 2 2" xfId="30492" xr:uid="{00000000-0005-0000-0000-0000727A0000}"/>
    <cellStyle name="Normal 4 3 5 3 3 2 3" xfId="42733" xr:uid="{00000000-0005-0000-0000-0000737A0000}"/>
    <cellStyle name="Normal 4 3 5 3 3 3" xfId="24375" xr:uid="{00000000-0005-0000-0000-0000747A0000}"/>
    <cellStyle name="Normal 4 3 5 3 3 4" xfId="36619" xr:uid="{00000000-0005-0000-0000-0000757A0000}"/>
    <cellStyle name="Normal 4 3 5 3 3 5" xfId="48848" xr:uid="{00000000-0005-0000-0000-0000767A0000}"/>
    <cellStyle name="Normal 4 3 5 3 4" xfId="18234" xr:uid="{00000000-0005-0000-0000-0000777A0000}"/>
    <cellStyle name="Normal 4 3 5 3 4 2" xfId="30489" xr:uid="{00000000-0005-0000-0000-0000787A0000}"/>
    <cellStyle name="Normal 4 3 5 3 4 3" xfId="42730" xr:uid="{00000000-0005-0000-0000-0000797A0000}"/>
    <cellStyle name="Normal 4 3 5 3 5" xfId="24372" xr:uid="{00000000-0005-0000-0000-00007A7A0000}"/>
    <cellStyle name="Normal 4 3 5 3 6" xfId="36616" xr:uid="{00000000-0005-0000-0000-00007B7A0000}"/>
    <cellStyle name="Normal 4 3 5 3 7" xfId="48845" xr:uid="{00000000-0005-0000-0000-00007C7A0000}"/>
    <cellStyle name="Normal 4 3 5 4" xfId="7238" xr:uid="{00000000-0005-0000-0000-00007D7A0000}"/>
    <cellStyle name="Normal 4 3 5 4 2" xfId="7239" xr:uid="{00000000-0005-0000-0000-00007E7A0000}"/>
    <cellStyle name="Normal 4 3 5 4 2 2" xfId="18239" xr:uid="{00000000-0005-0000-0000-00007F7A0000}"/>
    <cellStyle name="Normal 4 3 5 4 2 2 2" xfId="30494" xr:uid="{00000000-0005-0000-0000-0000807A0000}"/>
    <cellStyle name="Normal 4 3 5 4 2 2 3" xfId="42735" xr:uid="{00000000-0005-0000-0000-0000817A0000}"/>
    <cellStyle name="Normal 4 3 5 4 2 3" xfId="24377" xr:uid="{00000000-0005-0000-0000-0000827A0000}"/>
    <cellStyle name="Normal 4 3 5 4 2 4" xfId="36621" xr:uid="{00000000-0005-0000-0000-0000837A0000}"/>
    <cellStyle name="Normal 4 3 5 4 2 5" xfId="48850" xr:uid="{00000000-0005-0000-0000-0000847A0000}"/>
    <cellStyle name="Normal 4 3 5 4 3" xfId="18238" xr:uid="{00000000-0005-0000-0000-0000857A0000}"/>
    <cellStyle name="Normal 4 3 5 4 3 2" xfId="30493" xr:uid="{00000000-0005-0000-0000-0000867A0000}"/>
    <cellStyle name="Normal 4 3 5 4 3 3" xfId="42734" xr:uid="{00000000-0005-0000-0000-0000877A0000}"/>
    <cellStyle name="Normal 4 3 5 4 4" xfId="24376" xr:uid="{00000000-0005-0000-0000-0000887A0000}"/>
    <cellStyle name="Normal 4 3 5 4 5" xfId="36620" xr:uid="{00000000-0005-0000-0000-0000897A0000}"/>
    <cellStyle name="Normal 4 3 5 4 6" xfId="48849" xr:uid="{00000000-0005-0000-0000-00008A7A0000}"/>
    <cellStyle name="Normal 4 3 5 5" xfId="7240" xr:uid="{00000000-0005-0000-0000-00008B7A0000}"/>
    <cellStyle name="Normal 4 3 5 5 2" xfId="18240" xr:uid="{00000000-0005-0000-0000-00008C7A0000}"/>
    <cellStyle name="Normal 4 3 5 5 2 2" xfId="30495" xr:uid="{00000000-0005-0000-0000-00008D7A0000}"/>
    <cellStyle name="Normal 4 3 5 5 2 3" xfId="42736" xr:uid="{00000000-0005-0000-0000-00008E7A0000}"/>
    <cellStyle name="Normal 4 3 5 5 3" xfId="24378" xr:uid="{00000000-0005-0000-0000-00008F7A0000}"/>
    <cellStyle name="Normal 4 3 5 5 4" xfId="36622" xr:uid="{00000000-0005-0000-0000-0000907A0000}"/>
    <cellStyle name="Normal 4 3 5 5 5" xfId="48851" xr:uid="{00000000-0005-0000-0000-0000917A0000}"/>
    <cellStyle name="Normal 4 3 5 6" xfId="18225" xr:uid="{00000000-0005-0000-0000-0000927A0000}"/>
    <cellStyle name="Normal 4 3 5 6 2" xfId="30480" xr:uid="{00000000-0005-0000-0000-0000937A0000}"/>
    <cellStyle name="Normal 4 3 5 6 3" xfId="42721" xr:uid="{00000000-0005-0000-0000-0000947A0000}"/>
    <cellStyle name="Normal 4 3 5 7" xfId="24363" xr:uid="{00000000-0005-0000-0000-0000957A0000}"/>
    <cellStyle name="Normal 4 3 5 8" xfId="36607" xr:uid="{00000000-0005-0000-0000-0000967A0000}"/>
    <cellStyle name="Normal 4 3 5 9" xfId="48836" xr:uid="{00000000-0005-0000-0000-0000977A0000}"/>
    <cellStyle name="Normal 4 3 6" xfId="7241" xr:uid="{00000000-0005-0000-0000-0000987A0000}"/>
    <cellStyle name="Normal 4 3 6 2" xfId="7242" xr:uid="{00000000-0005-0000-0000-0000997A0000}"/>
    <cellStyle name="Normal 4 3 6 2 2" xfId="7243" xr:uid="{00000000-0005-0000-0000-00009A7A0000}"/>
    <cellStyle name="Normal 4 3 6 2 2 2" xfId="7244" xr:uid="{00000000-0005-0000-0000-00009B7A0000}"/>
    <cellStyle name="Normal 4 3 6 2 2 2 2" xfId="18244" xr:uid="{00000000-0005-0000-0000-00009C7A0000}"/>
    <cellStyle name="Normal 4 3 6 2 2 2 2 2" xfId="30499" xr:uid="{00000000-0005-0000-0000-00009D7A0000}"/>
    <cellStyle name="Normal 4 3 6 2 2 2 2 3" xfId="42740" xr:uid="{00000000-0005-0000-0000-00009E7A0000}"/>
    <cellStyle name="Normal 4 3 6 2 2 2 3" xfId="24382" xr:uid="{00000000-0005-0000-0000-00009F7A0000}"/>
    <cellStyle name="Normal 4 3 6 2 2 2 4" xfId="36626" xr:uid="{00000000-0005-0000-0000-0000A07A0000}"/>
    <cellStyle name="Normal 4 3 6 2 2 2 5" xfId="48855" xr:uid="{00000000-0005-0000-0000-0000A17A0000}"/>
    <cellStyle name="Normal 4 3 6 2 2 3" xfId="18243" xr:uid="{00000000-0005-0000-0000-0000A27A0000}"/>
    <cellStyle name="Normal 4 3 6 2 2 3 2" xfId="30498" xr:uid="{00000000-0005-0000-0000-0000A37A0000}"/>
    <cellStyle name="Normal 4 3 6 2 2 3 3" xfId="42739" xr:uid="{00000000-0005-0000-0000-0000A47A0000}"/>
    <cellStyle name="Normal 4 3 6 2 2 4" xfId="24381" xr:uid="{00000000-0005-0000-0000-0000A57A0000}"/>
    <cellStyle name="Normal 4 3 6 2 2 5" xfId="36625" xr:uid="{00000000-0005-0000-0000-0000A67A0000}"/>
    <cellStyle name="Normal 4 3 6 2 2 6" xfId="48854" xr:uid="{00000000-0005-0000-0000-0000A77A0000}"/>
    <cellStyle name="Normal 4 3 6 2 3" xfId="7245" xr:uid="{00000000-0005-0000-0000-0000A87A0000}"/>
    <cellStyle name="Normal 4 3 6 2 3 2" xfId="18245" xr:uid="{00000000-0005-0000-0000-0000A97A0000}"/>
    <cellStyle name="Normal 4 3 6 2 3 2 2" xfId="30500" xr:uid="{00000000-0005-0000-0000-0000AA7A0000}"/>
    <cellStyle name="Normal 4 3 6 2 3 2 3" xfId="42741" xr:uid="{00000000-0005-0000-0000-0000AB7A0000}"/>
    <cellStyle name="Normal 4 3 6 2 3 3" xfId="24383" xr:uid="{00000000-0005-0000-0000-0000AC7A0000}"/>
    <cellStyle name="Normal 4 3 6 2 3 4" xfId="36627" xr:uid="{00000000-0005-0000-0000-0000AD7A0000}"/>
    <cellStyle name="Normal 4 3 6 2 3 5" xfId="48856" xr:uid="{00000000-0005-0000-0000-0000AE7A0000}"/>
    <cellStyle name="Normal 4 3 6 2 4" xfId="18242" xr:uid="{00000000-0005-0000-0000-0000AF7A0000}"/>
    <cellStyle name="Normal 4 3 6 2 4 2" xfId="30497" xr:uid="{00000000-0005-0000-0000-0000B07A0000}"/>
    <cellStyle name="Normal 4 3 6 2 4 3" xfId="42738" xr:uid="{00000000-0005-0000-0000-0000B17A0000}"/>
    <cellStyle name="Normal 4 3 6 2 5" xfId="24380" xr:uid="{00000000-0005-0000-0000-0000B27A0000}"/>
    <cellStyle name="Normal 4 3 6 2 6" xfId="36624" xr:uid="{00000000-0005-0000-0000-0000B37A0000}"/>
    <cellStyle name="Normal 4 3 6 2 7" xfId="48853" xr:uid="{00000000-0005-0000-0000-0000B47A0000}"/>
    <cellStyle name="Normal 4 3 6 3" xfId="7246" xr:uid="{00000000-0005-0000-0000-0000B57A0000}"/>
    <cellStyle name="Normal 4 3 6 3 2" xfId="7247" xr:uid="{00000000-0005-0000-0000-0000B67A0000}"/>
    <cellStyle name="Normal 4 3 6 3 2 2" xfId="18247" xr:uid="{00000000-0005-0000-0000-0000B77A0000}"/>
    <cellStyle name="Normal 4 3 6 3 2 2 2" xfId="30502" xr:uid="{00000000-0005-0000-0000-0000B87A0000}"/>
    <cellStyle name="Normal 4 3 6 3 2 2 3" xfId="42743" xr:uid="{00000000-0005-0000-0000-0000B97A0000}"/>
    <cellStyle name="Normal 4 3 6 3 2 3" xfId="24385" xr:uid="{00000000-0005-0000-0000-0000BA7A0000}"/>
    <cellStyle name="Normal 4 3 6 3 2 4" xfId="36629" xr:uid="{00000000-0005-0000-0000-0000BB7A0000}"/>
    <cellStyle name="Normal 4 3 6 3 2 5" xfId="48858" xr:uid="{00000000-0005-0000-0000-0000BC7A0000}"/>
    <cellStyle name="Normal 4 3 6 3 3" xfId="18246" xr:uid="{00000000-0005-0000-0000-0000BD7A0000}"/>
    <cellStyle name="Normal 4 3 6 3 3 2" xfId="30501" xr:uid="{00000000-0005-0000-0000-0000BE7A0000}"/>
    <cellStyle name="Normal 4 3 6 3 3 3" xfId="42742" xr:uid="{00000000-0005-0000-0000-0000BF7A0000}"/>
    <cellStyle name="Normal 4 3 6 3 4" xfId="24384" xr:uid="{00000000-0005-0000-0000-0000C07A0000}"/>
    <cellStyle name="Normal 4 3 6 3 5" xfId="36628" xr:uid="{00000000-0005-0000-0000-0000C17A0000}"/>
    <cellStyle name="Normal 4 3 6 3 6" xfId="48857" xr:uid="{00000000-0005-0000-0000-0000C27A0000}"/>
    <cellStyle name="Normal 4 3 6 4" xfId="7248" xr:uid="{00000000-0005-0000-0000-0000C37A0000}"/>
    <cellStyle name="Normal 4 3 6 4 2" xfId="18248" xr:uid="{00000000-0005-0000-0000-0000C47A0000}"/>
    <cellStyle name="Normal 4 3 6 4 2 2" xfId="30503" xr:uid="{00000000-0005-0000-0000-0000C57A0000}"/>
    <cellStyle name="Normal 4 3 6 4 2 3" xfId="42744" xr:uid="{00000000-0005-0000-0000-0000C67A0000}"/>
    <cellStyle name="Normal 4 3 6 4 3" xfId="24386" xr:uid="{00000000-0005-0000-0000-0000C77A0000}"/>
    <cellStyle name="Normal 4 3 6 4 4" xfId="36630" xr:uid="{00000000-0005-0000-0000-0000C87A0000}"/>
    <cellStyle name="Normal 4 3 6 4 5" xfId="48859" xr:uid="{00000000-0005-0000-0000-0000C97A0000}"/>
    <cellStyle name="Normal 4 3 6 5" xfId="18241" xr:uid="{00000000-0005-0000-0000-0000CA7A0000}"/>
    <cellStyle name="Normal 4 3 6 5 2" xfId="30496" xr:uid="{00000000-0005-0000-0000-0000CB7A0000}"/>
    <cellStyle name="Normal 4 3 6 5 3" xfId="42737" xr:uid="{00000000-0005-0000-0000-0000CC7A0000}"/>
    <cellStyle name="Normal 4 3 6 6" xfId="24379" xr:uid="{00000000-0005-0000-0000-0000CD7A0000}"/>
    <cellStyle name="Normal 4 3 6 7" xfId="36623" xr:uid="{00000000-0005-0000-0000-0000CE7A0000}"/>
    <cellStyle name="Normal 4 3 6 8" xfId="48852" xr:uid="{00000000-0005-0000-0000-0000CF7A0000}"/>
    <cellStyle name="Normal 4 3 7" xfId="7249" xr:uid="{00000000-0005-0000-0000-0000D07A0000}"/>
    <cellStyle name="Normal 4 3 7 2" xfId="7250" xr:uid="{00000000-0005-0000-0000-0000D17A0000}"/>
    <cellStyle name="Normal 4 3 7 2 2" xfId="7251" xr:uid="{00000000-0005-0000-0000-0000D27A0000}"/>
    <cellStyle name="Normal 4 3 7 2 2 2" xfId="18251" xr:uid="{00000000-0005-0000-0000-0000D37A0000}"/>
    <cellStyle name="Normal 4 3 7 2 2 2 2" xfId="30506" xr:uid="{00000000-0005-0000-0000-0000D47A0000}"/>
    <cellStyle name="Normal 4 3 7 2 2 2 3" xfId="42747" xr:uid="{00000000-0005-0000-0000-0000D57A0000}"/>
    <cellStyle name="Normal 4 3 7 2 2 3" xfId="24389" xr:uid="{00000000-0005-0000-0000-0000D67A0000}"/>
    <cellStyle name="Normal 4 3 7 2 2 4" xfId="36633" xr:uid="{00000000-0005-0000-0000-0000D77A0000}"/>
    <cellStyle name="Normal 4 3 7 2 2 5" xfId="48862" xr:uid="{00000000-0005-0000-0000-0000D87A0000}"/>
    <cellStyle name="Normal 4 3 7 2 3" xfId="18250" xr:uid="{00000000-0005-0000-0000-0000D97A0000}"/>
    <cellStyle name="Normal 4 3 7 2 3 2" xfId="30505" xr:uid="{00000000-0005-0000-0000-0000DA7A0000}"/>
    <cellStyle name="Normal 4 3 7 2 3 3" xfId="42746" xr:uid="{00000000-0005-0000-0000-0000DB7A0000}"/>
    <cellStyle name="Normal 4 3 7 2 4" xfId="24388" xr:uid="{00000000-0005-0000-0000-0000DC7A0000}"/>
    <cellStyle name="Normal 4 3 7 2 5" xfId="36632" xr:uid="{00000000-0005-0000-0000-0000DD7A0000}"/>
    <cellStyle name="Normal 4 3 7 2 6" xfId="48861" xr:uid="{00000000-0005-0000-0000-0000DE7A0000}"/>
    <cellStyle name="Normal 4 3 7 3" xfId="7252" xr:uid="{00000000-0005-0000-0000-0000DF7A0000}"/>
    <cellStyle name="Normal 4 3 7 3 2" xfId="18252" xr:uid="{00000000-0005-0000-0000-0000E07A0000}"/>
    <cellStyle name="Normal 4 3 7 3 2 2" xfId="30507" xr:uid="{00000000-0005-0000-0000-0000E17A0000}"/>
    <cellStyle name="Normal 4 3 7 3 2 3" xfId="42748" xr:uid="{00000000-0005-0000-0000-0000E27A0000}"/>
    <cellStyle name="Normal 4 3 7 3 3" xfId="24390" xr:uid="{00000000-0005-0000-0000-0000E37A0000}"/>
    <cellStyle name="Normal 4 3 7 3 4" xfId="36634" xr:uid="{00000000-0005-0000-0000-0000E47A0000}"/>
    <cellStyle name="Normal 4 3 7 3 5" xfId="48863" xr:uid="{00000000-0005-0000-0000-0000E57A0000}"/>
    <cellStyle name="Normal 4 3 7 4" xfId="18249" xr:uid="{00000000-0005-0000-0000-0000E67A0000}"/>
    <cellStyle name="Normal 4 3 7 4 2" xfId="30504" xr:uid="{00000000-0005-0000-0000-0000E77A0000}"/>
    <cellStyle name="Normal 4 3 7 4 3" xfId="42745" xr:uid="{00000000-0005-0000-0000-0000E87A0000}"/>
    <cellStyle name="Normal 4 3 7 5" xfId="24387" xr:uid="{00000000-0005-0000-0000-0000E97A0000}"/>
    <cellStyle name="Normal 4 3 7 6" xfId="36631" xr:uid="{00000000-0005-0000-0000-0000EA7A0000}"/>
    <cellStyle name="Normal 4 3 7 7" xfId="48860" xr:uid="{00000000-0005-0000-0000-0000EB7A0000}"/>
    <cellStyle name="Normal 4 3 8" xfId="7253" xr:uid="{00000000-0005-0000-0000-0000EC7A0000}"/>
    <cellStyle name="Normal 4 3 8 2" xfId="7254" xr:uid="{00000000-0005-0000-0000-0000ED7A0000}"/>
    <cellStyle name="Normal 4 3 8 2 2" xfId="7255" xr:uid="{00000000-0005-0000-0000-0000EE7A0000}"/>
    <cellStyle name="Normal 4 3 8 2 2 2" xfId="18255" xr:uid="{00000000-0005-0000-0000-0000EF7A0000}"/>
    <cellStyle name="Normal 4 3 8 2 2 2 2" xfId="30510" xr:uid="{00000000-0005-0000-0000-0000F07A0000}"/>
    <cellStyle name="Normal 4 3 8 2 2 2 3" xfId="42751" xr:uid="{00000000-0005-0000-0000-0000F17A0000}"/>
    <cellStyle name="Normal 4 3 8 2 2 3" xfId="24393" xr:uid="{00000000-0005-0000-0000-0000F27A0000}"/>
    <cellStyle name="Normal 4 3 8 2 2 4" xfId="36637" xr:uid="{00000000-0005-0000-0000-0000F37A0000}"/>
    <cellStyle name="Normal 4 3 8 2 2 5" xfId="48866" xr:uid="{00000000-0005-0000-0000-0000F47A0000}"/>
    <cellStyle name="Normal 4 3 8 2 3" xfId="18254" xr:uid="{00000000-0005-0000-0000-0000F57A0000}"/>
    <cellStyle name="Normal 4 3 8 2 3 2" xfId="30509" xr:uid="{00000000-0005-0000-0000-0000F67A0000}"/>
    <cellStyle name="Normal 4 3 8 2 3 3" xfId="42750" xr:uid="{00000000-0005-0000-0000-0000F77A0000}"/>
    <cellStyle name="Normal 4 3 8 2 4" xfId="24392" xr:uid="{00000000-0005-0000-0000-0000F87A0000}"/>
    <cellStyle name="Normal 4 3 8 2 5" xfId="36636" xr:uid="{00000000-0005-0000-0000-0000F97A0000}"/>
    <cellStyle name="Normal 4 3 8 2 6" xfId="48865" xr:uid="{00000000-0005-0000-0000-0000FA7A0000}"/>
    <cellStyle name="Normal 4 3 8 3" xfId="7256" xr:uid="{00000000-0005-0000-0000-0000FB7A0000}"/>
    <cellStyle name="Normal 4 3 8 3 2" xfId="18256" xr:uid="{00000000-0005-0000-0000-0000FC7A0000}"/>
    <cellStyle name="Normal 4 3 8 3 2 2" xfId="30511" xr:uid="{00000000-0005-0000-0000-0000FD7A0000}"/>
    <cellStyle name="Normal 4 3 8 3 2 3" xfId="42752" xr:uid="{00000000-0005-0000-0000-0000FE7A0000}"/>
    <cellStyle name="Normal 4 3 8 3 3" xfId="24394" xr:uid="{00000000-0005-0000-0000-0000FF7A0000}"/>
    <cellStyle name="Normal 4 3 8 3 4" xfId="36638" xr:uid="{00000000-0005-0000-0000-0000007B0000}"/>
    <cellStyle name="Normal 4 3 8 3 5" xfId="48867" xr:uid="{00000000-0005-0000-0000-0000017B0000}"/>
    <cellStyle name="Normal 4 3 8 4" xfId="18253" xr:uid="{00000000-0005-0000-0000-0000027B0000}"/>
    <cellStyle name="Normal 4 3 8 4 2" xfId="30508" xr:uid="{00000000-0005-0000-0000-0000037B0000}"/>
    <cellStyle name="Normal 4 3 8 4 3" xfId="42749" xr:uid="{00000000-0005-0000-0000-0000047B0000}"/>
    <cellStyle name="Normal 4 3 8 5" xfId="24391" xr:uid="{00000000-0005-0000-0000-0000057B0000}"/>
    <cellStyle name="Normal 4 3 8 6" xfId="36635" xr:uid="{00000000-0005-0000-0000-0000067B0000}"/>
    <cellStyle name="Normal 4 3 8 7" xfId="48864" xr:uid="{00000000-0005-0000-0000-0000077B0000}"/>
    <cellStyle name="Normal 4 3 9" xfId="7257" xr:uid="{00000000-0005-0000-0000-0000087B0000}"/>
    <cellStyle name="Normal 4 3 9 2" xfId="7258" xr:uid="{00000000-0005-0000-0000-0000097B0000}"/>
    <cellStyle name="Normal 4 3 9 2 2" xfId="18258" xr:uid="{00000000-0005-0000-0000-00000A7B0000}"/>
    <cellStyle name="Normal 4 3 9 2 2 2" xfId="30513" xr:uid="{00000000-0005-0000-0000-00000B7B0000}"/>
    <cellStyle name="Normal 4 3 9 2 2 3" xfId="42754" xr:uid="{00000000-0005-0000-0000-00000C7B0000}"/>
    <cellStyle name="Normal 4 3 9 2 3" xfId="24396" xr:uid="{00000000-0005-0000-0000-00000D7B0000}"/>
    <cellStyle name="Normal 4 3 9 2 4" xfId="36640" xr:uid="{00000000-0005-0000-0000-00000E7B0000}"/>
    <cellStyle name="Normal 4 3 9 2 5" xfId="48869" xr:uid="{00000000-0005-0000-0000-00000F7B0000}"/>
    <cellStyle name="Normal 4 3 9 3" xfId="18257" xr:uid="{00000000-0005-0000-0000-0000107B0000}"/>
    <cellStyle name="Normal 4 3 9 3 2" xfId="30512" xr:uid="{00000000-0005-0000-0000-0000117B0000}"/>
    <cellStyle name="Normal 4 3 9 3 3" xfId="42753" xr:uid="{00000000-0005-0000-0000-0000127B0000}"/>
    <cellStyle name="Normal 4 3 9 4" xfId="24395" xr:uid="{00000000-0005-0000-0000-0000137B0000}"/>
    <cellStyle name="Normal 4 3 9 5" xfId="36639" xr:uid="{00000000-0005-0000-0000-0000147B0000}"/>
    <cellStyle name="Normal 4 3 9 6" xfId="48868" xr:uid="{00000000-0005-0000-0000-0000157B0000}"/>
    <cellStyle name="Normal 4 4" xfId="35" xr:uid="{00000000-0005-0000-0000-0000167B0000}"/>
    <cellStyle name="Normal 4 4 10" xfId="14240" xr:uid="{00000000-0005-0000-0000-0000177B0000}"/>
    <cellStyle name="Normal 4 4 10 2" xfId="26495" xr:uid="{00000000-0005-0000-0000-0000187B0000}"/>
    <cellStyle name="Normal 4 4 10 3" xfId="38736" xr:uid="{00000000-0005-0000-0000-0000197B0000}"/>
    <cellStyle name="Normal 4 4 11" xfId="20375" xr:uid="{00000000-0005-0000-0000-00001A7B0000}"/>
    <cellStyle name="Normal 4 4 12" xfId="32622" xr:uid="{00000000-0005-0000-0000-00001B7B0000}"/>
    <cellStyle name="Normal 4 4 13" xfId="44851" xr:uid="{00000000-0005-0000-0000-00001C7B0000}"/>
    <cellStyle name="Normal 4 4 2" xfId="7259" xr:uid="{00000000-0005-0000-0000-00001D7B0000}"/>
    <cellStyle name="Normal 4 4 2 10" xfId="24397" xr:uid="{00000000-0005-0000-0000-00001E7B0000}"/>
    <cellStyle name="Normal 4 4 2 11" xfId="36641" xr:uid="{00000000-0005-0000-0000-00001F7B0000}"/>
    <cellStyle name="Normal 4 4 2 12" xfId="48870" xr:uid="{00000000-0005-0000-0000-0000207B0000}"/>
    <cellStyle name="Normal 4 4 2 2" xfId="7260" xr:uid="{00000000-0005-0000-0000-0000217B0000}"/>
    <cellStyle name="Normal 4 4 2 2 10" xfId="48871" xr:uid="{00000000-0005-0000-0000-0000227B0000}"/>
    <cellStyle name="Normal 4 4 2 2 2" xfId="7261" xr:uid="{00000000-0005-0000-0000-0000237B0000}"/>
    <cellStyle name="Normal 4 4 2 2 2 2" xfId="7262" xr:uid="{00000000-0005-0000-0000-0000247B0000}"/>
    <cellStyle name="Normal 4 4 2 2 2 2 2" xfId="7263" xr:uid="{00000000-0005-0000-0000-0000257B0000}"/>
    <cellStyle name="Normal 4 4 2 2 2 2 2 2" xfId="7264" xr:uid="{00000000-0005-0000-0000-0000267B0000}"/>
    <cellStyle name="Normal 4 4 2 2 2 2 2 2 2" xfId="7265" xr:uid="{00000000-0005-0000-0000-0000277B0000}"/>
    <cellStyle name="Normal 4 4 2 2 2 2 2 2 2 2" xfId="18265" xr:uid="{00000000-0005-0000-0000-0000287B0000}"/>
    <cellStyle name="Normal 4 4 2 2 2 2 2 2 2 2 2" xfId="30520" xr:uid="{00000000-0005-0000-0000-0000297B0000}"/>
    <cellStyle name="Normal 4 4 2 2 2 2 2 2 2 2 3" xfId="42761" xr:uid="{00000000-0005-0000-0000-00002A7B0000}"/>
    <cellStyle name="Normal 4 4 2 2 2 2 2 2 2 3" xfId="24403" xr:uid="{00000000-0005-0000-0000-00002B7B0000}"/>
    <cellStyle name="Normal 4 4 2 2 2 2 2 2 2 4" xfId="36647" xr:uid="{00000000-0005-0000-0000-00002C7B0000}"/>
    <cellStyle name="Normal 4 4 2 2 2 2 2 2 2 5" xfId="48876" xr:uid="{00000000-0005-0000-0000-00002D7B0000}"/>
    <cellStyle name="Normal 4 4 2 2 2 2 2 2 3" xfId="18264" xr:uid="{00000000-0005-0000-0000-00002E7B0000}"/>
    <cellStyle name="Normal 4 4 2 2 2 2 2 2 3 2" xfId="30519" xr:uid="{00000000-0005-0000-0000-00002F7B0000}"/>
    <cellStyle name="Normal 4 4 2 2 2 2 2 2 3 3" xfId="42760" xr:uid="{00000000-0005-0000-0000-0000307B0000}"/>
    <cellStyle name="Normal 4 4 2 2 2 2 2 2 4" xfId="24402" xr:uid="{00000000-0005-0000-0000-0000317B0000}"/>
    <cellStyle name="Normal 4 4 2 2 2 2 2 2 5" xfId="36646" xr:uid="{00000000-0005-0000-0000-0000327B0000}"/>
    <cellStyle name="Normal 4 4 2 2 2 2 2 2 6" xfId="48875" xr:uid="{00000000-0005-0000-0000-0000337B0000}"/>
    <cellStyle name="Normal 4 4 2 2 2 2 2 3" xfId="7266" xr:uid="{00000000-0005-0000-0000-0000347B0000}"/>
    <cellStyle name="Normal 4 4 2 2 2 2 2 3 2" xfId="18266" xr:uid="{00000000-0005-0000-0000-0000357B0000}"/>
    <cellStyle name="Normal 4 4 2 2 2 2 2 3 2 2" xfId="30521" xr:uid="{00000000-0005-0000-0000-0000367B0000}"/>
    <cellStyle name="Normal 4 4 2 2 2 2 2 3 2 3" xfId="42762" xr:uid="{00000000-0005-0000-0000-0000377B0000}"/>
    <cellStyle name="Normal 4 4 2 2 2 2 2 3 3" xfId="24404" xr:uid="{00000000-0005-0000-0000-0000387B0000}"/>
    <cellStyle name="Normal 4 4 2 2 2 2 2 3 4" xfId="36648" xr:uid="{00000000-0005-0000-0000-0000397B0000}"/>
    <cellStyle name="Normal 4 4 2 2 2 2 2 3 5" xfId="48877" xr:uid="{00000000-0005-0000-0000-00003A7B0000}"/>
    <cellStyle name="Normal 4 4 2 2 2 2 2 4" xfId="18263" xr:uid="{00000000-0005-0000-0000-00003B7B0000}"/>
    <cellStyle name="Normal 4 4 2 2 2 2 2 4 2" xfId="30518" xr:uid="{00000000-0005-0000-0000-00003C7B0000}"/>
    <cellStyle name="Normal 4 4 2 2 2 2 2 4 3" xfId="42759" xr:uid="{00000000-0005-0000-0000-00003D7B0000}"/>
    <cellStyle name="Normal 4 4 2 2 2 2 2 5" xfId="24401" xr:uid="{00000000-0005-0000-0000-00003E7B0000}"/>
    <cellStyle name="Normal 4 4 2 2 2 2 2 6" xfId="36645" xr:uid="{00000000-0005-0000-0000-00003F7B0000}"/>
    <cellStyle name="Normal 4 4 2 2 2 2 2 7" xfId="48874" xr:uid="{00000000-0005-0000-0000-0000407B0000}"/>
    <cellStyle name="Normal 4 4 2 2 2 2 3" xfId="7267" xr:uid="{00000000-0005-0000-0000-0000417B0000}"/>
    <cellStyle name="Normal 4 4 2 2 2 2 3 2" xfId="7268" xr:uid="{00000000-0005-0000-0000-0000427B0000}"/>
    <cellStyle name="Normal 4 4 2 2 2 2 3 2 2" xfId="18268" xr:uid="{00000000-0005-0000-0000-0000437B0000}"/>
    <cellStyle name="Normal 4 4 2 2 2 2 3 2 2 2" xfId="30523" xr:uid="{00000000-0005-0000-0000-0000447B0000}"/>
    <cellStyle name="Normal 4 4 2 2 2 2 3 2 2 3" xfId="42764" xr:uid="{00000000-0005-0000-0000-0000457B0000}"/>
    <cellStyle name="Normal 4 4 2 2 2 2 3 2 3" xfId="24406" xr:uid="{00000000-0005-0000-0000-0000467B0000}"/>
    <cellStyle name="Normal 4 4 2 2 2 2 3 2 4" xfId="36650" xr:uid="{00000000-0005-0000-0000-0000477B0000}"/>
    <cellStyle name="Normal 4 4 2 2 2 2 3 2 5" xfId="48879" xr:uid="{00000000-0005-0000-0000-0000487B0000}"/>
    <cellStyle name="Normal 4 4 2 2 2 2 3 3" xfId="18267" xr:uid="{00000000-0005-0000-0000-0000497B0000}"/>
    <cellStyle name="Normal 4 4 2 2 2 2 3 3 2" xfId="30522" xr:uid="{00000000-0005-0000-0000-00004A7B0000}"/>
    <cellStyle name="Normal 4 4 2 2 2 2 3 3 3" xfId="42763" xr:uid="{00000000-0005-0000-0000-00004B7B0000}"/>
    <cellStyle name="Normal 4 4 2 2 2 2 3 4" xfId="24405" xr:uid="{00000000-0005-0000-0000-00004C7B0000}"/>
    <cellStyle name="Normal 4 4 2 2 2 2 3 5" xfId="36649" xr:uid="{00000000-0005-0000-0000-00004D7B0000}"/>
    <cellStyle name="Normal 4 4 2 2 2 2 3 6" xfId="48878" xr:uid="{00000000-0005-0000-0000-00004E7B0000}"/>
    <cellStyle name="Normal 4 4 2 2 2 2 4" xfId="7269" xr:uid="{00000000-0005-0000-0000-00004F7B0000}"/>
    <cellStyle name="Normal 4 4 2 2 2 2 4 2" xfId="18269" xr:uid="{00000000-0005-0000-0000-0000507B0000}"/>
    <cellStyle name="Normal 4 4 2 2 2 2 4 2 2" xfId="30524" xr:uid="{00000000-0005-0000-0000-0000517B0000}"/>
    <cellStyle name="Normal 4 4 2 2 2 2 4 2 3" xfId="42765" xr:uid="{00000000-0005-0000-0000-0000527B0000}"/>
    <cellStyle name="Normal 4 4 2 2 2 2 4 3" xfId="24407" xr:uid="{00000000-0005-0000-0000-0000537B0000}"/>
    <cellStyle name="Normal 4 4 2 2 2 2 4 4" xfId="36651" xr:uid="{00000000-0005-0000-0000-0000547B0000}"/>
    <cellStyle name="Normal 4 4 2 2 2 2 4 5" xfId="48880" xr:uid="{00000000-0005-0000-0000-0000557B0000}"/>
    <cellStyle name="Normal 4 4 2 2 2 2 5" xfId="18262" xr:uid="{00000000-0005-0000-0000-0000567B0000}"/>
    <cellStyle name="Normal 4 4 2 2 2 2 5 2" xfId="30517" xr:uid="{00000000-0005-0000-0000-0000577B0000}"/>
    <cellStyle name="Normal 4 4 2 2 2 2 5 3" xfId="42758" xr:uid="{00000000-0005-0000-0000-0000587B0000}"/>
    <cellStyle name="Normal 4 4 2 2 2 2 6" xfId="24400" xr:uid="{00000000-0005-0000-0000-0000597B0000}"/>
    <cellStyle name="Normal 4 4 2 2 2 2 7" xfId="36644" xr:uid="{00000000-0005-0000-0000-00005A7B0000}"/>
    <cellStyle name="Normal 4 4 2 2 2 2 8" xfId="48873" xr:uid="{00000000-0005-0000-0000-00005B7B0000}"/>
    <cellStyle name="Normal 4 4 2 2 2 3" xfId="7270" xr:uid="{00000000-0005-0000-0000-00005C7B0000}"/>
    <cellStyle name="Normal 4 4 2 2 2 3 2" xfId="7271" xr:uid="{00000000-0005-0000-0000-00005D7B0000}"/>
    <cellStyle name="Normal 4 4 2 2 2 3 2 2" xfId="7272" xr:uid="{00000000-0005-0000-0000-00005E7B0000}"/>
    <cellStyle name="Normal 4 4 2 2 2 3 2 2 2" xfId="18272" xr:uid="{00000000-0005-0000-0000-00005F7B0000}"/>
    <cellStyle name="Normal 4 4 2 2 2 3 2 2 2 2" xfId="30527" xr:uid="{00000000-0005-0000-0000-0000607B0000}"/>
    <cellStyle name="Normal 4 4 2 2 2 3 2 2 2 3" xfId="42768" xr:uid="{00000000-0005-0000-0000-0000617B0000}"/>
    <cellStyle name="Normal 4 4 2 2 2 3 2 2 3" xfId="24410" xr:uid="{00000000-0005-0000-0000-0000627B0000}"/>
    <cellStyle name="Normal 4 4 2 2 2 3 2 2 4" xfId="36654" xr:uid="{00000000-0005-0000-0000-0000637B0000}"/>
    <cellStyle name="Normal 4 4 2 2 2 3 2 2 5" xfId="48883" xr:uid="{00000000-0005-0000-0000-0000647B0000}"/>
    <cellStyle name="Normal 4 4 2 2 2 3 2 3" xfId="18271" xr:uid="{00000000-0005-0000-0000-0000657B0000}"/>
    <cellStyle name="Normal 4 4 2 2 2 3 2 3 2" xfId="30526" xr:uid="{00000000-0005-0000-0000-0000667B0000}"/>
    <cellStyle name="Normal 4 4 2 2 2 3 2 3 3" xfId="42767" xr:uid="{00000000-0005-0000-0000-0000677B0000}"/>
    <cellStyle name="Normal 4 4 2 2 2 3 2 4" xfId="24409" xr:uid="{00000000-0005-0000-0000-0000687B0000}"/>
    <cellStyle name="Normal 4 4 2 2 2 3 2 5" xfId="36653" xr:uid="{00000000-0005-0000-0000-0000697B0000}"/>
    <cellStyle name="Normal 4 4 2 2 2 3 2 6" xfId="48882" xr:uid="{00000000-0005-0000-0000-00006A7B0000}"/>
    <cellStyle name="Normal 4 4 2 2 2 3 3" xfId="7273" xr:uid="{00000000-0005-0000-0000-00006B7B0000}"/>
    <cellStyle name="Normal 4 4 2 2 2 3 3 2" xfId="18273" xr:uid="{00000000-0005-0000-0000-00006C7B0000}"/>
    <cellStyle name="Normal 4 4 2 2 2 3 3 2 2" xfId="30528" xr:uid="{00000000-0005-0000-0000-00006D7B0000}"/>
    <cellStyle name="Normal 4 4 2 2 2 3 3 2 3" xfId="42769" xr:uid="{00000000-0005-0000-0000-00006E7B0000}"/>
    <cellStyle name="Normal 4 4 2 2 2 3 3 3" xfId="24411" xr:uid="{00000000-0005-0000-0000-00006F7B0000}"/>
    <cellStyle name="Normal 4 4 2 2 2 3 3 4" xfId="36655" xr:uid="{00000000-0005-0000-0000-0000707B0000}"/>
    <cellStyle name="Normal 4 4 2 2 2 3 3 5" xfId="48884" xr:uid="{00000000-0005-0000-0000-0000717B0000}"/>
    <cellStyle name="Normal 4 4 2 2 2 3 4" xfId="18270" xr:uid="{00000000-0005-0000-0000-0000727B0000}"/>
    <cellStyle name="Normal 4 4 2 2 2 3 4 2" xfId="30525" xr:uid="{00000000-0005-0000-0000-0000737B0000}"/>
    <cellStyle name="Normal 4 4 2 2 2 3 4 3" xfId="42766" xr:uid="{00000000-0005-0000-0000-0000747B0000}"/>
    <cellStyle name="Normal 4 4 2 2 2 3 5" xfId="24408" xr:uid="{00000000-0005-0000-0000-0000757B0000}"/>
    <cellStyle name="Normal 4 4 2 2 2 3 6" xfId="36652" xr:uid="{00000000-0005-0000-0000-0000767B0000}"/>
    <cellStyle name="Normal 4 4 2 2 2 3 7" xfId="48881" xr:uid="{00000000-0005-0000-0000-0000777B0000}"/>
    <cellStyle name="Normal 4 4 2 2 2 4" xfId="7274" xr:uid="{00000000-0005-0000-0000-0000787B0000}"/>
    <cellStyle name="Normal 4 4 2 2 2 4 2" xfId="7275" xr:uid="{00000000-0005-0000-0000-0000797B0000}"/>
    <cellStyle name="Normal 4 4 2 2 2 4 2 2" xfId="18275" xr:uid="{00000000-0005-0000-0000-00007A7B0000}"/>
    <cellStyle name="Normal 4 4 2 2 2 4 2 2 2" xfId="30530" xr:uid="{00000000-0005-0000-0000-00007B7B0000}"/>
    <cellStyle name="Normal 4 4 2 2 2 4 2 2 3" xfId="42771" xr:uid="{00000000-0005-0000-0000-00007C7B0000}"/>
    <cellStyle name="Normal 4 4 2 2 2 4 2 3" xfId="24413" xr:uid="{00000000-0005-0000-0000-00007D7B0000}"/>
    <cellStyle name="Normal 4 4 2 2 2 4 2 4" xfId="36657" xr:uid="{00000000-0005-0000-0000-00007E7B0000}"/>
    <cellStyle name="Normal 4 4 2 2 2 4 2 5" xfId="48886" xr:uid="{00000000-0005-0000-0000-00007F7B0000}"/>
    <cellStyle name="Normal 4 4 2 2 2 4 3" xfId="18274" xr:uid="{00000000-0005-0000-0000-0000807B0000}"/>
    <cellStyle name="Normal 4 4 2 2 2 4 3 2" xfId="30529" xr:uid="{00000000-0005-0000-0000-0000817B0000}"/>
    <cellStyle name="Normal 4 4 2 2 2 4 3 3" xfId="42770" xr:uid="{00000000-0005-0000-0000-0000827B0000}"/>
    <cellStyle name="Normal 4 4 2 2 2 4 4" xfId="24412" xr:uid="{00000000-0005-0000-0000-0000837B0000}"/>
    <cellStyle name="Normal 4 4 2 2 2 4 5" xfId="36656" xr:uid="{00000000-0005-0000-0000-0000847B0000}"/>
    <cellStyle name="Normal 4 4 2 2 2 4 6" xfId="48885" xr:uid="{00000000-0005-0000-0000-0000857B0000}"/>
    <cellStyle name="Normal 4 4 2 2 2 5" xfId="7276" xr:uid="{00000000-0005-0000-0000-0000867B0000}"/>
    <cellStyle name="Normal 4 4 2 2 2 5 2" xfId="18276" xr:uid="{00000000-0005-0000-0000-0000877B0000}"/>
    <cellStyle name="Normal 4 4 2 2 2 5 2 2" xfId="30531" xr:uid="{00000000-0005-0000-0000-0000887B0000}"/>
    <cellStyle name="Normal 4 4 2 2 2 5 2 3" xfId="42772" xr:uid="{00000000-0005-0000-0000-0000897B0000}"/>
    <cellStyle name="Normal 4 4 2 2 2 5 3" xfId="24414" xr:uid="{00000000-0005-0000-0000-00008A7B0000}"/>
    <cellStyle name="Normal 4 4 2 2 2 5 4" xfId="36658" xr:uid="{00000000-0005-0000-0000-00008B7B0000}"/>
    <cellStyle name="Normal 4 4 2 2 2 5 5" xfId="48887" xr:uid="{00000000-0005-0000-0000-00008C7B0000}"/>
    <cellStyle name="Normal 4 4 2 2 2 6" xfId="18261" xr:uid="{00000000-0005-0000-0000-00008D7B0000}"/>
    <cellStyle name="Normal 4 4 2 2 2 6 2" xfId="30516" xr:uid="{00000000-0005-0000-0000-00008E7B0000}"/>
    <cellStyle name="Normal 4 4 2 2 2 6 3" xfId="42757" xr:uid="{00000000-0005-0000-0000-00008F7B0000}"/>
    <cellStyle name="Normal 4 4 2 2 2 7" xfId="24399" xr:uid="{00000000-0005-0000-0000-0000907B0000}"/>
    <cellStyle name="Normal 4 4 2 2 2 8" xfId="36643" xr:uid="{00000000-0005-0000-0000-0000917B0000}"/>
    <cellStyle name="Normal 4 4 2 2 2 9" xfId="48872" xr:uid="{00000000-0005-0000-0000-0000927B0000}"/>
    <cellStyle name="Normal 4 4 2 2 3" xfId="7277" xr:uid="{00000000-0005-0000-0000-0000937B0000}"/>
    <cellStyle name="Normal 4 4 2 2 3 2" xfId="7278" xr:uid="{00000000-0005-0000-0000-0000947B0000}"/>
    <cellStyle name="Normal 4 4 2 2 3 2 2" xfId="7279" xr:uid="{00000000-0005-0000-0000-0000957B0000}"/>
    <cellStyle name="Normal 4 4 2 2 3 2 2 2" xfId="7280" xr:uid="{00000000-0005-0000-0000-0000967B0000}"/>
    <cellStyle name="Normal 4 4 2 2 3 2 2 2 2" xfId="18280" xr:uid="{00000000-0005-0000-0000-0000977B0000}"/>
    <cellStyle name="Normal 4 4 2 2 3 2 2 2 2 2" xfId="30535" xr:uid="{00000000-0005-0000-0000-0000987B0000}"/>
    <cellStyle name="Normal 4 4 2 2 3 2 2 2 2 3" xfId="42776" xr:uid="{00000000-0005-0000-0000-0000997B0000}"/>
    <cellStyle name="Normal 4 4 2 2 3 2 2 2 3" xfId="24418" xr:uid="{00000000-0005-0000-0000-00009A7B0000}"/>
    <cellStyle name="Normal 4 4 2 2 3 2 2 2 4" xfId="36662" xr:uid="{00000000-0005-0000-0000-00009B7B0000}"/>
    <cellStyle name="Normal 4 4 2 2 3 2 2 2 5" xfId="48891" xr:uid="{00000000-0005-0000-0000-00009C7B0000}"/>
    <cellStyle name="Normal 4 4 2 2 3 2 2 3" xfId="18279" xr:uid="{00000000-0005-0000-0000-00009D7B0000}"/>
    <cellStyle name="Normal 4 4 2 2 3 2 2 3 2" xfId="30534" xr:uid="{00000000-0005-0000-0000-00009E7B0000}"/>
    <cellStyle name="Normal 4 4 2 2 3 2 2 3 3" xfId="42775" xr:uid="{00000000-0005-0000-0000-00009F7B0000}"/>
    <cellStyle name="Normal 4 4 2 2 3 2 2 4" xfId="24417" xr:uid="{00000000-0005-0000-0000-0000A07B0000}"/>
    <cellStyle name="Normal 4 4 2 2 3 2 2 5" xfId="36661" xr:uid="{00000000-0005-0000-0000-0000A17B0000}"/>
    <cellStyle name="Normal 4 4 2 2 3 2 2 6" xfId="48890" xr:uid="{00000000-0005-0000-0000-0000A27B0000}"/>
    <cellStyle name="Normal 4 4 2 2 3 2 3" xfId="7281" xr:uid="{00000000-0005-0000-0000-0000A37B0000}"/>
    <cellStyle name="Normal 4 4 2 2 3 2 3 2" xfId="18281" xr:uid="{00000000-0005-0000-0000-0000A47B0000}"/>
    <cellStyle name="Normal 4 4 2 2 3 2 3 2 2" xfId="30536" xr:uid="{00000000-0005-0000-0000-0000A57B0000}"/>
    <cellStyle name="Normal 4 4 2 2 3 2 3 2 3" xfId="42777" xr:uid="{00000000-0005-0000-0000-0000A67B0000}"/>
    <cellStyle name="Normal 4 4 2 2 3 2 3 3" xfId="24419" xr:uid="{00000000-0005-0000-0000-0000A77B0000}"/>
    <cellStyle name="Normal 4 4 2 2 3 2 3 4" xfId="36663" xr:uid="{00000000-0005-0000-0000-0000A87B0000}"/>
    <cellStyle name="Normal 4 4 2 2 3 2 3 5" xfId="48892" xr:uid="{00000000-0005-0000-0000-0000A97B0000}"/>
    <cellStyle name="Normal 4 4 2 2 3 2 4" xfId="18278" xr:uid="{00000000-0005-0000-0000-0000AA7B0000}"/>
    <cellStyle name="Normal 4 4 2 2 3 2 4 2" xfId="30533" xr:uid="{00000000-0005-0000-0000-0000AB7B0000}"/>
    <cellStyle name="Normal 4 4 2 2 3 2 4 3" xfId="42774" xr:uid="{00000000-0005-0000-0000-0000AC7B0000}"/>
    <cellStyle name="Normal 4 4 2 2 3 2 5" xfId="24416" xr:uid="{00000000-0005-0000-0000-0000AD7B0000}"/>
    <cellStyle name="Normal 4 4 2 2 3 2 6" xfId="36660" xr:uid="{00000000-0005-0000-0000-0000AE7B0000}"/>
    <cellStyle name="Normal 4 4 2 2 3 2 7" xfId="48889" xr:uid="{00000000-0005-0000-0000-0000AF7B0000}"/>
    <cellStyle name="Normal 4 4 2 2 3 3" xfId="7282" xr:uid="{00000000-0005-0000-0000-0000B07B0000}"/>
    <cellStyle name="Normal 4 4 2 2 3 3 2" xfId="7283" xr:uid="{00000000-0005-0000-0000-0000B17B0000}"/>
    <cellStyle name="Normal 4 4 2 2 3 3 2 2" xfId="18283" xr:uid="{00000000-0005-0000-0000-0000B27B0000}"/>
    <cellStyle name="Normal 4 4 2 2 3 3 2 2 2" xfId="30538" xr:uid="{00000000-0005-0000-0000-0000B37B0000}"/>
    <cellStyle name="Normal 4 4 2 2 3 3 2 2 3" xfId="42779" xr:uid="{00000000-0005-0000-0000-0000B47B0000}"/>
    <cellStyle name="Normal 4 4 2 2 3 3 2 3" xfId="24421" xr:uid="{00000000-0005-0000-0000-0000B57B0000}"/>
    <cellStyle name="Normal 4 4 2 2 3 3 2 4" xfId="36665" xr:uid="{00000000-0005-0000-0000-0000B67B0000}"/>
    <cellStyle name="Normal 4 4 2 2 3 3 2 5" xfId="48894" xr:uid="{00000000-0005-0000-0000-0000B77B0000}"/>
    <cellStyle name="Normal 4 4 2 2 3 3 3" xfId="18282" xr:uid="{00000000-0005-0000-0000-0000B87B0000}"/>
    <cellStyle name="Normal 4 4 2 2 3 3 3 2" xfId="30537" xr:uid="{00000000-0005-0000-0000-0000B97B0000}"/>
    <cellStyle name="Normal 4 4 2 2 3 3 3 3" xfId="42778" xr:uid="{00000000-0005-0000-0000-0000BA7B0000}"/>
    <cellStyle name="Normal 4 4 2 2 3 3 4" xfId="24420" xr:uid="{00000000-0005-0000-0000-0000BB7B0000}"/>
    <cellStyle name="Normal 4 4 2 2 3 3 5" xfId="36664" xr:uid="{00000000-0005-0000-0000-0000BC7B0000}"/>
    <cellStyle name="Normal 4 4 2 2 3 3 6" xfId="48893" xr:uid="{00000000-0005-0000-0000-0000BD7B0000}"/>
    <cellStyle name="Normal 4 4 2 2 3 4" xfId="7284" xr:uid="{00000000-0005-0000-0000-0000BE7B0000}"/>
    <cellStyle name="Normal 4 4 2 2 3 4 2" xfId="18284" xr:uid="{00000000-0005-0000-0000-0000BF7B0000}"/>
    <cellStyle name="Normal 4 4 2 2 3 4 2 2" xfId="30539" xr:uid="{00000000-0005-0000-0000-0000C07B0000}"/>
    <cellStyle name="Normal 4 4 2 2 3 4 2 3" xfId="42780" xr:uid="{00000000-0005-0000-0000-0000C17B0000}"/>
    <cellStyle name="Normal 4 4 2 2 3 4 3" xfId="24422" xr:uid="{00000000-0005-0000-0000-0000C27B0000}"/>
    <cellStyle name="Normal 4 4 2 2 3 4 4" xfId="36666" xr:uid="{00000000-0005-0000-0000-0000C37B0000}"/>
    <cellStyle name="Normal 4 4 2 2 3 4 5" xfId="48895" xr:uid="{00000000-0005-0000-0000-0000C47B0000}"/>
    <cellStyle name="Normal 4 4 2 2 3 5" xfId="18277" xr:uid="{00000000-0005-0000-0000-0000C57B0000}"/>
    <cellStyle name="Normal 4 4 2 2 3 5 2" xfId="30532" xr:uid="{00000000-0005-0000-0000-0000C67B0000}"/>
    <cellStyle name="Normal 4 4 2 2 3 5 3" xfId="42773" xr:uid="{00000000-0005-0000-0000-0000C77B0000}"/>
    <cellStyle name="Normal 4 4 2 2 3 6" xfId="24415" xr:uid="{00000000-0005-0000-0000-0000C87B0000}"/>
    <cellStyle name="Normal 4 4 2 2 3 7" xfId="36659" xr:uid="{00000000-0005-0000-0000-0000C97B0000}"/>
    <cellStyle name="Normal 4 4 2 2 3 8" xfId="48888" xr:uid="{00000000-0005-0000-0000-0000CA7B0000}"/>
    <cellStyle name="Normal 4 4 2 2 4" xfId="7285" xr:uid="{00000000-0005-0000-0000-0000CB7B0000}"/>
    <cellStyle name="Normal 4 4 2 2 4 2" xfId="7286" xr:uid="{00000000-0005-0000-0000-0000CC7B0000}"/>
    <cellStyle name="Normal 4 4 2 2 4 2 2" xfId="7287" xr:uid="{00000000-0005-0000-0000-0000CD7B0000}"/>
    <cellStyle name="Normal 4 4 2 2 4 2 2 2" xfId="18287" xr:uid="{00000000-0005-0000-0000-0000CE7B0000}"/>
    <cellStyle name="Normal 4 4 2 2 4 2 2 2 2" xfId="30542" xr:uid="{00000000-0005-0000-0000-0000CF7B0000}"/>
    <cellStyle name="Normal 4 4 2 2 4 2 2 2 3" xfId="42783" xr:uid="{00000000-0005-0000-0000-0000D07B0000}"/>
    <cellStyle name="Normal 4 4 2 2 4 2 2 3" xfId="24425" xr:uid="{00000000-0005-0000-0000-0000D17B0000}"/>
    <cellStyle name="Normal 4 4 2 2 4 2 2 4" xfId="36669" xr:uid="{00000000-0005-0000-0000-0000D27B0000}"/>
    <cellStyle name="Normal 4 4 2 2 4 2 2 5" xfId="48898" xr:uid="{00000000-0005-0000-0000-0000D37B0000}"/>
    <cellStyle name="Normal 4 4 2 2 4 2 3" xfId="18286" xr:uid="{00000000-0005-0000-0000-0000D47B0000}"/>
    <cellStyle name="Normal 4 4 2 2 4 2 3 2" xfId="30541" xr:uid="{00000000-0005-0000-0000-0000D57B0000}"/>
    <cellStyle name="Normal 4 4 2 2 4 2 3 3" xfId="42782" xr:uid="{00000000-0005-0000-0000-0000D67B0000}"/>
    <cellStyle name="Normal 4 4 2 2 4 2 4" xfId="24424" xr:uid="{00000000-0005-0000-0000-0000D77B0000}"/>
    <cellStyle name="Normal 4 4 2 2 4 2 5" xfId="36668" xr:uid="{00000000-0005-0000-0000-0000D87B0000}"/>
    <cellStyle name="Normal 4 4 2 2 4 2 6" xfId="48897" xr:uid="{00000000-0005-0000-0000-0000D97B0000}"/>
    <cellStyle name="Normal 4 4 2 2 4 3" xfId="7288" xr:uid="{00000000-0005-0000-0000-0000DA7B0000}"/>
    <cellStyle name="Normal 4 4 2 2 4 3 2" xfId="18288" xr:uid="{00000000-0005-0000-0000-0000DB7B0000}"/>
    <cellStyle name="Normal 4 4 2 2 4 3 2 2" xfId="30543" xr:uid="{00000000-0005-0000-0000-0000DC7B0000}"/>
    <cellStyle name="Normal 4 4 2 2 4 3 2 3" xfId="42784" xr:uid="{00000000-0005-0000-0000-0000DD7B0000}"/>
    <cellStyle name="Normal 4 4 2 2 4 3 3" xfId="24426" xr:uid="{00000000-0005-0000-0000-0000DE7B0000}"/>
    <cellStyle name="Normal 4 4 2 2 4 3 4" xfId="36670" xr:uid="{00000000-0005-0000-0000-0000DF7B0000}"/>
    <cellStyle name="Normal 4 4 2 2 4 3 5" xfId="48899" xr:uid="{00000000-0005-0000-0000-0000E07B0000}"/>
    <cellStyle name="Normal 4 4 2 2 4 4" xfId="18285" xr:uid="{00000000-0005-0000-0000-0000E17B0000}"/>
    <cellStyle name="Normal 4 4 2 2 4 4 2" xfId="30540" xr:uid="{00000000-0005-0000-0000-0000E27B0000}"/>
    <cellStyle name="Normal 4 4 2 2 4 4 3" xfId="42781" xr:uid="{00000000-0005-0000-0000-0000E37B0000}"/>
    <cellStyle name="Normal 4 4 2 2 4 5" xfId="24423" xr:uid="{00000000-0005-0000-0000-0000E47B0000}"/>
    <cellStyle name="Normal 4 4 2 2 4 6" xfId="36667" xr:uid="{00000000-0005-0000-0000-0000E57B0000}"/>
    <cellStyle name="Normal 4 4 2 2 4 7" xfId="48896" xr:uid="{00000000-0005-0000-0000-0000E67B0000}"/>
    <cellStyle name="Normal 4 4 2 2 5" xfId="7289" xr:uid="{00000000-0005-0000-0000-0000E77B0000}"/>
    <cellStyle name="Normal 4 4 2 2 5 2" xfId="7290" xr:uid="{00000000-0005-0000-0000-0000E87B0000}"/>
    <cellStyle name="Normal 4 4 2 2 5 2 2" xfId="18290" xr:uid="{00000000-0005-0000-0000-0000E97B0000}"/>
    <cellStyle name="Normal 4 4 2 2 5 2 2 2" xfId="30545" xr:uid="{00000000-0005-0000-0000-0000EA7B0000}"/>
    <cellStyle name="Normal 4 4 2 2 5 2 2 3" xfId="42786" xr:uid="{00000000-0005-0000-0000-0000EB7B0000}"/>
    <cellStyle name="Normal 4 4 2 2 5 2 3" xfId="24428" xr:uid="{00000000-0005-0000-0000-0000EC7B0000}"/>
    <cellStyle name="Normal 4 4 2 2 5 2 4" xfId="36672" xr:uid="{00000000-0005-0000-0000-0000ED7B0000}"/>
    <cellStyle name="Normal 4 4 2 2 5 2 5" xfId="48901" xr:uid="{00000000-0005-0000-0000-0000EE7B0000}"/>
    <cellStyle name="Normal 4 4 2 2 5 3" xfId="18289" xr:uid="{00000000-0005-0000-0000-0000EF7B0000}"/>
    <cellStyle name="Normal 4 4 2 2 5 3 2" xfId="30544" xr:uid="{00000000-0005-0000-0000-0000F07B0000}"/>
    <cellStyle name="Normal 4 4 2 2 5 3 3" xfId="42785" xr:uid="{00000000-0005-0000-0000-0000F17B0000}"/>
    <cellStyle name="Normal 4 4 2 2 5 4" xfId="24427" xr:uid="{00000000-0005-0000-0000-0000F27B0000}"/>
    <cellStyle name="Normal 4 4 2 2 5 5" xfId="36671" xr:uid="{00000000-0005-0000-0000-0000F37B0000}"/>
    <cellStyle name="Normal 4 4 2 2 5 6" xfId="48900" xr:uid="{00000000-0005-0000-0000-0000F47B0000}"/>
    <cellStyle name="Normal 4 4 2 2 6" xfId="7291" xr:uid="{00000000-0005-0000-0000-0000F57B0000}"/>
    <cellStyle name="Normal 4 4 2 2 6 2" xfId="18291" xr:uid="{00000000-0005-0000-0000-0000F67B0000}"/>
    <cellStyle name="Normal 4 4 2 2 6 2 2" xfId="30546" xr:uid="{00000000-0005-0000-0000-0000F77B0000}"/>
    <cellStyle name="Normal 4 4 2 2 6 2 3" xfId="42787" xr:uid="{00000000-0005-0000-0000-0000F87B0000}"/>
    <cellStyle name="Normal 4 4 2 2 6 3" xfId="24429" xr:uid="{00000000-0005-0000-0000-0000F97B0000}"/>
    <cellStyle name="Normal 4 4 2 2 6 4" xfId="36673" xr:uid="{00000000-0005-0000-0000-0000FA7B0000}"/>
    <cellStyle name="Normal 4 4 2 2 6 5" xfId="48902" xr:uid="{00000000-0005-0000-0000-0000FB7B0000}"/>
    <cellStyle name="Normal 4 4 2 2 7" xfId="18260" xr:uid="{00000000-0005-0000-0000-0000FC7B0000}"/>
    <cellStyle name="Normal 4 4 2 2 7 2" xfId="30515" xr:uid="{00000000-0005-0000-0000-0000FD7B0000}"/>
    <cellStyle name="Normal 4 4 2 2 7 3" xfId="42756" xr:uid="{00000000-0005-0000-0000-0000FE7B0000}"/>
    <cellStyle name="Normal 4 4 2 2 8" xfId="24398" xr:uid="{00000000-0005-0000-0000-0000FF7B0000}"/>
    <cellStyle name="Normal 4 4 2 2 9" xfId="36642" xr:uid="{00000000-0005-0000-0000-0000007C0000}"/>
    <cellStyle name="Normal 4 4 2 3" xfId="7292" xr:uid="{00000000-0005-0000-0000-0000017C0000}"/>
    <cellStyle name="Normal 4 4 2 3 2" xfId="7293" xr:uid="{00000000-0005-0000-0000-0000027C0000}"/>
    <cellStyle name="Normal 4 4 2 3 2 2" xfId="7294" xr:uid="{00000000-0005-0000-0000-0000037C0000}"/>
    <cellStyle name="Normal 4 4 2 3 2 2 2" xfId="7295" xr:uid="{00000000-0005-0000-0000-0000047C0000}"/>
    <cellStyle name="Normal 4 4 2 3 2 2 2 2" xfId="7296" xr:uid="{00000000-0005-0000-0000-0000057C0000}"/>
    <cellStyle name="Normal 4 4 2 3 2 2 2 2 2" xfId="18296" xr:uid="{00000000-0005-0000-0000-0000067C0000}"/>
    <cellStyle name="Normal 4 4 2 3 2 2 2 2 2 2" xfId="30551" xr:uid="{00000000-0005-0000-0000-0000077C0000}"/>
    <cellStyle name="Normal 4 4 2 3 2 2 2 2 2 3" xfId="42792" xr:uid="{00000000-0005-0000-0000-0000087C0000}"/>
    <cellStyle name="Normal 4 4 2 3 2 2 2 2 3" xfId="24434" xr:uid="{00000000-0005-0000-0000-0000097C0000}"/>
    <cellStyle name="Normal 4 4 2 3 2 2 2 2 4" xfId="36678" xr:uid="{00000000-0005-0000-0000-00000A7C0000}"/>
    <cellStyle name="Normal 4 4 2 3 2 2 2 2 5" xfId="48907" xr:uid="{00000000-0005-0000-0000-00000B7C0000}"/>
    <cellStyle name="Normal 4 4 2 3 2 2 2 3" xfId="18295" xr:uid="{00000000-0005-0000-0000-00000C7C0000}"/>
    <cellStyle name="Normal 4 4 2 3 2 2 2 3 2" xfId="30550" xr:uid="{00000000-0005-0000-0000-00000D7C0000}"/>
    <cellStyle name="Normal 4 4 2 3 2 2 2 3 3" xfId="42791" xr:uid="{00000000-0005-0000-0000-00000E7C0000}"/>
    <cellStyle name="Normal 4 4 2 3 2 2 2 4" xfId="24433" xr:uid="{00000000-0005-0000-0000-00000F7C0000}"/>
    <cellStyle name="Normal 4 4 2 3 2 2 2 5" xfId="36677" xr:uid="{00000000-0005-0000-0000-0000107C0000}"/>
    <cellStyle name="Normal 4 4 2 3 2 2 2 6" xfId="48906" xr:uid="{00000000-0005-0000-0000-0000117C0000}"/>
    <cellStyle name="Normal 4 4 2 3 2 2 3" xfId="7297" xr:uid="{00000000-0005-0000-0000-0000127C0000}"/>
    <cellStyle name="Normal 4 4 2 3 2 2 3 2" xfId="18297" xr:uid="{00000000-0005-0000-0000-0000137C0000}"/>
    <cellStyle name="Normal 4 4 2 3 2 2 3 2 2" xfId="30552" xr:uid="{00000000-0005-0000-0000-0000147C0000}"/>
    <cellStyle name="Normal 4 4 2 3 2 2 3 2 3" xfId="42793" xr:uid="{00000000-0005-0000-0000-0000157C0000}"/>
    <cellStyle name="Normal 4 4 2 3 2 2 3 3" xfId="24435" xr:uid="{00000000-0005-0000-0000-0000167C0000}"/>
    <cellStyle name="Normal 4 4 2 3 2 2 3 4" xfId="36679" xr:uid="{00000000-0005-0000-0000-0000177C0000}"/>
    <cellStyle name="Normal 4 4 2 3 2 2 3 5" xfId="48908" xr:uid="{00000000-0005-0000-0000-0000187C0000}"/>
    <cellStyle name="Normal 4 4 2 3 2 2 4" xfId="18294" xr:uid="{00000000-0005-0000-0000-0000197C0000}"/>
    <cellStyle name="Normal 4 4 2 3 2 2 4 2" xfId="30549" xr:uid="{00000000-0005-0000-0000-00001A7C0000}"/>
    <cellStyle name="Normal 4 4 2 3 2 2 4 3" xfId="42790" xr:uid="{00000000-0005-0000-0000-00001B7C0000}"/>
    <cellStyle name="Normal 4 4 2 3 2 2 5" xfId="24432" xr:uid="{00000000-0005-0000-0000-00001C7C0000}"/>
    <cellStyle name="Normal 4 4 2 3 2 2 6" xfId="36676" xr:uid="{00000000-0005-0000-0000-00001D7C0000}"/>
    <cellStyle name="Normal 4 4 2 3 2 2 7" xfId="48905" xr:uid="{00000000-0005-0000-0000-00001E7C0000}"/>
    <cellStyle name="Normal 4 4 2 3 2 3" xfId="7298" xr:uid="{00000000-0005-0000-0000-00001F7C0000}"/>
    <cellStyle name="Normal 4 4 2 3 2 3 2" xfId="7299" xr:uid="{00000000-0005-0000-0000-0000207C0000}"/>
    <cellStyle name="Normal 4 4 2 3 2 3 2 2" xfId="18299" xr:uid="{00000000-0005-0000-0000-0000217C0000}"/>
    <cellStyle name="Normal 4 4 2 3 2 3 2 2 2" xfId="30554" xr:uid="{00000000-0005-0000-0000-0000227C0000}"/>
    <cellStyle name="Normal 4 4 2 3 2 3 2 2 3" xfId="42795" xr:uid="{00000000-0005-0000-0000-0000237C0000}"/>
    <cellStyle name="Normal 4 4 2 3 2 3 2 3" xfId="24437" xr:uid="{00000000-0005-0000-0000-0000247C0000}"/>
    <cellStyle name="Normal 4 4 2 3 2 3 2 4" xfId="36681" xr:uid="{00000000-0005-0000-0000-0000257C0000}"/>
    <cellStyle name="Normal 4 4 2 3 2 3 2 5" xfId="48910" xr:uid="{00000000-0005-0000-0000-0000267C0000}"/>
    <cellStyle name="Normal 4 4 2 3 2 3 3" xfId="18298" xr:uid="{00000000-0005-0000-0000-0000277C0000}"/>
    <cellStyle name="Normal 4 4 2 3 2 3 3 2" xfId="30553" xr:uid="{00000000-0005-0000-0000-0000287C0000}"/>
    <cellStyle name="Normal 4 4 2 3 2 3 3 3" xfId="42794" xr:uid="{00000000-0005-0000-0000-0000297C0000}"/>
    <cellStyle name="Normal 4 4 2 3 2 3 4" xfId="24436" xr:uid="{00000000-0005-0000-0000-00002A7C0000}"/>
    <cellStyle name="Normal 4 4 2 3 2 3 5" xfId="36680" xr:uid="{00000000-0005-0000-0000-00002B7C0000}"/>
    <cellStyle name="Normal 4 4 2 3 2 3 6" xfId="48909" xr:uid="{00000000-0005-0000-0000-00002C7C0000}"/>
    <cellStyle name="Normal 4 4 2 3 2 4" xfId="7300" xr:uid="{00000000-0005-0000-0000-00002D7C0000}"/>
    <cellStyle name="Normal 4 4 2 3 2 4 2" xfId="18300" xr:uid="{00000000-0005-0000-0000-00002E7C0000}"/>
    <cellStyle name="Normal 4 4 2 3 2 4 2 2" xfId="30555" xr:uid="{00000000-0005-0000-0000-00002F7C0000}"/>
    <cellStyle name="Normal 4 4 2 3 2 4 2 3" xfId="42796" xr:uid="{00000000-0005-0000-0000-0000307C0000}"/>
    <cellStyle name="Normal 4 4 2 3 2 4 3" xfId="24438" xr:uid="{00000000-0005-0000-0000-0000317C0000}"/>
    <cellStyle name="Normal 4 4 2 3 2 4 4" xfId="36682" xr:uid="{00000000-0005-0000-0000-0000327C0000}"/>
    <cellStyle name="Normal 4 4 2 3 2 4 5" xfId="48911" xr:uid="{00000000-0005-0000-0000-0000337C0000}"/>
    <cellStyle name="Normal 4 4 2 3 2 5" xfId="18293" xr:uid="{00000000-0005-0000-0000-0000347C0000}"/>
    <cellStyle name="Normal 4 4 2 3 2 5 2" xfId="30548" xr:uid="{00000000-0005-0000-0000-0000357C0000}"/>
    <cellStyle name="Normal 4 4 2 3 2 5 3" xfId="42789" xr:uid="{00000000-0005-0000-0000-0000367C0000}"/>
    <cellStyle name="Normal 4 4 2 3 2 6" xfId="24431" xr:uid="{00000000-0005-0000-0000-0000377C0000}"/>
    <cellStyle name="Normal 4 4 2 3 2 7" xfId="36675" xr:uid="{00000000-0005-0000-0000-0000387C0000}"/>
    <cellStyle name="Normal 4 4 2 3 2 8" xfId="48904" xr:uid="{00000000-0005-0000-0000-0000397C0000}"/>
    <cellStyle name="Normal 4 4 2 3 3" xfId="7301" xr:uid="{00000000-0005-0000-0000-00003A7C0000}"/>
    <cellStyle name="Normal 4 4 2 3 3 2" xfId="7302" xr:uid="{00000000-0005-0000-0000-00003B7C0000}"/>
    <cellStyle name="Normal 4 4 2 3 3 2 2" xfId="7303" xr:uid="{00000000-0005-0000-0000-00003C7C0000}"/>
    <cellStyle name="Normal 4 4 2 3 3 2 2 2" xfId="18303" xr:uid="{00000000-0005-0000-0000-00003D7C0000}"/>
    <cellStyle name="Normal 4 4 2 3 3 2 2 2 2" xfId="30558" xr:uid="{00000000-0005-0000-0000-00003E7C0000}"/>
    <cellStyle name="Normal 4 4 2 3 3 2 2 2 3" xfId="42799" xr:uid="{00000000-0005-0000-0000-00003F7C0000}"/>
    <cellStyle name="Normal 4 4 2 3 3 2 2 3" xfId="24441" xr:uid="{00000000-0005-0000-0000-0000407C0000}"/>
    <cellStyle name="Normal 4 4 2 3 3 2 2 4" xfId="36685" xr:uid="{00000000-0005-0000-0000-0000417C0000}"/>
    <cellStyle name="Normal 4 4 2 3 3 2 2 5" xfId="48914" xr:uid="{00000000-0005-0000-0000-0000427C0000}"/>
    <cellStyle name="Normal 4 4 2 3 3 2 3" xfId="18302" xr:uid="{00000000-0005-0000-0000-0000437C0000}"/>
    <cellStyle name="Normal 4 4 2 3 3 2 3 2" xfId="30557" xr:uid="{00000000-0005-0000-0000-0000447C0000}"/>
    <cellStyle name="Normal 4 4 2 3 3 2 3 3" xfId="42798" xr:uid="{00000000-0005-0000-0000-0000457C0000}"/>
    <cellStyle name="Normal 4 4 2 3 3 2 4" xfId="24440" xr:uid="{00000000-0005-0000-0000-0000467C0000}"/>
    <cellStyle name="Normal 4 4 2 3 3 2 5" xfId="36684" xr:uid="{00000000-0005-0000-0000-0000477C0000}"/>
    <cellStyle name="Normal 4 4 2 3 3 2 6" xfId="48913" xr:uid="{00000000-0005-0000-0000-0000487C0000}"/>
    <cellStyle name="Normal 4 4 2 3 3 3" xfId="7304" xr:uid="{00000000-0005-0000-0000-0000497C0000}"/>
    <cellStyle name="Normal 4 4 2 3 3 3 2" xfId="18304" xr:uid="{00000000-0005-0000-0000-00004A7C0000}"/>
    <cellStyle name="Normal 4 4 2 3 3 3 2 2" xfId="30559" xr:uid="{00000000-0005-0000-0000-00004B7C0000}"/>
    <cellStyle name="Normal 4 4 2 3 3 3 2 3" xfId="42800" xr:uid="{00000000-0005-0000-0000-00004C7C0000}"/>
    <cellStyle name="Normal 4 4 2 3 3 3 3" xfId="24442" xr:uid="{00000000-0005-0000-0000-00004D7C0000}"/>
    <cellStyle name="Normal 4 4 2 3 3 3 4" xfId="36686" xr:uid="{00000000-0005-0000-0000-00004E7C0000}"/>
    <cellStyle name="Normal 4 4 2 3 3 3 5" xfId="48915" xr:uid="{00000000-0005-0000-0000-00004F7C0000}"/>
    <cellStyle name="Normal 4 4 2 3 3 4" xfId="18301" xr:uid="{00000000-0005-0000-0000-0000507C0000}"/>
    <cellStyle name="Normal 4 4 2 3 3 4 2" xfId="30556" xr:uid="{00000000-0005-0000-0000-0000517C0000}"/>
    <cellStyle name="Normal 4 4 2 3 3 4 3" xfId="42797" xr:uid="{00000000-0005-0000-0000-0000527C0000}"/>
    <cellStyle name="Normal 4 4 2 3 3 5" xfId="24439" xr:uid="{00000000-0005-0000-0000-0000537C0000}"/>
    <cellStyle name="Normal 4 4 2 3 3 6" xfId="36683" xr:uid="{00000000-0005-0000-0000-0000547C0000}"/>
    <cellStyle name="Normal 4 4 2 3 3 7" xfId="48912" xr:uid="{00000000-0005-0000-0000-0000557C0000}"/>
    <cellStyle name="Normal 4 4 2 3 4" xfId="7305" xr:uid="{00000000-0005-0000-0000-0000567C0000}"/>
    <cellStyle name="Normal 4 4 2 3 4 2" xfId="7306" xr:uid="{00000000-0005-0000-0000-0000577C0000}"/>
    <cellStyle name="Normal 4 4 2 3 4 2 2" xfId="18306" xr:uid="{00000000-0005-0000-0000-0000587C0000}"/>
    <cellStyle name="Normal 4 4 2 3 4 2 2 2" xfId="30561" xr:uid="{00000000-0005-0000-0000-0000597C0000}"/>
    <cellStyle name="Normal 4 4 2 3 4 2 2 3" xfId="42802" xr:uid="{00000000-0005-0000-0000-00005A7C0000}"/>
    <cellStyle name="Normal 4 4 2 3 4 2 3" xfId="24444" xr:uid="{00000000-0005-0000-0000-00005B7C0000}"/>
    <cellStyle name="Normal 4 4 2 3 4 2 4" xfId="36688" xr:uid="{00000000-0005-0000-0000-00005C7C0000}"/>
    <cellStyle name="Normal 4 4 2 3 4 2 5" xfId="48917" xr:uid="{00000000-0005-0000-0000-00005D7C0000}"/>
    <cellStyle name="Normal 4 4 2 3 4 3" xfId="18305" xr:uid="{00000000-0005-0000-0000-00005E7C0000}"/>
    <cellStyle name="Normal 4 4 2 3 4 3 2" xfId="30560" xr:uid="{00000000-0005-0000-0000-00005F7C0000}"/>
    <cellStyle name="Normal 4 4 2 3 4 3 3" xfId="42801" xr:uid="{00000000-0005-0000-0000-0000607C0000}"/>
    <cellStyle name="Normal 4 4 2 3 4 4" xfId="24443" xr:uid="{00000000-0005-0000-0000-0000617C0000}"/>
    <cellStyle name="Normal 4 4 2 3 4 5" xfId="36687" xr:uid="{00000000-0005-0000-0000-0000627C0000}"/>
    <cellStyle name="Normal 4 4 2 3 4 6" xfId="48916" xr:uid="{00000000-0005-0000-0000-0000637C0000}"/>
    <cellStyle name="Normal 4 4 2 3 5" xfId="7307" xr:uid="{00000000-0005-0000-0000-0000647C0000}"/>
    <cellStyle name="Normal 4 4 2 3 5 2" xfId="18307" xr:uid="{00000000-0005-0000-0000-0000657C0000}"/>
    <cellStyle name="Normal 4 4 2 3 5 2 2" xfId="30562" xr:uid="{00000000-0005-0000-0000-0000667C0000}"/>
    <cellStyle name="Normal 4 4 2 3 5 2 3" xfId="42803" xr:uid="{00000000-0005-0000-0000-0000677C0000}"/>
    <cellStyle name="Normal 4 4 2 3 5 3" xfId="24445" xr:uid="{00000000-0005-0000-0000-0000687C0000}"/>
    <cellStyle name="Normal 4 4 2 3 5 4" xfId="36689" xr:uid="{00000000-0005-0000-0000-0000697C0000}"/>
    <cellStyle name="Normal 4 4 2 3 5 5" xfId="48918" xr:uid="{00000000-0005-0000-0000-00006A7C0000}"/>
    <cellStyle name="Normal 4 4 2 3 6" xfId="18292" xr:uid="{00000000-0005-0000-0000-00006B7C0000}"/>
    <cellStyle name="Normal 4 4 2 3 6 2" xfId="30547" xr:uid="{00000000-0005-0000-0000-00006C7C0000}"/>
    <cellStyle name="Normal 4 4 2 3 6 3" xfId="42788" xr:uid="{00000000-0005-0000-0000-00006D7C0000}"/>
    <cellStyle name="Normal 4 4 2 3 7" xfId="24430" xr:uid="{00000000-0005-0000-0000-00006E7C0000}"/>
    <cellStyle name="Normal 4 4 2 3 8" xfId="36674" xr:uid="{00000000-0005-0000-0000-00006F7C0000}"/>
    <cellStyle name="Normal 4 4 2 3 9" xfId="48903" xr:uid="{00000000-0005-0000-0000-0000707C0000}"/>
    <cellStyle name="Normal 4 4 2 4" xfId="7308" xr:uid="{00000000-0005-0000-0000-0000717C0000}"/>
    <cellStyle name="Normal 4 4 2 4 2" xfId="7309" xr:uid="{00000000-0005-0000-0000-0000727C0000}"/>
    <cellStyle name="Normal 4 4 2 4 2 2" xfId="7310" xr:uid="{00000000-0005-0000-0000-0000737C0000}"/>
    <cellStyle name="Normal 4 4 2 4 2 2 2" xfId="7311" xr:uid="{00000000-0005-0000-0000-0000747C0000}"/>
    <cellStyle name="Normal 4 4 2 4 2 2 2 2" xfId="18311" xr:uid="{00000000-0005-0000-0000-0000757C0000}"/>
    <cellStyle name="Normal 4 4 2 4 2 2 2 2 2" xfId="30566" xr:uid="{00000000-0005-0000-0000-0000767C0000}"/>
    <cellStyle name="Normal 4 4 2 4 2 2 2 2 3" xfId="42807" xr:uid="{00000000-0005-0000-0000-0000777C0000}"/>
    <cellStyle name="Normal 4 4 2 4 2 2 2 3" xfId="24449" xr:uid="{00000000-0005-0000-0000-0000787C0000}"/>
    <cellStyle name="Normal 4 4 2 4 2 2 2 4" xfId="36693" xr:uid="{00000000-0005-0000-0000-0000797C0000}"/>
    <cellStyle name="Normal 4 4 2 4 2 2 2 5" xfId="48922" xr:uid="{00000000-0005-0000-0000-00007A7C0000}"/>
    <cellStyle name="Normal 4 4 2 4 2 2 3" xfId="18310" xr:uid="{00000000-0005-0000-0000-00007B7C0000}"/>
    <cellStyle name="Normal 4 4 2 4 2 2 3 2" xfId="30565" xr:uid="{00000000-0005-0000-0000-00007C7C0000}"/>
    <cellStyle name="Normal 4 4 2 4 2 2 3 3" xfId="42806" xr:uid="{00000000-0005-0000-0000-00007D7C0000}"/>
    <cellStyle name="Normal 4 4 2 4 2 2 4" xfId="24448" xr:uid="{00000000-0005-0000-0000-00007E7C0000}"/>
    <cellStyle name="Normal 4 4 2 4 2 2 5" xfId="36692" xr:uid="{00000000-0005-0000-0000-00007F7C0000}"/>
    <cellStyle name="Normal 4 4 2 4 2 2 6" xfId="48921" xr:uid="{00000000-0005-0000-0000-0000807C0000}"/>
    <cellStyle name="Normal 4 4 2 4 2 3" xfId="7312" xr:uid="{00000000-0005-0000-0000-0000817C0000}"/>
    <cellStyle name="Normal 4 4 2 4 2 3 2" xfId="18312" xr:uid="{00000000-0005-0000-0000-0000827C0000}"/>
    <cellStyle name="Normal 4 4 2 4 2 3 2 2" xfId="30567" xr:uid="{00000000-0005-0000-0000-0000837C0000}"/>
    <cellStyle name="Normal 4 4 2 4 2 3 2 3" xfId="42808" xr:uid="{00000000-0005-0000-0000-0000847C0000}"/>
    <cellStyle name="Normal 4 4 2 4 2 3 3" xfId="24450" xr:uid="{00000000-0005-0000-0000-0000857C0000}"/>
    <cellStyle name="Normal 4 4 2 4 2 3 4" xfId="36694" xr:uid="{00000000-0005-0000-0000-0000867C0000}"/>
    <cellStyle name="Normal 4 4 2 4 2 3 5" xfId="48923" xr:uid="{00000000-0005-0000-0000-0000877C0000}"/>
    <cellStyle name="Normal 4 4 2 4 2 4" xfId="18309" xr:uid="{00000000-0005-0000-0000-0000887C0000}"/>
    <cellStyle name="Normal 4 4 2 4 2 4 2" xfId="30564" xr:uid="{00000000-0005-0000-0000-0000897C0000}"/>
    <cellStyle name="Normal 4 4 2 4 2 4 3" xfId="42805" xr:uid="{00000000-0005-0000-0000-00008A7C0000}"/>
    <cellStyle name="Normal 4 4 2 4 2 5" xfId="24447" xr:uid="{00000000-0005-0000-0000-00008B7C0000}"/>
    <cellStyle name="Normal 4 4 2 4 2 6" xfId="36691" xr:uid="{00000000-0005-0000-0000-00008C7C0000}"/>
    <cellStyle name="Normal 4 4 2 4 2 7" xfId="48920" xr:uid="{00000000-0005-0000-0000-00008D7C0000}"/>
    <cellStyle name="Normal 4 4 2 4 3" xfId="7313" xr:uid="{00000000-0005-0000-0000-00008E7C0000}"/>
    <cellStyle name="Normal 4 4 2 4 3 2" xfId="7314" xr:uid="{00000000-0005-0000-0000-00008F7C0000}"/>
    <cellStyle name="Normal 4 4 2 4 3 2 2" xfId="18314" xr:uid="{00000000-0005-0000-0000-0000907C0000}"/>
    <cellStyle name="Normal 4 4 2 4 3 2 2 2" xfId="30569" xr:uid="{00000000-0005-0000-0000-0000917C0000}"/>
    <cellStyle name="Normal 4 4 2 4 3 2 2 3" xfId="42810" xr:uid="{00000000-0005-0000-0000-0000927C0000}"/>
    <cellStyle name="Normal 4 4 2 4 3 2 3" xfId="24452" xr:uid="{00000000-0005-0000-0000-0000937C0000}"/>
    <cellStyle name="Normal 4 4 2 4 3 2 4" xfId="36696" xr:uid="{00000000-0005-0000-0000-0000947C0000}"/>
    <cellStyle name="Normal 4 4 2 4 3 2 5" xfId="48925" xr:uid="{00000000-0005-0000-0000-0000957C0000}"/>
    <cellStyle name="Normal 4 4 2 4 3 3" xfId="18313" xr:uid="{00000000-0005-0000-0000-0000967C0000}"/>
    <cellStyle name="Normal 4 4 2 4 3 3 2" xfId="30568" xr:uid="{00000000-0005-0000-0000-0000977C0000}"/>
    <cellStyle name="Normal 4 4 2 4 3 3 3" xfId="42809" xr:uid="{00000000-0005-0000-0000-0000987C0000}"/>
    <cellStyle name="Normal 4 4 2 4 3 4" xfId="24451" xr:uid="{00000000-0005-0000-0000-0000997C0000}"/>
    <cellStyle name="Normal 4 4 2 4 3 5" xfId="36695" xr:uid="{00000000-0005-0000-0000-00009A7C0000}"/>
    <cellStyle name="Normal 4 4 2 4 3 6" xfId="48924" xr:uid="{00000000-0005-0000-0000-00009B7C0000}"/>
    <cellStyle name="Normal 4 4 2 4 4" xfId="7315" xr:uid="{00000000-0005-0000-0000-00009C7C0000}"/>
    <cellStyle name="Normal 4 4 2 4 4 2" xfId="18315" xr:uid="{00000000-0005-0000-0000-00009D7C0000}"/>
    <cellStyle name="Normal 4 4 2 4 4 2 2" xfId="30570" xr:uid="{00000000-0005-0000-0000-00009E7C0000}"/>
    <cellStyle name="Normal 4 4 2 4 4 2 3" xfId="42811" xr:uid="{00000000-0005-0000-0000-00009F7C0000}"/>
    <cellStyle name="Normal 4 4 2 4 4 3" xfId="24453" xr:uid="{00000000-0005-0000-0000-0000A07C0000}"/>
    <cellStyle name="Normal 4 4 2 4 4 4" xfId="36697" xr:uid="{00000000-0005-0000-0000-0000A17C0000}"/>
    <cellStyle name="Normal 4 4 2 4 4 5" xfId="48926" xr:uid="{00000000-0005-0000-0000-0000A27C0000}"/>
    <cellStyle name="Normal 4 4 2 4 5" xfId="18308" xr:uid="{00000000-0005-0000-0000-0000A37C0000}"/>
    <cellStyle name="Normal 4 4 2 4 5 2" xfId="30563" xr:uid="{00000000-0005-0000-0000-0000A47C0000}"/>
    <cellStyle name="Normal 4 4 2 4 5 3" xfId="42804" xr:uid="{00000000-0005-0000-0000-0000A57C0000}"/>
    <cellStyle name="Normal 4 4 2 4 6" xfId="24446" xr:uid="{00000000-0005-0000-0000-0000A67C0000}"/>
    <cellStyle name="Normal 4 4 2 4 7" xfId="36690" xr:uid="{00000000-0005-0000-0000-0000A77C0000}"/>
    <cellStyle name="Normal 4 4 2 4 8" xfId="48919" xr:uid="{00000000-0005-0000-0000-0000A87C0000}"/>
    <cellStyle name="Normal 4 4 2 5" xfId="7316" xr:uid="{00000000-0005-0000-0000-0000A97C0000}"/>
    <cellStyle name="Normal 4 4 2 5 2" xfId="7317" xr:uid="{00000000-0005-0000-0000-0000AA7C0000}"/>
    <cellStyle name="Normal 4 4 2 5 2 2" xfId="7318" xr:uid="{00000000-0005-0000-0000-0000AB7C0000}"/>
    <cellStyle name="Normal 4 4 2 5 2 2 2" xfId="18318" xr:uid="{00000000-0005-0000-0000-0000AC7C0000}"/>
    <cellStyle name="Normal 4 4 2 5 2 2 2 2" xfId="30573" xr:uid="{00000000-0005-0000-0000-0000AD7C0000}"/>
    <cellStyle name="Normal 4 4 2 5 2 2 2 3" xfId="42814" xr:uid="{00000000-0005-0000-0000-0000AE7C0000}"/>
    <cellStyle name="Normal 4 4 2 5 2 2 3" xfId="24456" xr:uid="{00000000-0005-0000-0000-0000AF7C0000}"/>
    <cellStyle name="Normal 4 4 2 5 2 2 4" xfId="36700" xr:uid="{00000000-0005-0000-0000-0000B07C0000}"/>
    <cellStyle name="Normal 4 4 2 5 2 2 5" xfId="48929" xr:uid="{00000000-0005-0000-0000-0000B17C0000}"/>
    <cellStyle name="Normal 4 4 2 5 2 3" xfId="18317" xr:uid="{00000000-0005-0000-0000-0000B27C0000}"/>
    <cellStyle name="Normal 4 4 2 5 2 3 2" xfId="30572" xr:uid="{00000000-0005-0000-0000-0000B37C0000}"/>
    <cellStyle name="Normal 4 4 2 5 2 3 3" xfId="42813" xr:uid="{00000000-0005-0000-0000-0000B47C0000}"/>
    <cellStyle name="Normal 4 4 2 5 2 4" xfId="24455" xr:uid="{00000000-0005-0000-0000-0000B57C0000}"/>
    <cellStyle name="Normal 4 4 2 5 2 5" xfId="36699" xr:uid="{00000000-0005-0000-0000-0000B67C0000}"/>
    <cellStyle name="Normal 4 4 2 5 2 6" xfId="48928" xr:uid="{00000000-0005-0000-0000-0000B77C0000}"/>
    <cellStyle name="Normal 4 4 2 5 3" xfId="7319" xr:uid="{00000000-0005-0000-0000-0000B87C0000}"/>
    <cellStyle name="Normal 4 4 2 5 3 2" xfId="18319" xr:uid="{00000000-0005-0000-0000-0000B97C0000}"/>
    <cellStyle name="Normal 4 4 2 5 3 2 2" xfId="30574" xr:uid="{00000000-0005-0000-0000-0000BA7C0000}"/>
    <cellStyle name="Normal 4 4 2 5 3 2 3" xfId="42815" xr:uid="{00000000-0005-0000-0000-0000BB7C0000}"/>
    <cellStyle name="Normal 4 4 2 5 3 3" xfId="24457" xr:uid="{00000000-0005-0000-0000-0000BC7C0000}"/>
    <cellStyle name="Normal 4 4 2 5 3 4" xfId="36701" xr:uid="{00000000-0005-0000-0000-0000BD7C0000}"/>
    <cellStyle name="Normal 4 4 2 5 3 5" xfId="48930" xr:uid="{00000000-0005-0000-0000-0000BE7C0000}"/>
    <cellStyle name="Normal 4 4 2 5 4" xfId="18316" xr:uid="{00000000-0005-0000-0000-0000BF7C0000}"/>
    <cellStyle name="Normal 4 4 2 5 4 2" xfId="30571" xr:uid="{00000000-0005-0000-0000-0000C07C0000}"/>
    <cellStyle name="Normal 4 4 2 5 4 3" xfId="42812" xr:uid="{00000000-0005-0000-0000-0000C17C0000}"/>
    <cellStyle name="Normal 4 4 2 5 5" xfId="24454" xr:uid="{00000000-0005-0000-0000-0000C27C0000}"/>
    <cellStyle name="Normal 4 4 2 5 6" xfId="36698" xr:uid="{00000000-0005-0000-0000-0000C37C0000}"/>
    <cellStyle name="Normal 4 4 2 5 7" xfId="48927" xr:uid="{00000000-0005-0000-0000-0000C47C0000}"/>
    <cellStyle name="Normal 4 4 2 6" xfId="7320" xr:uid="{00000000-0005-0000-0000-0000C57C0000}"/>
    <cellStyle name="Normal 4 4 2 6 2" xfId="7321" xr:uid="{00000000-0005-0000-0000-0000C67C0000}"/>
    <cellStyle name="Normal 4 4 2 6 2 2" xfId="7322" xr:uid="{00000000-0005-0000-0000-0000C77C0000}"/>
    <cellStyle name="Normal 4 4 2 6 2 2 2" xfId="18322" xr:uid="{00000000-0005-0000-0000-0000C87C0000}"/>
    <cellStyle name="Normal 4 4 2 6 2 2 2 2" xfId="30577" xr:uid="{00000000-0005-0000-0000-0000C97C0000}"/>
    <cellStyle name="Normal 4 4 2 6 2 2 2 3" xfId="42818" xr:uid="{00000000-0005-0000-0000-0000CA7C0000}"/>
    <cellStyle name="Normal 4 4 2 6 2 2 3" xfId="24460" xr:uid="{00000000-0005-0000-0000-0000CB7C0000}"/>
    <cellStyle name="Normal 4 4 2 6 2 2 4" xfId="36704" xr:uid="{00000000-0005-0000-0000-0000CC7C0000}"/>
    <cellStyle name="Normal 4 4 2 6 2 2 5" xfId="48933" xr:uid="{00000000-0005-0000-0000-0000CD7C0000}"/>
    <cellStyle name="Normal 4 4 2 6 2 3" xfId="18321" xr:uid="{00000000-0005-0000-0000-0000CE7C0000}"/>
    <cellStyle name="Normal 4 4 2 6 2 3 2" xfId="30576" xr:uid="{00000000-0005-0000-0000-0000CF7C0000}"/>
    <cellStyle name="Normal 4 4 2 6 2 3 3" xfId="42817" xr:uid="{00000000-0005-0000-0000-0000D07C0000}"/>
    <cellStyle name="Normal 4 4 2 6 2 4" xfId="24459" xr:uid="{00000000-0005-0000-0000-0000D17C0000}"/>
    <cellStyle name="Normal 4 4 2 6 2 5" xfId="36703" xr:uid="{00000000-0005-0000-0000-0000D27C0000}"/>
    <cellStyle name="Normal 4 4 2 6 2 6" xfId="48932" xr:uid="{00000000-0005-0000-0000-0000D37C0000}"/>
    <cellStyle name="Normal 4 4 2 6 3" xfId="7323" xr:uid="{00000000-0005-0000-0000-0000D47C0000}"/>
    <cellStyle name="Normal 4 4 2 6 3 2" xfId="18323" xr:uid="{00000000-0005-0000-0000-0000D57C0000}"/>
    <cellStyle name="Normal 4 4 2 6 3 2 2" xfId="30578" xr:uid="{00000000-0005-0000-0000-0000D67C0000}"/>
    <cellStyle name="Normal 4 4 2 6 3 2 3" xfId="42819" xr:uid="{00000000-0005-0000-0000-0000D77C0000}"/>
    <cellStyle name="Normal 4 4 2 6 3 3" xfId="24461" xr:uid="{00000000-0005-0000-0000-0000D87C0000}"/>
    <cellStyle name="Normal 4 4 2 6 3 4" xfId="36705" xr:uid="{00000000-0005-0000-0000-0000D97C0000}"/>
    <cellStyle name="Normal 4 4 2 6 3 5" xfId="48934" xr:uid="{00000000-0005-0000-0000-0000DA7C0000}"/>
    <cellStyle name="Normal 4 4 2 6 4" xfId="18320" xr:uid="{00000000-0005-0000-0000-0000DB7C0000}"/>
    <cellStyle name="Normal 4 4 2 6 4 2" xfId="30575" xr:uid="{00000000-0005-0000-0000-0000DC7C0000}"/>
    <cellStyle name="Normal 4 4 2 6 4 3" xfId="42816" xr:uid="{00000000-0005-0000-0000-0000DD7C0000}"/>
    <cellStyle name="Normal 4 4 2 6 5" xfId="24458" xr:uid="{00000000-0005-0000-0000-0000DE7C0000}"/>
    <cellStyle name="Normal 4 4 2 6 6" xfId="36702" xr:uid="{00000000-0005-0000-0000-0000DF7C0000}"/>
    <cellStyle name="Normal 4 4 2 6 7" xfId="48931" xr:uid="{00000000-0005-0000-0000-0000E07C0000}"/>
    <cellStyle name="Normal 4 4 2 7" xfId="7324" xr:uid="{00000000-0005-0000-0000-0000E17C0000}"/>
    <cellStyle name="Normal 4 4 2 7 2" xfId="7325" xr:uid="{00000000-0005-0000-0000-0000E27C0000}"/>
    <cellStyle name="Normal 4 4 2 7 2 2" xfId="18325" xr:uid="{00000000-0005-0000-0000-0000E37C0000}"/>
    <cellStyle name="Normal 4 4 2 7 2 2 2" xfId="30580" xr:uid="{00000000-0005-0000-0000-0000E47C0000}"/>
    <cellStyle name="Normal 4 4 2 7 2 2 3" xfId="42821" xr:uid="{00000000-0005-0000-0000-0000E57C0000}"/>
    <cellStyle name="Normal 4 4 2 7 2 3" xfId="24463" xr:uid="{00000000-0005-0000-0000-0000E67C0000}"/>
    <cellStyle name="Normal 4 4 2 7 2 4" xfId="36707" xr:uid="{00000000-0005-0000-0000-0000E77C0000}"/>
    <cellStyle name="Normal 4 4 2 7 2 5" xfId="48936" xr:uid="{00000000-0005-0000-0000-0000E87C0000}"/>
    <cellStyle name="Normal 4 4 2 7 3" xfId="18324" xr:uid="{00000000-0005-0000-0000-0000E97C0000}"/>
    <cellStyle name="Normal 4 4 2 7 3 2" xfId="30579" xr:uid="{00000000-0005-0000-0000-0000EA7C0000}"/>
    <cellStyle name="Normal 4 4 2 7 3 3" xfId="42820" xr:uid="{00000000-0005-0000-0000-0000EB7C0000}"/>
    <cellStyle name="Normal 4 4 2 7 4" xfId="24462" xr:uid="{00000000-0005-0000-0000-0000EC7C0000}"/>
    <cellStyle name="Normal 4 4 2 7 5" xfId="36706" xr:uid="{00000000-0005-0000-0000-0000ED7C0000}"/>
    <cellStyle name="Normal 4 4 2 7 6" xfId="48935" xr:uid="{00000000-0005-0000-0000-0000EE7C0000}"/>
    <cellStyle name="Normal 4 4 2 8" xfId="7326" xr:uid="{00000000-0005-0000-0000-0000EF7C0000}"/>
    <cellStyle name="Normal 4 4 2 8 2" xfId="18326" xr:uid="{00000000-0005-0000-0000-0000F07C0000}"/>
    <cellStyle name="Normal 4 4 2 8 2 2" xfId="30581" xr:uid="{00000000-0005-0000-0000-0000F17C0000}"/>
    <cellStyle name="Normal 4 4 2 8 2 3" xfId="42822" xr:uid="{00000000-0005-0000-0000-0000F27C0000}"/>
    <cellStyle name="Normal 4 4 2 8 3" xfId="24464" xr:uid="{00000000-0005-0000-0000-0000F37C0000}"/>
    <cellStyle name="Normal 4 4 2 8 4" xfId="36708" xr:uid="{00000000-0005-0000-0000-0000F47C0000}"/>
    <cellStyle name="Normal 4 4 2 8 5" xfId="48937" xr:uid="{00000000-0005-0000-0000-0000F57C0000}"/>
    <cellStyle name="Normal 4 4 2 9" xfId="18259" xr:uid="{00000000-0005-0000-0000-0000F67C0000}"/>
    <cellStyle name="Normal 4 4 2 9 2" xfId="30514" xr:uid="{00000000-0005-0000-0000-0000F77C0000}"/>
    <cellStyle name="Normal 4 4 2 9 3" xfId="42755" xr:uid="{00000000-0005-0000-0000-0000F87C0000}"/>
    <cellStyle name="Normal 4 4 3" xfId="7327" xr:uid="{00000000-0005-0000-0000-0000F97C0000}"/>
    <cellStyle name="Normal 4 4 3 10" xfId="48938" xr:uid="{00000000-0005-0000-0000-0000FA7C0000}"/>
    <cellStyle name="Normal 4 4 3 2" xfId="7328" xr:uid="{00000000-0005-0000-0000-0000FB7C0000}"/>
    <cellStyle name="Normal 4 4 3 2 2" xfId="7329" xr:uid="{00000000-0005-0000-0000-0000FC7C0000}"/>
    <cellStyle name="Normal 4 4 3 2 2 2" xfId="7330" xr:uid="{00000000-0005-0000-0000-0000FD7C0000}"/>
    <cellStyle name="Normal 4 4 3 2 2 2 2" xfId="7331" xr:uid="{00000000-0005-0000-0000-0000FE7C0000}"/>
    <cellStyle name="Normal 4 4 3 2 2 2 2 2" xfId="7332" xr:uid="{00000000-0005-0000-0000-0000FF7C0000}"/>
    <cellStyle name="Normal 4 4 3 2 2 2 2 2 2" xfId="18332" xr:uid="{00000000-0005-0000-0000-0000007D0000}"/>
    <cellStyle name="Normal 4 4 3 2 2 2 2 2 2 2" xfId="30587" xr:uid="{00000000-0005-0000-0000-0000017D0000}"/>
    <cellStyle name="Normal 4 4 3 2 2 2 2 2 2 3" xfId="42828" xr:uid="{00000000-0005-0000-0000-0000027D0000}"/>
    <cellStyle name="Normal 4 4 3 2 2 2 2 2 3" xfId="24470" xr:uid="{00000000-0005-0000-0000-0000037D0000}"/>
    <cellStyle name="Normal 4 4 3 2 2 2 2 2 4" xfId="36714" xr:uid="{00000000-0005-0000-0000-0000047D0000}"/>
    <cellStyle name="Normal 4 4 3 2 2 2 2 2 5" xfId="48943" xr:uid="{00000000-0005-0000-0000-0000057D0000}"/>
    <cellStyle name="Normal 4 4 3 2 2 2 2 3" xfId="18331" xr:uid="{00000000-0005-0000-0000-0000067D0000}"/>
    <cellStyle name="Normal 4 4 3 2 2 2 2 3 2" xfId="30586" xr:uid="{00000000-0005-0000-0000-0000077D0000}"/>
    <cellStyle name="Normal 4 4 3 2 2 2 2 3 3" xfId="42827" xr:uid="{00000000-0005-0000-0000-0000087D0000}"/>
    <cellStyle name="Normal 4 4 3 2 2 2 2 4" xfId="24469" xr:uid="{00000000-0005-0000-0000-0000097D0000}"/>
    <cellStyle name="Normal 4 4 3 2 2 2 2 5" xfId="36713" xr:uid="{00000000-0005-0000-0000-00000A7D0000}"/>
    <cellStyle name="Normal 4 4 3 2 2 2 2 6" xfId="48942" xr:uid="{00000000-0005-0000-0000-00000B7D0000}"/>
    <cellStyle name="Normal 4 4 3 2 2 2 3" xfId="7333" xr:uid="{00000000-0005-0000-0000-00000C7D0000}"/>
    <cellStyle name="Normal 4 4 3 2 2 2 3 2" xfId="18333" xr:uid="{00000000-0005-0000-0000-00000D7D0000}"/>
    <cellStyle name="Normal 4 4 3 2 2 2 3 2 2" xfId="30588" xr:uid="{00000000-0005-0000-0000-00000E7D0000}"/>
    <cellStyle name="Normal 4 4 3 2 2 2 3 2 3" xfId="42829" xr:uid="{00000000-0005-0000-0000-00000F7D0000}"/>
    <cellStyle name="Normal 4 4 3 2 2 2 3 3" xfId="24471" xr:uid="{00000000-0005-0000-0000-0000107D0000}"/>
    <cellStyle name="Normal 4 4 3 2 2 2 3 4" xfId="36715" xr:uid="{00000000-0005-0000-0000-0000117D0000}"/>
    <cellStyle name="Normal 4 4 3 2 2 2 3 5" xfId="48944" xr:uid="{00000000-0005-0000-0000-0000127D0000}"/>
    <cellStyle name="Normal 4 4 3 2 2 2 4" xfId="18330" xr:uid="{00000000-0005-0000-0000-0000137D0000}"/>
    <cellStyle name="Normal 4 4 3 2 2 2 4 2" xfId="30585" xr:uid="{00000000-0005-0000-0000-0000147D0000}"/>
    <cellStyle name="Normal 4 4 3 2 2 2 4 3" xfId="42826" xr:uid="{00000000-0005-0000-0000-0000157D0000}"/>
    <cellStyle name="Normal 4 4 3 2 2 2 5" xfId="24468" xr:uid="{00000000-0005-0000-0000-0000167D0000}"/>
    <cellStyle name="Normal 4 4 3 2 2 2 6" xfId="36712" xr:uid="{00000000-0005-0000-0000-0000177D0000}"/>
    <cellStyle name="Normal 4 4 3 2 2 2 7" xfId="48941" xr:uid="{00000000-0005-0000-0000-0000187D0000}"/>
    <cellStyle name="Normal 4 4 3 2 2 3" xfId="7334" xr:uid="{00000000-0005-0000-0000-0000197D0000}"/>
    <cellStyle name="Normal 4 4 3 2 2 3 2" xfId="7335" xr:uid="{00000000-0005-0000-0000-00001A7D0000}"/>
    <cellStyle name="Normal 4 4 3 2 2 3 2 2" xfId="18335" xr:uid="{00000000-0005-0000-0000-00001B7D0000}"/>
    <cellStyle name="Normal 4 4 3 2 2 3 2 2 2" xfId="30590" xr:uid="{00000000-0005-0000-0000-00001C7D0000}"/>
    <cellStyle name="Normal 4 4 3 2 2 3 2 2 3" xfId="42831" xr:uid="{00000000-0005-0000-0000-00001D7D0000}"/>
    <cellStyle name="Normal 4 4 3 2 2 3 2 3" xfId="24473" xr:uid="{00000000-0005-0000-0000-00001E7D0000}"/>
    <cellStyle name="Normal 4 4 3 2 2 3 2 4" xfId="36717" xr:uid="{00000000-0005-0000-0000-00001F7D0000}"/>
    <cellStyle name="Normal 4 4 3 2 2 3 2 5" xfId="48946" xr:uid="{00000000-0005-0000-0000-0000207D0000}"/>
    <cellStyle name="Normal 4 4 3 2 2 3 3" xfId="18334" xr:uid="{00000000-0005-0000-0000-0000217D0000}"/>
    <cellStyle name="Normal 4 4 3 2 2 3 3 2" xfId="30589" xr:uid="{00000000-0005-0000-0000-0000227D0000}"/>
    <cellStyle name="Normal 4 4 3 2 2 3 3 3" xfId="42830" xr:uid="{00000000-0005-0000-0000-0000237D0000}"/>
    <cellStyle name="Normal 4 4 3 2 2 3 4" xfId="24472" xr:uid="{00000000-0005-0000-0000-0000247D0000}"/>
    <cellStyle name="Normal 4 4 3 2 2 3 5" xfId="36716" xr:uid="{00000000-0005-0000-0000-0000257D0000}"/>
    <cellStyle name="Normal 4 4 3 2 2 3 6" xfId="48945" xr:uid="{00000000-0005-0000-0000-0000267D0000}"/>
    <cellStyle name="Normal 4 4 3 2 2 4" xfId="7336" xr:uid="{00000000-0005-0000-0000-0000277D0000}"/>
    <cellStyle name="Normal 4 4 3 2 2 4 2" xfId="18336" xr:uid="{00000000-0005-0000-0000-0000287D0000}"/>
    <cellStyle name="Normal 4 4 3 2 2 4 2 2" xfId="30591" xr:uid="{00000000-0005-0000-0000-0000297D0000}"/>
    <cellStyle name="Normal 4 4 3 2 2 4 2 3" xfId="42832" xr:uid="{00000000-0005-0000-0000-00002A7D0000}"/>
    <cellStyle name="Normal 4 4 3 2 2 4 3" xfId="24474" xr:uid="{00000000-0005-0000-0000-00002B7D0000}"/>
    <cellStyle name="Normal 4 4 3 2 2 4 4" xfId="36718" xr:uid="{00000000-0005-0000-0000-00002C7D0000}"/>
    <cellStyle name="Normal 4 4 3 2 2 4 5" xfId="48947" xr:uid="{00000000-0005-0000-0000-00002D7D0000}"/>
    <cellStyle name="Normal 4 4 3 2 2 5" xfId="18329" xr:uid="{00000000-0005-0000-0000-00002E7D0000}"/>
    <cellStyle name="Normal 4 4 3 2 2 5 2" xfId="30584" xr:uid="{00000000-0005-0000-0000-00002F7D0000}"/>
    <cellStyle name="Normal 4 4 3 2 2 5 3" xfId="42825" xr:uid="{00000000-0005-0000-0000-0000307D0000}"/>
    <cellStyle name="Normal 4 4 3 2 2 6" xfId="24467" xr:uid="{00000000-0005-0000-0000-0000317D0000}"/>
    <cellStyle name="Normal 4 4 3 2 2 7" xfId="36711" xr:uid="{00000000-0005-0000-0000-0000327D0000}"/>
    <cellStyle name="Normal 4 4 3 2 2 8" xfId="48940" xr:uid="{00000000-0005-0000-0000-0000337D0000}"/>
    <cellStyle name="Normal 4 4 3 2 3" xfId="7337" xr:uid="{00000000-0005-0000-0000-0000347D0000}"/>
    <cellStyle name="Normal 4 4 3 2 3 2" xfId="7338" xr:uid="{00000000-0005-0000-0000-0000357D0000}"/>
    <cellStyle name="Normal 4 4 3 2 3 2 2" xfId="7339" xr:uid="{00000000-0005-0000-0000-0000367D0000}"/>
    <cellStyle name="Normal 4 4 3 2 3 2 2 2" xfId="18339" xr:uid="{00000000-0005-0000-0000-0000377D0000}"/>
    <cellStyle name="Normal 4 4 3 2 3 2 2 2 2" xfId="30594" xr:uid="{00000000-0005-0000-0000-0000387D0000}"/>
    <cellStyle name="Normal 4 4 3 2 3 2 2 2 3" xfId="42835" xr:uid="{00000000-0005-0000-0000-0000397D0000}"/>
    <cellStyle name="Normal 4 4 3 2 3 2 2 3" xfId="24477" xr:uid="{00000000-0005-0000-0000-00003A7D0000}"/>
    <cellStyle name="Normal 4 4 3 2 3 2 2 4" xfId="36721" xr:uid="{00000000-0005-0000-0000-00003B7D0000}"/>
    <cellStyle name="Normal 4 4 3 2 3 2 2 5" xfId="48950" xr:uid="{00000000-0005-0000-0000-00003C7D0000}"/>
    <cellStyle name="Normal 4 4 3 2 3 2 3" xfId="18338" xr:uid="{00000000-0005-0000-0000-00003D7D0000}"/>
    <cellStyle name="Normal 4 4 3 2 3 2 3 2" xfId="30593" xr:uid="{00000000-0005-0000-0000-00003E7D0000}"/>
    <cellStyle name="Normal 4 4 3 2 3 2 3 3" xfId="42834" xr:uid="{00000000-0005-0000-0000-00003F7D0000}"/>
    <cellStyle name="Normal 4 4 3 2 3 2 4" xfId="24476" xr:uid="{00000000-0005-0000-0000-0000407D0000}"/>
    <cellStyle name="Normal 4 4 3 2 3 2 5" xfId="36720" xr:uid="{00000000-0005-0000-0000-0000417D0000}"/>
    <cellStyle name="Normal 4 4 3 2 3 2 6" xfId="48949" xr:uid="{00000000-0005-0000-0000-0000427D0000}"/>
    <cellStyle name="Normal 4 4 3 2 3 3" xfId="7340" xr:uid="{00000000-0005-0000-0000-0000437D0000}"/>
    <cellStyle name="Normal 4 4 3 2 3 3 2" xfId="18340" xr:uid="{00000000-0005-0000-0000-0000447D0000}"/>
    <cellStyle name="Normal 4 4 3 2 3 3 2 2" xfId="30595" xr:uid="{00000000-0005-0000-0000-0000457D0000}"/>
    <cellStyle name="Normal 4 4 3 2 3 3 2 3" xfId="42836" xr:uid="{00000000-0005-0000-0000-0000467D0000}"/>
    <cellStyle name="Normal 4 4 3 2 3 3 3" xfId="24478" xr:uid="{00000000-0005-0000-0000-0000477D0000}"/>
    <cellStyle name="Normal 4 4 3 2 3 3 4" xfId="36722" xr:uid="{00000000-0005-0000-0000-0000487D0000}"/>
    <cellStyle name="Normal 4 4 3 2 3 3 5" xfId="48951" xr:uid="{00000000-0005-0000-0000-0000497D0000}"/>
    <cellStyle name="Normal 4 4 3 2 3 4" xfId="18337" xr:uid="{00000000-0005-0000-0000-00004A7D0000}"/>
    <cellStyle name="Normal 4 4 3 2 3 4 2" xfId="30592" xr:uid="{00000000-0005-0000-0000-00004B7D0000}"/>
    <cellStyle name="Normal 4 4 3 2 3 4 3" xfId="42833" xr:uid="{00000000-0005-0000-0000-00004C7D0000}"/>
    <cellStyle name="Normal 4 4 3 2 3 5" xfId="24475" xr:uid="{00000000-0005-0000-0000-00004D7D0000}"/>
    <cellStyle name="Normal 4 4 3 2 3 6" xfId="36719" xr:uid="{00000000-0005-0000-0000-00004E7D0000}"/>
    <cellStyle name="Normal 4 4 3 2 3 7" xfId="48948" xr:uid="{00000000-0005-0000-0000-00004F7D0000}"/>
    <cellStyle name="Normal 4 4 3 2 4" xfId="7341" xr:uid="{00000000-0005-0000-0000-0000507D0000}"/>
    <cellStyle name="Normal 4 4 3 2 4 2" xfId="7342" xr:uid="{00000000-0005-0000-0000-0000517D0000}"/>
    <cellStyle name="Normal 4 4 3 2 4 2 2" xfId="18342" xr:uid="{00000000-0005-0000-0000-0000527D0000}"/>
    <cellStyle name="Normal 4 4 3 2 4 2 2 2" xfId="30597" xr:uid="{00000000-0005-0000-0000-0000537D0000}"/>
    <cellStyle name="Normal 4 4 3 2 4 2 2 3" xfId="42838" xr:uid="{00000000-0005-0000-0000-0000547D0000}"/>
    <cellStyle name="Normal 4 4 3 2 4 2 3" xfId="24480" xr:uid="{00000000-0005-0000-0000-0000557D0000}"/>
    <cellStyle name="Normal 4 4 3 2 4 2 4" xfId="36724" xr:uid="{00000000-0005-0000-0000-0000567D0000}"/>
    <cellStyle name="Normal 4 4 3 2 4 2 5" xfId="48953" xr:uid="{00000000-0005-0000-0000-0000577D0000}"/>
    <cellStyle name="Normal 4 4 3 2 4 3" xfId="18341" xr:uid="{00000000-0005-0000-0000-0000587D0000}"/>
    <cellStyle name="Normal 4 4 3 2 4 3 2" xfId="30596" xr:uid="{00000000-0005-0000-0000-0000597D0000}"/>
    <cellStyle name="Normal 4 4 3 2 4 3 3" xfId="42837" xr:uid="{00000000-0005-0000-0000-00005A7D0000}"/>
    <cellStyle name="Normal 4 4 3 2 4 4" xfId="24479" xr:uid="{00000000-0005-0000-0000-00005B7D0000}"/>
    <cellStyle name="Normal 4 4 3 2 4 5" xfId="36723" xr:uid="{00000000-0005-0000-0000-00005C7D0000}"/>
    <cellStyle name="Normal 4 4 3 2 4 6" xfId="48952" xr:uid="{00000000-0005-0000-0000-00005D7D0000}"/>
    <cellStyle name="Normal 4 4 3 2 5" xfId="7343" xr:uid="{00000000-0005-0000-0000-00005E7D0000}"/>
    <cellStyle name="Normal 4 4 3 2 5 2" xfId="18343" xr:uid="{00000000-0005-0000-0000-00005F7D0000}"/>
    <cellStyle name="Normal 4 4 3 2 5 2 2" xfId="30598" xr:uid="{00000000-0005-0000-0000-0000607D0000}"/>
    <cellStyle name="Normal 4 4 3 2 5 2 3" xfId="42839" xr:uid="{00000000-0005-0000-0000-0000617D0000}"/>
    <cellStyle name="Normal 4 4 3 2 5 3" xfId="24481" xr:uid="{00000000-0005-0000-0000-0000627D0000}"/>
    <cellStyle name="Normal 4 4 3 2 5 4" xfId="36725" xr:uid="{00000000-0005-0000-0000-0000637D0000}"/>
    <cellStyle name="Normal 4 4 3 2 5 5" xfId="48954" xr:uid="{00000000-0005-0000-0000-0000647D0000}"/>
    <cellStyle name="Normal 4 4 3 2 6" xfId="18328" xr:uid="{00000000-0005-0000-0000-0000657D0000}"/>
    <cellStyle name="Normal 4 4 3 2 6 2" xfId="30583" xr:uid="{00000000-0005-0000-0000-0000667D0000}"/>
    <cellStyle name="Normal 4 4 3 2 6 3" xfId="42824" xr:uid="{00000000-0005-0000-0000-0000677D0000}"/>
    <cellStyle name="Normal 4 4 3 2 7" xfId="24466" xr:uid="{00000000-0005-0000-0000-0000687D0000}"/>
    <cellStyle name="Normal 4 4 3 2 8" xfId="36710" xr:uid="{00000000-0005-0000-0000-0000697D0000}"/>
    <cellStyle name="Normal 4 4 3 2 9" xfId="48939" xr:uid="{00000000-0005-0000-0000-00006A7D0000}"/>
    <cellStyle name="Normal 4 4 3 3" xfId="7344" xr:uid="{00000000-0005-0000-0000-00006B7D0000}"/>
    <cellStyle name="Normal 4 4 3 3 2" xfId="7345" xr:uid="{00000000-0005-0000-0000-00006C7D0000}"/>
    <cellStyle name="Normal 4 4 3 3 2 2" xfId="7346" xr:uid="{00000000-0005-0000-0000-00006D7D0000}"/>
    <cellStyle name="Normal 4 4 3 3 2 2 2" xfId="7347" xr:uid="{00000000-0005-0000-0000-00006E7D0000}"/>
    <cellStyle name="Normal 4 4 3 3 2 2 2 2" xfId="18347" xr:uid="{00000000-0005-0000-0000-00006F7D0000}"/>
    <cellStyle name="Normal 4 4 3 3 2 2 2 2 2" xfId="30602" xr:uid="{00000000-0005-0000-0000-0000707D0000}"/>
    <cellStyle name="Normal 4 4 3 3 2 2 2 2 3" xfId="42843" xr:uid="{00000000-0005-0000-0000-0000717D0000}"/>
    <cellStyle name="Normal 4 4 3 3 2 2 2 3" xfId="24485" xr:uid="{00000000-0005-0000-0000-0000727D0000}"/>
    <cellStyle name="Normal 4 4 3 3 2 2 2 4" xfId="36729" xr:uid="{00000000-0005-0000-0000-0000737D0000}"/>
    <cellStyle name="Normal 4 4 3 3 2 2 2 5" xfId="48958" xr:uid="{00000000-0005-0000-0000-0000747D0000}"/>
    <cellStyle name="Normal 4 4 3 3 2 2 3" xfId="18346" xr:uid="{00000000-0005-0000-0000-0000757D0000}"/>
    <cellStyle name="Normal 4 4 3 3 2 2 3 2" xfId="30601" xr:uid="{00000000-0005-0000-0000-0000767D0000}"/>
    <cellStyle name="Normal 4 4 3 3 2 2 3 3" xfId="42842" xr:uid="{00000000-0005-0000-0000-0000777D0000}"/>
    <cellStyle name="Normal 4 4 3 3 2 2 4" xfId="24484" xr:uid="{00000000-0005-0000-0000-0000787D0000}"/>
    <cellStyle name="Normal 4 4 3 3 2 2 5" xfId="36728" xr:uid="{00000000-0005-0000-0000-0000797D0000}"/>
    <cellStyle name="Normal 4 4 3 3 2 2 6" xfId="48957" xr:uid="{00000000-0005-0000-0000-00007A7D0000}"/>
    <cellStyle name="Normal 4 4 3 3 2 3" xfId="7348" xr:uid="{00000000-0005-0000-0000-00007B7D0000}"/>
    <cellStyle name="Normal 4 4 3 3 2 3 2" xfId="18348" xr:uid="{00000000-0005-0000-0000-00007C7D0000}"/>
    <cellStyle name="Normal 4 4 3 3 2 3 2 2" xfId="30603" xr:uid="{00000000-0005-0000-0000-00007D7D0000}"/>
    <cellStyle name="Normal 4 4 3 3 2 3 2 3" xfId="42844" xr:uid="{00000000-0005-0000-0000-00007E7D0000}"/>
    <cellStyle name="Normal 4 4 3 3 2 3 3" xfId="24486" xr:uid="{00000000-0005-0000-0000-00007F7D0000}"/>
    <cellStyle name="Normal 4 4 3 3 2 3 4" xfId="36730" xr:uid="{00000000-0005-0000-0000-0000807D0000}"/>
    <cellStyle name="Normal 4 4 3 3 2 3 5" xfId="48959" xr:uid="{00000000-0005-0000-0000-0000817D0000}"/>
    <cellStyle name="Normal 4 4 3 3 2 4" xfId="18345" xr:uid="{00000000-0005-0000-0000-0000827D0000}"/>
    <cellStyle name="Normal 4 4 3 3 2 4 2" xfId="30600" xr:uid="{00000000-0005-0000-0000-0000837D0000}"/>
    <cellStyle name="Normal 4 4 3 3 2 4 3" xfId="42841" xr:uid="{00000000-0005-0000-0000-0000847D0000}"/>
    <cellStyle name="Normal 4 4 3 3 2 5" xfId="24483" xr:uid="{00000000-0005-0000-0000-0000857D0000}"/>
    <cellStyle name="Normal 4 4 3 3 2 6" xfId="36727" xr:uid="{00000000-0005-0000-0000-0000867D0000}"/>
    <cellStyle name="Normal 4 4 3 3 2 7" xfId="48956" xr:uid="{00000000-0005-0000-0000-0000877D0000}"/>
    <cellStyle name="Normal 4 4 3 3 3" xfId="7349" xr:uid="{00000000-0005-0000-0000-0000887D0000}"/>
    <cellStyle name="Normal 4 4 3 3 3 2" xfId="7350" xr:uid="{00000000-0005-0000-0000-0000897D0000}"/>
    <cellStyle name="Normal 4 4 3 3 3 2 2" xfId="18350" xr:uid="{00000000-0005-0000-0000-00008A7D0000}"/>
    <cellStyle name="Normal 4 4 3 3 3 2 2 2" xfId="30605" xr:uid="{00000000-0005-0000-0000-00008B7D0000}"/>
    <cellStyle name="Normal 4 4 3 3 3 2 2 3" xfId="42846" xr:uid="{00000000-0005-0000-0000-00008C7D0000}"/>
    <cellStyle name="Normal 4 4 3 3 3 2 3" xfId="24488" xr:uid="{00000000-0005-0000-0000-00008D7D0000}"/>
    <cellStyle name="Normal 4 4 3 3 3 2 4" xfId="36732" xr:uid="{00000000-0005-0000-0000-00008E7D0000}"/>
    <cellStyle name="Normal 4 4 3 3 3 2 5" xfId="48961" xr:uid="{00000000-0005-0000-0000-00008F7D0000}"/>
    <cellStyle name="Normal 4 4 3 3 3 3" xfId="18349" xr:uid="{00000000-0005-0000-0000-0000907D0000}"/>
    <cellStyle name="Normal 4 4 3 3 3 3 2" xfId="30604" xr:uid="{00000000-0005-0000-0000-0000917D0000}"/>
    <cellStyle name="Normal 4 4 3 3 3 3 3" xfId="42845" xr:uid="{00000000-0005-0000-0000-0000927D0000}"/>
    <cellStyle name="Normal 4 4 3 3 3 4" xfId="24487" xr:uid="{00000000-0005-0000-0000-0000937D0000}"/>
    <cellStyle name="Normal 4 4 3 3 3 5" xfId="36731" xr:uid="{00000000-0005-0000-0000-0000947D0000}"/>
    <cellStyle name="Normal 4 4 3 3 3 6" xfId="48960" xr:uid="{00000000-0005-0000-0000-0000957D0000}"/>
    <cellStyle name="Normal 4 4 3 3 4" xfId="7351" xr:uid="{00000000-0005-0000-0000-0000967D0000}"/>
    <cellStyle name="Normal 4 4 3 3 4 2" xfId="18351" xr:uid="{00000000-0005-0000-0000-0000977D0000}"/>
    <cellStyle name="Normal 4 4 3 3 4 2 2" xfId="30606" xr:uid="{00000000-0005-0000-0000-0000987D0000}"/>
    <cellStyle name="Normal 4 4 3 3 4 2 3" xfId="42847" xr:uid="{00000000-0005-0000-0000-0000997D0000}"/>
    <cellStyle name="Normal 4 4 3 3 4 3" xfId="24489" xr:uid="{00000000-0005-0000-0000-00009A7D0000}"/>
    <cellStyle name="Normal 4 4 3 3 4 4" xfId="36733" xr:uid="{00000000-0005-0000-0000-00009B7D0000}"/>
    <cellStyle name="Normal 4 4 3 3 4 5" xfId="48962" xr:uid="{00000000-0005-0000-0000-00009C7D0000}"/>
    <cellStyle name="Normal 4 4 3 3 5" xfId="18344" xr:uid="{00000000-0005-0000-0000-00009D7D0000}"/>
    <cellStyle name="Normal 4 4 3 3 5 2" xfId="30599" xr:uid="{00000000-0005-0000-0000-00009E7D0000}"/>
    <cellStyle name="Normal 4 4 3 3 5 3" xfId="42840" xr:uid="{00000000-0005-0000-0000-00009F7D0000}"/>
    <cellStyle name="Normal 4 4 3 3 6" xfId="24482" xr:uid="{00000000-0005-0000-0000-0000A07D0000}"/>
    <cellStyle name="Normal 4 4 3 3 7" xfId="36726" xr:uid="{00000000-0005-0000-0000-0000A17D0000}"/>
    <cellStyle name="Normal 4 4 3 3 8" xfId="48955" xr:uid="{00000000-0005-0000-0000-0000A27D0000}"/>
    <cellStyle name="Normal 4 4 3 4" xfId="7352" xr:uid="{00000000-0005-0000-0000-0000A37D0000}"/>
    <cellStyle name="Normal 4 4 3 4 2" xfId="7353" xr:uid="{00000000-0005-0000-0000-0000A47D0000}"/>
    <cellStyle name="Normal 4 4 3 4 2 2" xfId="7354" xr:uid="{00000000-0005-0000-0000-0000A57D0000}"/>
    <cellStyle name="Normal 4 4 3 4 2 2 2" xfId="18354" xr:uid="{00000000-0005-0000-0000-0000A67D0000}"/>
    <cellStyle name="Normal 4 4 3 4 2 2 2 2" xfId="30609" xr:uid="{00000000-0005-0000-0000-0000A77D0000}"/>
    <cellStyle name="Normal 4 4 3 4 2 2 2 3" xfId="42850" xr:uid="{00000000-0005-0000-0000-0000A87D0000}"/>
    <cellStyle name="Normal 4 4 3 4 2 2 3" xfId="24492" xr:uid="{00000000-0005-0000-0000-0000A97D0000}"/>
    <cellStyle name="Normal 4 4 3 4 2 2 4" xfId="36736" xr:uid="{00000000-0005-0000-0000-0000AA7D0000}"/>
    <cellStyle name="Normal 4 4 3 4 2 2 5" xfId="48965" xr:uid="{00000000-0005-0000-0000-0000AB7D0000}"/>
    <cellStyle name="Normal 4 4 3 4 2 3" xfId="18353" xr:uid="{00000000-0005-0000-0000-0000AC7D0000}"/>
    <cellStyle name="Normal 4 4 3 4 2 3 2" xfId="30608" xr:uid="{00000000-0005-0000-0000-0000AD7D0000}"/>
    <cellStyle name="Normal 4 4 3 4 2 3 3" xfId="42849" xr:uid="{00000000-0005-0000-0000-0000AE7D0000}"/>
    <cellStyle name="Normal 4 4 3 4 2 4" xfId="24491" xr:uid="{00000000-0005-0000-0000-0000AF7D0000}"/>
    <cellStyle name="Normal 4 4 3 4 2 5" xfId="36735" xr:uid="{00000000-0005-0000-0000-0000B07D0000}"/>
    <cellStyle name="Normal 4 4 3 4 2 6" xfId="48964" xr:uid="{00000000-0005-0000-0000-0000B17D0000}"/>
    <cellStyle name="Normal 4 4 3 4 3" xfId="7355" xr:uid="{00000000-0005-0000-0000-0000B27D0000}"/>
    <cellStyle name="Normal 4 4 3 4 3 2" xfId="18355" xr:uid="{00000000-0005-0000-0000-0000B37D0000}"/>
    <cellStyle name="Normal 4 4 3 4 3 2 2" xfId="30610" xr:uid="{00000000-0005-0000-0000-0000B47D0000}"/>
    <cellStyle name="Normal 4 4 3 4 3 2 3" xfId="42851" xr:uid="{00000000-0005-0000-0000-0000B57D0000}"/>
    <cellStyle name="Normal 4 4 3 4 3 3" xfId="24493" xr:uid="{00000000-0005-0000-0000-0000B67D0000}"/>
    <cellStyle name="Normal 4 4 3 4 3 4" xfId="36737" xr:uid="{00000000-0005-0000-0000-0000B77D0000}"/>
    <cellStyle name="Normal 4 4 3 4 3 5" xfId="48966" xr:uid="{00000000-0005-0000-0000-0000B87D0000}"/>
    <cellStyle name="Normal 4 4 3 4 4" xfId="18352" xr:uid="{00000000-0005-0000-0000-0000B97D0000}"/>
    <cellStyle name="Normal 4 4 3 4 4 2" xfId="30607" xr:uid="{00000000-0005-0000-0000-0000BA7D0000}"/>
    <cellStyle name="Normal 4 4 3 4 4 3" xfId="42848" xr:uid="{00000000-0005-0000-0000-0000BB7D0000}"/>
    <cellStyle name="Normal 4 4 3 4 5" xfId="24490" xr:uid="{00000000-0005-0000-0000-0000BC7D0000}"/>
    <cellStyle name="Normal 4 4 3 4 6" xfId="36734" xr:uid="{00000000-0005-0000-0000-0000BD7D0000}"/>
    <cellStyle name="Normal 4 4 3 4 7" xfId="48963" xr:uid="{00000000-0005-0000-0000-0000BE7D0000}"/>
    <cellStyle name="Normal 4 4 3 5" xfId="7356" xr:uid="{00000000-0005-0000-0000-0000BF7D0000}"/>
    <cellStyle name="Normal 4 4 3 5 2" xfId="7357" xr:uid="{00000000-0005-0000-0000-0000C07D0000}"/>
    <cellStyle name="Normal 4 4 3 5 2 2" xfId="18357" xr:uid="{00000000-0005-0000-0000-0000C17D0000}"/>
    <cellStyle name="Normal 4 4 3 5 2 2 2" xfId="30612" xr:uid="{00000000-0005-0000-0000-0000C27D0000}"/>
    <cellStyle name="Normal 4 4 3 5 2 2 3" xfId="42853" xr:uid="{00000000-0005-0000-0000-0000C37D0000}"/>
    <cellStyle name="Normal 4 4 3 5 2 3" xfId="24495" xr:uid="{00000000-0005-0000-0000-0000C47D0000}"/>
    <cellStyle name="Normal 4 4 3 5 2 4" xfId="36739" xr:uid="{00000000-0005-0000-0000-0000C57D0000}"/>
    <cellStyle name="Normal 4 4 3 5 2 5" xfId="48968" xr:uid="{00000000-0005-0000-0000-0000C67D0000}"/>
    <cellStyle name="Normal 4 4 3 5 3" xfId="18356" xr:uid="{00000000-0005-0000-0000-0000C77D0000}"/>
    <cellStyle name="Normal 4 4 3 5 3 2" xfId="30611" xr:uid="{00000000-0005-0000-0000-0000C87D0000}"/>
    <cellStyle name="Normal 4 4 3 5 3 3" xfId="42852" xr:uid="{00000000-0005-0000-0000-0000C97D0000}"/>
    <cellStyle name="Normal 4 4 3 5 4" xfId="24494" xr:uid="{00000000-0005-0000-0000-0000CA7D0000}"/>
    <cellStyle name="Normal 4 4 3 5 5" xfId="36738" xr:uid="{00000000-0005-0000-0000-0000CB7D0000}"/>
    <cellStyle name="Normal 4 4 3 5 6" xfId="48967" xr:uid="{00000000-0005-0000-0000-0000CC7D0000}"/>
    <cellStyle name="Normal 4 4 3 6" xfId="7358" xr:uid="{00000000-0005-0000-0000-0000CD7D0000}"/>
    <cellStyle name="Normal 4 4 3 6 2" xfId="18358" xr:uid="{00000000-0005-0000-0000-0000CE7D0000}"/>
    <cellStyle name="Normal 4 4 3 6 2 2" xfId="30613" xr:uid="{00000000-0005-0000-0000-0000CF7D0000}"/>
    <cellStyle name="Normal 4 4 3 6 2 3" xfId="42854" xr:uid="{00000000-0005-0000-0000-0000D07D0000}"/>
    <cellStyle name="Normal 4 4 3 6 3" xfId="24496" xr:uid="{00000000-0005-0000-0000-0000D17D0000}"/>
    <cellStyle name="Normal 4 4 3 6 4" xfId="36740" xr:uid="{00000000-0005-0000-0000-0000D27D0000}"/>
    <cellStyle name="Normal 4 4 3 6 5" xfId="48969" xr:uid="{00000000-0005-0000-0000-0000D37D0000}"/>
    <cellStyle name="Normal 4 4 3 7" xfId="18327" xr:uid="{00000000-0005-0000-0000-0000D47D0000}"/>
    <cellStyle name="Normal 4 4 3 7 2" xfId="30582" xr:uid="{00000000-0005-0000-0000-0000D57D0000}"/>
    <cellStyle name="Normal 4 4 3 7 3" xfId="42823" xr:uid="{00000000-0005-0000-0000-0000D67D0000}"/>
    <cellStyle name="Normal 4 4 3 8" xfId="24465" xr:uid="{00000000-0005-0000-0000-0000D77D0000}"/>
    <cellStyle name="Normal 4 4 3 9" xfId="36709" xr:uid="{00000000-0005-0000-0000-0000D87D0000}"/>
    <cellStyle name="Normal 4 4 4" xfId="7359" xr:uid="{00000000-0005-0000-0000-0000D97D0000}"/>
    <cellStyle name="Normal 4 4 4 2" xfId="7360" xr:uid="{00000000-0005-0000-0000-0000DA7D0000}"/>
    <cellStyle name="Normal 4 4 4 2 2" xfId="7361" xr:uid="{00000000-0005-0000-0000-0000DB7D0000}"/>
    <cellStyle name="Normal 4 4 4 2 2 2" xfId="7362" xr:uid="{00000000-0005-0000-0000-0000DC7D0000}"/>
    <cellStyle name="Normal 4 4 4 2 2 2 2" xfId="7363" xr:uid="{00000000-0005-0000-0000-0000DD7D0000}"/>
    <cellStyle name="Normal 4 4 4 2 2 2 2 2" xfId="18363" xr:uid="{00000000-0005-0000-0000-0000DE7D0000}"/>
    <cellStyle name="Normal 4 4 4 2 2 2 2 2 2" xfId="30618" xr:uid="{00000000-0005-0000-0000-0000DF7D0000}"/>
    <cellStyle name="Normal 4 4 4 2 2 2 2 2 3" xfId="42859" xr:uid="{00000000-0005-0000-0000-0000E07D0000}"/>
    <cellStyle name="Normal 4 4 4 2 2 2 2 3" xfId="24501" xr:uid="{00000000-0005-0000-0000-0000E17D0000}"/>
    <cellStyle name="Normal 4 4 4 2 2 2 2 4" xfId="36745" xr:uid="{00000000-0005-0000-0000-0000E27D0000}"/>
    <cellStyle name="Normal 4 4 4 2 2 2 2 5" xfId="48974" xr:uid="{00000000-0005-0000-0000-0000E37D0000}"/>
    <cellStyle name="Normal 4 4 4 2 2 2 3" xfId="18362" xr:uid="{00000000-0005-0000-0000-0000E47D0000}"/>
    <cellStyle name="Normal 4 4 4 2 2 2 3 2" xfId="30617" xr:uid="{00000000-0005-0000-0000-0000E57D0000}"/>
    <cellStyle name="Normal 4 4 4 2 2 2 3 3" xfId="42858" xr:uid="{00000000-0005-0000-0000-0000E67D0000}"/>
    <cellStyle name="Normal 4 4 4 2 2 2 4" xfId="24500" xr:uid="{00000000-0005-0000-0000-0000E77D0000}"/>
    <cellStyle name="Normal 4 4 4 2 2 2 5" xfId="36744" xr:uid="{00000000-0005-0000-0000-0000E87D0000}"/>
    <cellStyle name="Normal 4 4 4 2 2 2 6" xfId="48973" xr:uid="{00000000-0005-0000-0000-0000E97D0000}"/>
    <cellStyle name="Normal 4 4 4 2 2 3" xfId="7364" xr:uid="{00000000-0005-0000-0000-0000EA7D0000}"/>
    <cellStyle name="Normal 4 4 4 2 2 3 2" xfId="18364" xr:uid="{00000000-0005-0000-0000-0000EB7D0000}"/>
    <cellStyle name="Normal 4 4 4 2 2 3 2 2" xfId="30619" xr:uid="{00000000-0005-0000-0000-0000EC7D0000}"/>
    <cellStyle name="Normal 4 4 4 2 2 3 2 3" xfId="42860" xr:uid="{00000000-0005-0000-0000-0000ED7D0000}"/>
    <cellStyle name="Normal 4 4 4 2 2 3 3" xfId="24502" xr:uid="{00000000-0005-0000-0000-0000EE7D0000}"/>
    <cellStyle name="Normal 4 4 4 2 2 3 4" xfId="36746" xr:uid="{00000000-0005-0000-0000-0000EF7D0000}"/>
    <cellStyle name="Normal 4 4 4 2 2 3 5" xfId="48975" xr:uid="{00000000-0005-0000-0000-0000F07D0000}"/>
    <cellStyle name="Normal 4 4 4 2 2 4" xfId="18361" xr:uid="{00000000-0005-0000-0000-0000F17D0000}"/>
    <cellStyle name="Normal 4 4 4 2 2 4 2" xfId="30616" xr:uid="{00000000-0005-0000-0000-0000F27D0000}"/>
    <cellStyle name="Normal 4 4 4 2 2 4 3" xfId="42857" xr:uid="{00000000-0005-0000-0000-0000F37D0000}"/>
    <cellStyle name="Normal 4 4 4 2 2 5" xfId="24499" xr:uid="{00000000-0005-0000-0000-0000F47D0000}"/>
    <cellStyle name="Normal 4 4 4 2 2 6" xfId="36743" xr:uid="{00000000-0005-0000-0000-0000F57D0000}"/>
    <cellStyle name="Normal 4 4 4 2 2 7" xfId="48972" xr:uid="{00000000-0005-0000-0000-0000F67D0000}"/>
    <cellStyle name="Normal 4 4 4 2 3" xfId="7365" xr:uid="{00000000-0005-0000-0000-0000F77D0000}"/>
    <cellStyle name="Normal 4 4 4 2 3 2" xfId="7366" xr:uid="{00000000-0005-0000-0000-0000F87D0000}"/>
    <cellStyle name="Normal 4 4 4 2 3 2 2" xfId="18366" xr:uid="{00000000-0005-0000-0000-0000F97D0000}"/>
    <cellStyle name="Normal 4 4 4 2 3 2 2 2" xfId="30621" xr:uid="{00000000-0005-0000-0000-0000FA7D0000}"/>
    <cellStyle name="Normal 4 4 4 2 3 2 2 3" xfId="42862" xr:uid="{00000000-0005-0000-0000-0000FB7D0000}"/>
    <cellStyle name="Normal 4 4 4 2 3 2 3" xfId="24504" xr:uid="{00000000-0005-0000-0000-0000FC7D0000}"/>
    <cellStyle name="Normal 4 4 4 2 3 2 4" xfId="36748" xr:uid="{00000000-0005-0000-0000-0000FD7D0000}"/>
    <cellStyle name="Normal 4 4 4 2 3 2 5" xfId="48977" xr:uid="{00000000-0005-0000-0000-0000FE7D0000}"/>
    <cellStyle name="Normal 4 4 4 2 3 3" xfId="18365" xr:uid="{00000000-0005-0000-0000-0000FF7D0000}"/>
    <cellStyle name="Normal 4 4 4 2 3 3 2" xfId="30620" xr:uid="{00000000-0005-0000-0000-0000007E0000}"/>
    <cellStyle name="Normal 4 4 4 2 3 3 3" xfId="42861" xr:uid="{00000000-0005-0000-0000-0000017E0000}"/>
    <cellStyle name="Normal 4 4 4 2 3 4" xfId="24503" xr:uid="{00000000-0005-0000-0000-0000027E0000}"/>
    <cellStyle name="Normal 4 4 4 2 3 5" xfId="36747" xr:uid="{00000000-0005-0000-0000-0000037E0000}"/>
    <cellStyle name="Normal 4 4 4 2 3 6" xfId="48976" xr:uid="{00000000-0005-0000-0000-0000047E0000}"/>
    <cellStyle name="Normal 4 4 4 2 4" xfId="7367" xr:uid="{00000000-0005-0000-0000-0000057E0000}"/>
    <cellStyle name="Normal 4 4 4 2 4 2" xfId="18367" xr:uid="{00000000-0005-0000-0000-0000067E0000}"/>
    <cellStyle name="Normal 4 4 4 2 4 2 2" xfId="30622" xr:uid="{00000000-0005-0000-0000-0000077E0000}"/>
    <cellStyle name="Normal 4 4 4 2 4 2 3" xfId="42863" xr:uid="{00000000-0005-0000-0000-0000087E0000}"/>
    <cellStyle name="Normal 4 4 4 2 4 3" xfId="24505" xr:uid="{00000000-0005-0000-0000-0000097E0000}"/>
    <cellStyle name="Normal 4 4 4 2 4 4" xfId="36749" xr:uid="{00000000-0005-0000-0000-00000A7E0000}"/>
    <cellStyle name="Normal 4 4 4 2 4 5" xfId="48978" xr:uid="{00000000-0005-0000-0000-00000B7E0000}"/>
    <cellStyle name="Normal 4 4 4 2 5" xfId="18360" xr:uid="{00000000-0005-0000-0000-00000C7E0000}"/>
    <cellStyle name="Normal 4 4 4 2 5 2" xfId="30615" xr:uid="{00000000-0005-0000-0000-00000D7E0000}"/>
    <cellStyle name="Normal 4 4 4 2 5 3" xfId="42856" xr:uid="{00000000-0005-0000-0000-00000E7E0000}"/>
    <cellStyle name="Normal 4 4 4 2 6" xfId="24498" xr:uid="{00000000-0005-0000-0000-00000F7E0000}"/>
    <cellStyle name="Normal 4 4 4 2 7" xfId="36742" xr:uid="{00000000-0005-0000-0000-0000107E0000}"/>
    <cellStyle name="Normal 4 4 4 2 8" xfId="48971" xr:uid="{00000000-0005-0000-0000-0000117E0000}"/>
    <cellStyle name="Normal 4 4 4 3" xfId="7368" xr:uid="{00000000-0005-0000-0000-0000127E0000}"/>
    <cellStyle name="Normal 4 4 4 3 2" xfId="7369" xr:uid="{00000000-0005-0000-0000-0000137E0000}"/>
    <cellStyle name="Normal 4 4 4 3 2 2" xfId="7370" xr:uid="{00000000-0005-0000-0000-0000147E0000}"/>
    <cellStyle name="Normal 4 4 4 3 2 2 2" xfId="18370" xr:uid="{00000000-0005-0000-0000-0000157E0000}"/>
    <cellStyle name="Normal 4 4 4 3 2 2 2 2" xfId="30625" xr:uid="{00000000-0005-0000-0000-0000167E0000}"/>
    <cellStyle name="Normal 4 4 4 3 2 2 2 3" xfId="42866" xr:uid="{00000000-0005-0000-0000-0000177E0000}"/>
    <cellStyle name="Normal 4 4 4 3 2 2 3" xfId="24508" xr:uid="{00000000-0005-0000-0000-0000187E0000}"/>
    <cellStyle name="Normal 4 4 4 3 2 2 4" xfId="36752" xr:uid="{00000000-0005-0000-0000-0000197E0000}"/>
    <cellStyle name="Normal 4 4 4 3 2 2 5" xfId="48981" xr:uid="{00000000-0005-0000-0000-00001A7E0000}"/>
    <cellStyle name="Normal 4 4 4 3 2 3" xfId="18369" xr:uid="{00000000-0005-0000-0000-00001B7E0000}"/>
    <cellStyle name="Normal 4 4 4 3 2 3 2" xfId="30624" xr:uid="{00000000-0005-0000-0000-00001C7E0000}"/>
    <cellStyle name="Normal 4 4 4 3 2 3 3" xfId="42865" xr:uid="{00000000-0005-0000-0000-00001D7E0000}"/>
    <cellStyle name="Normal 4 4 4 3 2 4" xfId="24507" xr:uid="{00000000-0005-0000-0000-00001E7E0000}"/>
    <cellStyle name="Normal 4 4 4 3 2 5" xfId="36751" xr:uid="{00000000-0005-0000-0000-00001F7E0000}"/>
    <cellStyle name="Normal 4 4 4 3 2 6" xfId="48980" xr:uid="{00000000-0005-0000-0000-0000207E0000}"/>
    <cellStyle name="Normal 4 4 4 3 3" xfId="7371" xr:uid="{00000000-0005-0000-0000-0000217E0000}"/>
    <cellStyle name="Normal 4 4 4 3 3 2" xfId="18371" xr:uid="{00000000-0005-0000-0000-0000227E0000}"/>
    <cellStyle name="Normal 4 4 4 3 3 2 2" xfId="30626" xr:uid="{00000000-0005-0000-0000-0000237E0000}"/>
    <cellStyle name="Normal 4 4 4 3 3 2 3" xfId="42867" xr:uid="{00000000-0005-0000-0000-0000247E0000}"/>
    <cellStyle name="Normal 4 4 4 3 3 3" xfId="24509" xr:uid="{00000000-0005-0000-0000-0000257E0000}"/>
    <cellStyle name="Normal 4 4 4 3 3 4" xfId="36753" xr:uid="{00000000-0005-0000-0000-0000267E0000}"/>
    <cellStyle name="Normal 4 4 4 3 3 5" xfId="48982" xr:uid="{00000000-0005-0000-0000-0000277E0000}"/>
    <cellStyle name="Normal 4 4 4 3 4" xfId="18368" xr:uid="{00000000-0005-0000-0000-0000287E0000}"/>
    <cellStyle name="Normal 4 4 4 3 4 2" xfId="30623" xr:uid="{00000000-0005-0000-0000-0000297E0000}"/>
    <cellStyle name="Normal 4 4 4 3 4 3" xfId="42864" xr:uid="{00000000-0005-0000-0000-00002A7E0000}"/>
    <cellStyle name="Normal 4 4 4 3 5" xfId="24506" xr:uid="{00000000-0005-0000-0000-00002B7E0000}"/>
    <cellStyle name="Normal 4 4 4 3 6" xfId="36750" xr:uid="{00000000-0005-0000-0000-00002C7E0000}"/>
    <cellStyle name="Normal 4 4 4 3 7" xfId="48979" xr:uid="{00000000-0005-0000-0000-00002D7E0000}"/>
    <cellStyle name="Normal 4 4 4 4" xfId="7372" xr:uid="{00000000-0005-0000-0000-00002E7E0000}"/>
    <cellStyle name="Normal 4 4 4 4 2" xfId="7373" xr:uid="{00000000-0005-0000-0000-00002F7E0000}"/>
    <cellStyle name="Normal 4 4 4 4 2 2" xfId="18373" xr:uid="{00000000-0005-0000-0000-0000307E0000}"/>
    <cellStyle name="Normal 4 4 4 4 2 2 2" xfId="30628" xr:uid="{00000000-0005-0000-0000-0000317E0000}"/>
    <cellStyle name="Normal 4 4 4 4 2 2 3" xfId="42869" xr:uid="{00000000-0005-0000-0000-0000327E0000}"/>
    <cellStyle name="Normal 4 4 4 4 2 3" xfId="24511" xr:uid="{00000000-0005-0000-0000-0000337E0000}"/>
    <cellStyle name="Normal 4 4 4 4 2 4" xfId="36755" xr:uid="{00000000-0005-0000-0000-0000347E0000}"/>
    <cellStyle name="Normal 4 4 4 4 2 5" xfId="48984" xr:uid="{00000000-0005-0000-0000-0000357E0000}"/>
    <cellStyle name="Normal 4 4 4 4 3" xfId="18372" xr:uid="{00000000-0005-0000-0000-0000367E0000}"/>
    <cellStyle name="Normal 4 4 4 4 3 2" xfId="30627" xr:uid="{00000000-0005-0000-0000-0000377E0000}"/>
    <cellStyle name="Normal 4 4 4 4 3 3" xfId="42868" xr:uid="{00000000-0005-0000-0000-0000387E0000}"/>
    <cellStyle name="Normal 4 4 4 4 4" xfId="24510" xr:uid="{00000000-0005-0000-0000-0000397E0000}"/>
    <cellStyle name="Normal 4 4 4 4 5" xfId="36754" xr:uid="{00000000-0005-0000-0000-00003A7E0000}"/>
    <cellStyle name="Normal 4 4 4 4 6" xfId="48983" xr:uid="{00000000-0005-0000-0000-00003B7E0000}"/>
    <cellStyle name="Normal 4 4 4 5" xfId="7374" xr:uid="{00000000-0005-0000-0000-00003C7E0000}"/>
    <cellStyle name="Normal 4 4 4 5 2" xfId="18374" xr:uid="{00000000-0005-0000-0000-00003D7E0000}"/>
    <cellStyle name="Normal 4 4 4 5 2 2" xfId="30629" xr:uid="{00000000-0005-0000-0000-00003E7E0000}"/>
    <cellStyle name="Normal 4 4 4 5 2 3" xfId="42870" xr:uid="{00000000-0005-0000-0000-00003F7E0000}"/>
    <cellStyle name="Normal 4 4 4 5 3" xfId="24512" xr:uid="{00000000-0005-0000-0000-0000407E0000}"/>
    <cellStyle name="Normal 4 4 4 5 4" xfId="36756" xr:uid="{00000000-0005-0000-0000-0000417E0000}"/>
    <cellStyle name="Normal 4 4 4 5 5" xfId="48985" xr:uid="{00000000-0005-0000-0000-0000427E0000}"/>
    <cellStyle name="Normal 4 4 4 6" xfId="18359" xr:uid="{00000000-0005-0000-0000-0000437E0000}"/>
    <cellStyle name="Normal 4 4 4 6 2" xfId="30614" xr:uid="{00000000-0005-0000-0000-0000447E0000}"/>
    <cellStyle name="Normal 4 4 4 6 3" xfId="42855" xr:uid="{00000000-0005-0000-0000-0000457E0000}"/>
    <cellStyle name="Normal 4 4 4 7" xfId="24497" xr:uid="{00000000-0005-0000-0000-0000467E0000}"/>
    <cellStyle name="Normal 4 4 4 8" xfId="36741" xr:uid="{00000000-0005-0000-0000-0000477E0000}"/>
    <cellStyle name="Normal 4 4 4 9" xfId="48970" xr:uid="{00000000-0005-0000-0000-0000487E0000}"/>
    <cellStyle name="Normal 4 4 5" xfId="7375" xr:uid="{00000000-0005-0000-0000-0000497E0000}"/>
    <cellStyle name="Normal 4 4 5 2" xfId="7376" xr:uid="{00000000-0005-0000-0000-00004A7E0000}"/>
    <cellStyle name="Normal 4 4 5 2 2" xfId="7377" xr:uid="{00000000-0005-0000-0000-00004B7E0000}"/>
    <cellStyle name="Normal 4 4 5 2 2 2" xfId="7378" xr:uid="{00000000-0005-0000-0000-00004C7E0000}"/>
    <cellStyle name="Normal 4 4 5 2 2 2 2" xfId="18378" xr:uid="{00000000-0005-0000-0000-00004D7E0000}"/>
    <cellStyle name="Normal 4 4 5 2 2 2 2 2" xfId="30633" xr:uid="{00000000-0005-0000-0000-00004E7E0000}"/>
    <cellStyle name="Normal 4 4 5 2 2 2 2 3" xfId="42874" xr:uid="{00000000-0005-0000-0000-00004F7E0000}"/>
    <cellStyle name="Normal 4 4 5 2 2 2 3" xfId="24516" xr:uid="{00000000-0005-0000-0000-0000507E0000}"/>
    <cellStyle name="Normal 4 4 5 2 2 2 4" xfId="36760" xr:uid="{00000000-0005-0000-0000-0000517E0000}"/>
    <cellStyle name="Normal 4 4 5 2 2 2 5" xfId="48989" xr:uid="{00000000-0005-0000-0000-0000527E0000}"/>
    <cellStyle name="Normal 4 4 5 2 2 3" xfId="18377" xr:uid="{00000000-0005-0000-0000-0000537E0000}"/>
    <cellStyle name="Normal 4 4 5 2 2 3 2" xfId="30632" xr:uid="{00000000-0005-0000-0000-0000547E0000}"/>
    <cellStyle name="Normal 4 4 5 2 2 3 3" xfId="42873" xr:uid="{00000000-0005-0000-0000-0000557E0000}"/>
    <cellStyle name="Normal 4 4 5 2 2 4" xfId="24515" xr:uid="{00000000-0005-0000-0000-0000567E0000}"/>
    <cellStyle name="Normal 4 4 5 2 2 5" xfId="36759" xr:uid="{00000000-0005-0000-0000-0000577E0000}"/>
    <cellStyle name="Normal 4 4 5 2 2 6" xfId="48988" xr:uid="{00000000-0005-0000-0000-0000587E0000}"/>
    <cellStyle name="Normal 4 4 5 2 3" xfId="7379" xr:uid="{00000000-0005-0000-0000-0000597E0000}"/>
    <cellStyle name="Normal 4 4 5 2 3 2" xfId="18379" xr:uid="{00000000-0005-0000-0000-00005A7E0000}"/>
    <cellStyle name="Normal 4 4 5 2 3 2 2" xfId="30634" xr:uid="{00000000-0005-0000-0000-00005B7E0000}"/>
    <cellStyle name="Normal 4 4 5 2 3 2 3" xfId="42875" xr:uid="{00000000-0005-0000-0000-00005C7E0000}"/>
    <cellStyle name="Normal 4 4 5 2 3 3" xfId="24517" xr:uid="{00000000-0005-0000-0000-00005D7E0000}"/>
    <cellStyle name="Normal 4 4 5 2 3 4" xfId="36761" xr:uid="{00000000-0005-0000-0000-00005E7E0000}"/>
    <cellStyle name="Normal 4 4 5 2 3 5" xfId="48990" xr:uid="{00000000-0005-0000-0000-00005F7E0000}"/>
    <cellStyle name="Normal 4 4 5 2 4" xfId="18376" xr:uid="{00000000-0005-0000-0000-0000607E0000}"/>
    <cellStyle name="Normal 4 4 5 2 4 2" xfId="30631" xr:uid="{00000000-0005-0000-0000-0000617E0000}"/>
    <cellStyle name="Normal 4 4 5 2 4 3" xfId="42872" xr:uid="{00000000-0005-0000-0000-0000627E0000}"/>
    <cellStyle name="Normal 4 4 5 2 5" xfId="24514" xr:uid="{00000000-0005-0000-0000-0000637E0000}"/>
    <cellStyle name="Normal 4 4 5 2 6" xfId="36758" xr:uid="{00000000-0005-0000-0000-0000647E0000}"/>
    <cellStyle name="Normal 4 4 5 2 7" xfId="48987" xr:uid="{00000000-0005-0000-0000-0000657E0000}"/>
    <cellStyle name="Normal 4 4 5 3" xfId="7380" xr:uid="{00000000-0005-0000-0000-0000667E0000}"/>
    <cellStyle name="Normal 4 4 5 3 2" xfId="7381" xr:uid="{00000000-0005-0000-0000-0000677E0000}"/>
    <cellStyle name="Normal 4 4 5 3 2 2" xfId="18381" xr:uid="{00000000-0005-0000-0000-0000687E0000}"/>
    <cellStyle name="Normal 4 4 5 3 2 2 2" xfId="30636" xr:uid="{00000000-0005-0000-0000-0000697E0000}"/>
    <cellStyle name="Normal 4 4 5 3 2 2 3" xfId="42877" xr:uid="{00000000-0005-0000-0000-00006A7E0000}"/>
    <cellStyle name="Normal 4 4 5 3 2 3" xfId="24519" xr:uid="{00000000-0005-0000-0000-00006B7E0000}"/>
    <cellStyle name="Normal 4 4 5 3 2 4" xfId="36763" xr:uid="{00000000-0005-0000-0000-00006C7E0000}"/>
    <cellStyle name="Normal 4 4 5 3 2 5" xfId="48992" xr:uid="{00000000-0005-0000-0000-00006D7E0000}"/>
    <cellStyle name="Normal 4 4 5 3 3" xfId="18380" xr:uid="{00000000-0005-0000-0000-00006E7E0000}"/>
    <cellStyle name="Normal 4 4 5 3 3 2" xfId="30635" xr:uid="{00000000-0005-0000-0000-00006F7E0000}"/>
    <cellStyle name="Normal 4 4 5 3 3 3" xfId="42876" xr:uid="{00000000-0005-0000-0000-0000707E0000}"/>
    <cellStyle name="Normal 4 4 5 3 4" xfId="24518" xr:uid="{00000000-0005-0000-0000-0000717E0000}"/>
    <cellStyle name="Normal 4 4 5 3 5" xfId="36762" xr:uid="{00000000-0005-0000-0000-0000727E0000}"/>
    <cellStyle name="Normal 4 4 5 3 6" xfId="48991" xr:uid="{00000000-0005-0000-0000-0000737E0000}"/>
    <cellStyle name="Normal 4 4 5 4" xfId="7382" xr:uid="{00000000-0005-0000-0000-0000747E0000}"/>
    <cellStyle name="Normal 4 4 5 4 2" xfId="18382" xr:uid="{00000000-0005-0000-0000-0000757E0000}"/>
    <cellStyle name="Normal 4 4 5 4 2 2" xfId="30637" xr:uid="{00000000-0005-0000-0000-0000767E0000}"/>
    <cellStyle name="Normal 4 4 5 4 2 3" xfId="42878" xr:uid="{00000000-0005-0000-0000-0000777E0000}"/>
    <cellStyle name="Normal 4 4 5 4 3" xfId="24520" xr:uid="{00000000-0005-0000-0000-0000787E0000}"/>
    <cellStyle name="Normal 4 4 5 4 4" xfId="36764" xr:uid="{00000000-0005-0000-0000-0000797E0000}"/>
    <cellStyle name="Normal 4 4 5 4 5" xfId="48993" xr:uid="{00000000-0005-0000-0000-00007A7E0000}"/>
    <cellStyle name="Normal 4 4 5 5" xfId="18375" xr:uid="{00000000-0005-0000-0000-00007B7E0000}"/>
    <cellStyle name="Normal 4 4 5 5 2" xfId="30630" xr:uid="{00000000-0005-0000-0000-00007C7E0000}"/>
    <cellStyle name="Normal 4 4 5 5 3" xfId="42871" xr:uid="{00000000-0005-0000-0000-00007D7E0000}"/>
    <cellStyle name="Normal 4 4 5 6" xfId="24513" xr:uid="{00000000-0005-0000-0000-00007E7E0000}"/>
    <cellStyle name="Normal 4 4 5 7" xfId="36757" xr:uid="{00000000-0005-0000-0000-00007F7E0000}"/>
    <cellStyle name="Normal 4 4 5 8" xfId="48986" xr:uid="{00000000-0005-0000-0000-0000807E0000}"/>
    <cellStyle name="Normal 4 4 6" xfId="7383" xr:uid="{00000000-0005-0000-0000-0000817E0000}"/>
    <cellStyle name="Normal 4 4 6 2" xfId="7384" xr:uid="{00000000-0005-0000-0000-0000827E0000}"/>
    <cellStyle name="Normal 4 4 6 2 2" xfId="7385" xr:uid="{00000000-0005-0000-0000-0000837E0000}"/>
    <cellStyle name="Normal 4 4 6 2 2 2" xfId="18385" xr:uid="{00000000-0005-0000-0000-0000847E0000}"/>
    <cellStyle name="Normal 4 4 6 2 2 2 2" xfId="30640" xr:uid="{00000000-0005-0000-0000-0000857E0000}"/>
    <cellStyle name="Normal 4 4 6 2 2 2 3" xfId="42881" xr:uid="{00000000-0005-0000-0000-0000867E0000}"/>
    <cellStyle name="Normal 4 4 6 2 2 3" xfId="24523" xr:uid="{00000000-0005-0000-0000-0000877E0000}"/>
    <cellStyle name="Normal 4 4 6 2 2 4" xfId="36767" xr:uid="{00000000-0005-0000-0000-0000887E0000}"/>
    <cellStyle name="Normal 4 4 6 2 2 5" xfId="48996" xr:uid="{00000000-0005-0000-0000-0000897E0000}"/>
    <cellStyle name="Normal 4 4 6 2 3" xfId="18384" xr:uid="{00000000-0005-0000-0000-00008A7E0000}"/>
    <cellStyle name="Normal 4 4 6 2 3 2" xfId="30639" xr:uid="{00000000-0005-0000-0000-00008B7E0000}"/>
    <cellStyle name="Normal 4 4 6 2 3 3" xfId="42880" xr:uid="{00000000-0005-0000-0000-00008C7E0000}"/>
    <cellStyle name="Normal 4 4 6 2 4" xfId="24522" xr:uid="{00000000-0005-0000-0000-00008D7E0000}"/>
    <cellStyle name="Normal 4 4 6 2 5" xfId="36766" xr:uid="{00000000-0005-0000-0000-00008E7E0000}"/>
    <cellStyle name="Normal 4 4 6 2 6" xfId="48995" xr:uid="{00000000-0005-0000-0000-00008F7E0000}"/>
    <cellStyle name="Normal 4 4 6 3" xfId="7386" xr:uid="{00000000-0005-0000-0000-0000907E0000}"/>
    <cellStyle name="Normal 4 4 6 3 2" xfId="18386" xr:uid="{00000000-0005-0000-0000-0000917E0000}"/>
    <cellStyle name="Normal 4 4 6 3 2 2" xfId="30641" xr:uid="{00000000-0005-0000-0000-0000927E0000}"/>
    <cellStyle name="Normal 4 4 6 3 2 3" xfId="42882" xr:uid="{00000000-0005-0000-0000-0000937E0000}"/>
    <cellStyle name="Normal 4 4 6 3 3" xfId="24524" xr:uid="{00000000-0005-0000-0000-0000947E0000}"/>
    <cellStyle name="Normal 4 4 6 3 4" xfId="36768" xr:uid="{00000000-0005-0000-0000-0000957E0000}"/>
    <cellStyle name="Normal 4 4 6 3 5" xfId="48997" xr:uid="{00000000-0005-0000-0000-0000967E0000}"/>
    <cellStyle name="Normal 4 4 6 4" xfId="18383" xr:uid="{00000000-0005-0000-0000-0000977E0000}"/>
    <cellStyle name="Normal 4 4 6 4 2" xfId="30638" xr:uid="{00000000-0005-0000-0000-0000987E0000}"/>
    <cellStyle name="Normal 4 4 6 4 3" xfId="42879" xr:uid="{00000000-0005-0000-0000-0000997E0000}"/>
    <cellStyle name="Normal 4 4 6 5" xfId="24521" xr:uid="{00000000-0005-0000-0000-00009A7E0000}"/>
    <cellStyle name="Normal 4 4 6 6" xfId="36765" xr:uid="{00000000-0005-0000-0000-00009B7E0000}"/>
    <cellStyle name="Normal 4 4 6 7" xfId="48994" xr:uid="{00000000-0005-0000-0000-00009C7E0000}"/>
    <cellStyle name="Normal 4 4 7" xfId="7387" xr:uid="{00000000-0005-0000-0000-00009D7E0000}"/>
    <cellStyle name="Normal 4 4 7 2" xfId="7388" xr:uid="{00000000-0005-0000-0000-00009E7E0000}"/>
    <cellStyle name="Normal 4 4 7 2 2" xfId="7389" xr:uid="{00000000-0005-0000-0000-00009F7E0000}"/>
    <cellStyle name="Normal 4 4 7 2 2 2" xfId="18389" xr:uid="{00000000-0005-0000-0000-0000A07E0000}"/>
    <cellStyle name="Normal 4 4 7 2 2 2 2" xfId="30644" xr:uid="{00000000-0005-0000-0000-0000A17E0000}"/>
    <cellStyle name="Normal 4 4 7 2 2 2 3" xfId="42885" xr:uid="{00000000-0005-0000-0000-0000A27E0000}"/>
    <cellStyle name="Normal 4 4 7 2 2 3" xfId="24527" xr:uid="{00000000-0005-0000-0000-0000A37E0000}"/>
    <cellStyle name="Normal 4 4 7 2 2 4" xfId="36771" xr:uid="{00000000-0005-0000-0000-0000A47E0000}"/>
    <cellStyle name="Normal 4 4 7 2 2 5" xfId="49000" xr:uid="{00000000-0005-0000-0000-0000A57E0000}"/>
    <cellStyle name="Normal 4 4 7 2 3" xfId="18388" xr:uid="{00000000-0005-0000-0000-0000A67E0000}"/>
    <cellStyle name="Normal 4 4 7 2 3 2" xfId="30643" xr:uid="{00000000-0005-0000-0000-0000A77E0000}"/>
    <cellStyle name="Normal 4 4 7 2 3 3" xfId="42884" xr:uid="{00000000-0005-0000-0000-0000A87E0000}"/>
    <cellStyle name="Normal 4 4 7 2 4" xfId="24526" xr:uid="{00000000-0005-0000-0000-0000A97E0000}"/>
    <cellStyle name="Normal 4 4 7 2 5" xfId="36770" xr:uid="{00000000-0005-0000-0000-0000AA7E0000}"/>
    <cellStyle name="Normal 4 4 7 2 6" xfId="48999" xr:uid="{00000000-0005-0000-0000-0000AB7E0000}"/>
    <cellStyle name="Normal 4 4 7 3" xfId="7390" xr:uid="{00000000-0005-0000-0000-0000AC7E0000}"/>
    <cellStyle name="Normal 4 4 7 3 2" xfId="18390" xr:uid="{00000000-0005-0000-0000-0000AD7E0000}"/>
    <cellStyle name="Normal 4 4 7 3 2 2" xfId="30645" xr:uid="{00000000-0005-0000-0000-0000AE7E0000}"/>
    <cellStyle name="Normal 4 4 7 3 2 3" xfId="42886" xr:uid="{00000000-0005-0000-0000-0000AF7E0000}"/>
    <cellStyle name="Normal 4 4 7 3 3" xfId="24528" xr:uid="{00000000-0005-0000-0000-0000B07E0000}"/>
    <cellStyle name="Normal 4 4 7 3 4" xfId="36772" xr:uid="{00000000-0005-0000-0000-0000B17E0000}"/>
    <cellStyle name="Normal 4 4 7 3 5" xfId="49001" xr:uid="{00000000-0005-0000-0000-0000B27E0000}"/>
    <cellStyle name="Normal 4 4 7 4" xfId="18387" xr:uid="{00000000-0005-0000-0000-0000B37E0000}"/>
    <cellStyle name="Normal 4 4 7 4 2" xfId="30642" xr:uid="{00000000-0005-0000-0000-0000B47E0000}"/>
    <cellStyle name="Normal 4 4 7 4 3" xfId="42883" xr:uid="{00000000-0005-0000-0000-0000B57E0000}"/>
    <cellStyle name="Normal 4 4 7 5" xfId="24525" xr:uid="{00000000-0005-0000-0000-0000B67E0000}"/>
    <cellStyle name="Normal 4 4 7 6" xfId="36769" xr:uid="{00000000-0005-0000-0000-0000B77E0000}"/>
    <cellStyle name="Normal 4 4 7 7" xfId="48998" xr:uid="{00000000-0005-0000-0000-0000B87E0000}"/>
    <cellStyle name="Normal 4 4 8" xfId="7391" xr:uid="{00000000-0005-0000-0000-0000B97E0000}"/>
    <cellStyle name="Normal 4 4 8 2" xfId="7392" xr:uid="{00000000-0005-0000-0000-0000BA7E0000}"/>
    <cellStyle name="Normal 4 4 8 2 2" xfId="18392" xr:uid="{00000000-0005-0000-0000-0000BB7E0000}"/>
    <cellStyle name="Normal 4 4 8 2 2 2" xfId="30647" xr:uid="{00000000-0005-0000-0000-0000BC7E0000}"/>
    <cellStyle name="Normal 4 4 8 2 2 3" xfId="42888" xr:uid="{00000000-0005-0000-0000-0000BD7E0000}"/>
    <cellStyle name="Normal 4 4 8 2 3" xfId="24530" xr:uid="{00000000-0005-0000-0000-0000BE7E0000}"/>
    <cellStyle name="Normal 4 4 8 2 4" xfId="36774" xr:uid="{00000000-0005-0000-0000-0000BF7E0000}"/>
    <cellStyle name="Normal 4 4 8 2 5" xfId="49003" xr:uid="{00000000-0005-0000-0000-0000C07E0000}"/>
    <cellStyle name="Normal 4 4 8 3" xfId="18391" xr:uid="{00000000-0005-0000-0000-0000C17E0000}"/>
    <cellStyle name="Normal 4 4 8 3 2" xfId="30646" xr:uid="{00000000-0005-0000-0000-0000C27E0000}"/>
    <cellStyle name="Normal 4 4 8 3 3" xfId="42887" xr:uid="{00000000-0005-0000-0000-0000C37E0000}"/>
    <cellStyle name="Normal 4 4 8 4" xfId="24529" xr:uid="{00000000-0005-0000-0000-0000C47E0000}"/>
    <cellStyle name="Normal 4 4 8 5" xfId="36773" xr:uid="{00000000-0005-0000-0000-0000C57E0000}"/>
    <cellStyle name="Normal 4 4 8 6" xfId="49002" xr:uid="{00000000-0005-0000-0000-0000C67E0000}"/>
    <cellStyle name="Normal 4 4 9" xfId="7393" xr:uid="{00000000-0005-0000-0000-0000C77E0000}"/>
    <cellStyle name="Normal 4 4 9 2" xfId="18393" xr:uid="{00000000-0005-0000-0000-0000C87E0000}"/>
    <cellStyle name="Normal 4 4 9 2 2" xfId="30648" xr:uid="{00000000-0005-0000-0000-0000C97E0000}"/>
    <cellStyle name="Normal 4 4 9 2 3" xfId="42889" xr:uid="{00000000-0005-0000-0000-0000CA7E0000}"/>
    <cellStyle name="Normal 4 4 9 3" xfId="24531" xr:uid="{00000000-0005-0000-0000-0000CB7E0000}"/>
    <cellStyle name="Normal 4 4 9 4" xfId="36775" xr:uid="{00000000-0005-0000-0000-0000CC7E0000}"/>
    <cellStyle name="Normal 4 4 9 5" xfId="49004" xr:uid="{00000000-0005-0000-0000-0000CD7E0000}"/>
    <cellStyle name="Normal 4 5" xfId="7394" xr:uid="{00000000-0005-0000-0000-0000CE7E0000}"/>
    <cellStyle name="Normal 4 5 10" xfId="24532" xr:uid="{00000000-0005-0000-0000-0000CF7E0000}"/>
    <cellStyle name="Normal 4 5 11" xfId="36776" xr:uid="{00000000-0005-0000-0000-0000D07E0000}"/>
    <cellStyle name="Normal 4 5 12" xfId="49005" xr:uid="{00000000-0005-0000-0000-0000D17E0000}"/>
    <cellStyle name="Normal 4 5 2" xfId="7395" xr:uid="{00000000-0005-0000-0000-0000D27E0000}"/>
    <cellStyle name="Normal 4 5 2 10" xfId="49006" xr:uid="{00000000-0005-0000-0000-0000D37E0000}"/>
    <cellStyle name="Normal 4 5 2 2" xfId="7396" xr:uid="{00000000-0005-0000-0000-0000D47E0000}"/>
    <cellStyle name="Normal 4 5 2 2 2" xfId="7397" xr:uid="{00000000-0005-0000-0000-0000D57E0000}"/>
    <cellStyle name="Normal 4 5 2 2 2 2" xfId="7398" xr:uid="{00000000-0005-0000-0000-0000D67E0000}"/>
    <cellStyle name="Normal 4 5 2 2 2 2 2" xfId="7399" xr:uid="{00000000-0005-0000-0000-0000D77E0000}"/>
    <cellStyle name="Normal 4 5 2 2 2 2 2 2" xfId="7400" xr:uid="{00000000-0005-0000-0000-0000D87E0000}"/>
    <cellStyle name="Normal 4 5 2 2 2 2 2 2 2" xfId="18400" xr:uid="{00000000-0005-0000-0000-0000D97E0000}"/>
    <cellStyle name="Normal 4 5 2 2 2 2 2 2 2 2" xfId="30655" xr:uid="{00000000-0005-0000-0000-0000DA7E0000}"/>
    <cellStyle name="Normal 4 5 2 2 2 2 2 2 2 3" xfId="42896" xr:uid="{00000000-0005-0000-0000-0000DB7E0000}"/>
    <cellStyle name="Normal 4 5 2 2 2 2 2 2 3" xfId="24538" xr:uid="{00000000-0005-0000-0000-0000DC7E0000}"/>
    <cellStyle name="Normal 4 5 2 2 2 2 2 2 4" xfId="36782" xr:uid="{00000000-0005-0000-0000-0000DD7E0000}"/>
    <cellStyle name="Normal 4 5 2 2 2 2 2 2 5" xfId="49011" xr:uid="{00000000-0005-0000-0000-0000DE7E0000}"/>
    <cellStyle name="Normal 4 5 2 2 2 2 2 3" xfId="18399" xr:uid="{00000000-0005-0000-0000-0000DF7E0000}"/>
    <cellStyle name="Normal 4 5 2 2 2 2 2 3 2" xfId="30654" xr:uid="{00000000-0005-0000-0000-0000E07E0000}"/>
    <cellStyle name="Normal 4 5 2 2 2 2 2 3 3" xfId="42895" xr:uid="{00000000-0005-0000-0000-0000E17E0000}"/>
    <cellStyle name="Normal 4 5 2 2 2 2 2 4" xfId="24537" xr:uid="{00000000-0005-0000-0000-0000E27E0000}"/>
    <cellStyle name="Normal 4 5 2 2 2 2 2 5" xfId="36781" xr:uid="{00000000-0005-0000-0000-0000E37E0000}"/>
    <cellStyle name="Normal 4 5 2 2 2 2 2 6" xfId="49010" xr:uid="{00000000-0005-0000-0000-0000E47E0000}"/>
    <cellStyle name="Normal 4 5 2 2 2 2 3" xfId="7401" xr:uid="{00000000-0005-0000-0000-0000E57E0000}"/>
    <cellStyle name="Normal 4 5 2 2 2 2 3 2" xfId="18401" xr:uid="{00000000-0005-0000-0000-0000E67E0000}"/>
    <cellStyle name="Normal 4 5 2 2 2 2 3 2 2" xfId="30656" xr:uid="{00000000-0005-0000-0000-0000E77E0000}"/>
    <cellStyle name="Normal 4 5 2 2 2 2 3 2 3" xfId="42897" xr:uid="{00000000-0005-0000-0000-0000E87E0000}"/>
    <cellStyle name="Normal 4 5 2 2 2 2 3 3" xfId="24539" xr:uid="{00000000-0005-0000-0000-0000E97E0000}"/>
    <cellStyle name="Normal 4 5 2 2 2 2 3 4" xfId="36783" xr:uid="{00000000-0005-0000-0000-0000EA7E0000}"/>
    <cellStyle name="Normal 4 5 2 2 2 2 3 5" xfId="49012" xr:uid="{00000000-0005-0000-0000-0000EB7E0000}"/>
    <cellStyle name="Normal 4 5 2 2 2 2 4" xfId="18398" xr:uid="{00000000-0005-0000-0000-0000EC7E0000}"/>
    <cellStyle name="Normal 4 5 2 2 2 2 4 2" xfId="30653" xr:uid="{00000000-0005-0000-0000-0000ED7E0000}"/>
    <cellStyle name="Normal 4 5 2 2 2 2 4 3" xfId="42894" xr:uid="{00000000-0005-0000-0000-0000EE7E0000}"/>
    <cellStyle name="Normal 4 5 2 2 2 2 5" xfId="24536" xr:uid="{00000000-0005-0000-0000-0000EF7E0000}"/>
    <cellStyle name="Normal 4 5 2 2 2 2 6" xfId="36780" xr:uid="{00000000-0005-0000-0000-0000F07E0000}"/>
    <cellStyle name="Normal 4 5 2 2 2 2 7" xfId="49009" xr:uid="{00000000-0005-0000-0000-0000F17E0000}"/>
    <cellStyle name="Normal 4 5 2 2 2 3" xfId="7402" xr:uid="{00000000-0005-0000-0000-0000F27E0000}"/>
    <cellStyle name="Normal 4 5 2 2 2 3 2" xfId="7403" xr:uid="{00000000-0005-0000-0000-0000F37E0000}"/>
    <cellStyle name="Normal 4 5 2 2 2 3 2 2" xfId="18403" xr:uid="{00000000-0005-0000-0000-0000F47E0000}"/>
    <cellStyle name="Normal 4 5 2 2 2 3 2 2 2" xfId="30658" xr:uid="{00000000-0005-0000-0000-0000F57E0000}"/>
    <cellStyle name="Normal 4 5 2 2 2 3 2 2 3" xfId="42899" xr:uid="{00000000-0005-0000-0000-0000F67E0000}"/>
    <cellStyle name="Normal 4 5 2 2 2 3 2 3" xfId="24541" xr:uid="{00000000-0005-0000-0000-0000F77E0000}"/>
    <cellStyle name="Normal 4 5 2 2 2 3 2 4" xfId="36785" xr:uid="{00000000-0005-0000-0000-0000F87E0000}"/>
    <cellStyle name="Normal 4 5 2 2 2 3 2 5" xfId="49014" xr:uid="{00000000-0005-0000-0000-0000F97E0000}"/>
    <cellStyle name="Normal 4 5 2 2 2 3 3" xfId="18402" xr:uid="{00000000-0005-0000-0000-0000FA7E0000}"/>
    <cellStyle name="Normal 4 5 2 2 2 3 3 2" xfId="30657" xr:uid="{00000000-0005-0000-0000-0000FB7E0000}"/>
    <cellStyle name="Normal 4 5 2 2 2 3 3 3" xfId="42898" xr:uid="{00000000-0005-0000-0000-0000FC7E0000}"/>
    <cellStyle name="Normal 4 5 2 2 2 3 4" xfId="24540" xr:uid="{00000000-0005-0000-0000-0000FD7E0000}"/>
    <cellStyle name="Normal 4 5 2 2 2 3 5" xfId="36784" xr:uid="{00000000-0005-0000-0000-0000FE7E0000}"/>
    <cellStyle name="Normal 4 5 2 2 2 3 6" xfId="49013" xr:uid="{00000000-0005-0000-0000-0000FF7E0000}"/>
    <cellStyle name="Normal 4 5 2 2 2 4" xfId="7404" xr:uid="{00000000-0005-0000-0000-0000007F0000}"/>
    <cellStyle name="Normal 4 5 2 2 2 4 2" xfId="18404" xr:uid="{00000000-0005-0000-0000-0000017F0000}"/>
    <cellStyle name="Normal 4 5 2 2 2 4 2 2" xfId="30659" xr:uid="{00000000-0005-0000-0000-0000027F0000}"/>
    <cellStyle name="Normal 4 5 2 2 2 4 2 3" xfId="42900" xr:uid="{00000000-0005-0000-0000-0000037F0000}"/>
    <cellStyle name="Normal 4 5 2 2 2 4 3" xfId="24542" xr:uid="{00000000-0005-0000-0000-0000047F0000}"/>
    <cellStyle name="Normal 4 5 2 2 2 4 4" xfId="36786" xr:uid="{00000000-0005-0000-0000-0000057F0000}"/>
    <cellStyle name="Normal 4 5 2 2 2 4 5" xfId="49015" xr:uid="{00000000-0005-0000-0000-0000067F0000}"/>
    <cellStyle name="Normal 4 5 2 2 2 5" xfId="18397" xr:uid="{00000000-0005-0000-0000-0000077F0000}"/>
    <cellStyle name="Normal 4 5 2 2 2 5 2" xfId="30652" xr:uid="{00000000-0005-0000-0000-0000087F0000}"/>
    <cellStyle name="Normal 4 5 2 2 2 5 3" xfId="42893" xr:uid="{00000000-0005-0000-0000-0000097F0000}"/>
    <cellStyle name="Normal 4 5 2 2 2 6" xfId="24535" xr:uid="{00000000-0005-0000-0000-00000A7F0000}"/>
    <cellStyle name="Normal 4 5 2 2 2 7" xfId="36779" xr:uid="{00000000-0005-0000-0000-00000B7F0000}"/>
    <cellStyle name="Normal 4 5 2 2 2 8" xfId="49008" xr:uid="{00000000-0005-0000-0000-00000C7F0000}"/>
    <cellStyle name="Normal 4 5 2 2 3" xfId="7405" xr:uid="{00000000-0005-0000-0000-00000D7F0000}"/>
    <cellStyle name="Normal 4 5 2 2 3 2" xfId="7406" xr:uid="{00000000-0005-0000-0000-00000E7F0000}"/>
    <cellStyle name="Normal 4 5 2 2 3 2 2" xfId="7407" xr:uid="{00000000-0005-0000-0000-00000F7F0000}"/>
    <cellStyle name="Normal 4 5 2 2 3 2 2 2" xfId="18407" xr:uid="{00000000-0005-0000-0000-0000107F0000}"/>
    <cellStyle name="Normal 4 5 2 2 3 2 2 2 2" xfId="30662" xr:uid="{00000000-0005-0000-0000-0000117F0000}"/>
    <cellStyle name="Normal 4 5 2 2 3 2 2 2 3" xfId="42903" xr:uid="{00000000-0005-0000-0000-0000127F0000}"/>
    <cellStyle name="Normal 4 5 2 2 3 2 2 3" xfId="24545" xr:uid="{00000000-0005-0000-0000-0000137F0000}"/>
    <cellStyle name="Normal 4 5 2 2 3 2 2 4" xfId="36789" xr:uid="{00000000-0005-0000-0000-0000147F0000}"/>
    <cellStyle name="Normal 4 5 2 2 3 2 2 5" xfId="49018" xr:uid="{00000000-0005-0000-0000-0000157F0000}"/>
    <cellStyle name="Normal 4 5 2 2 3 2 3" xfId="18406" xr:uid="{00000000-0005-0000-0000-0000167F0000}"/>
    <cellStyle name="Normal 4 5 2 2 3 2 3 2" xfId="30661" xr:uid="{00000000-0005-0000-0000-0000177F0000}"/>
    <cellStyle name="Normal 4 5 2 2 3 2 3 3" xfId="42902" xr:uid="{00000000-0005-0000-0000-0000187F0000}"/>
    <cellStyle name="Normal 4 5 2 2 3 2 4" xfId="24544" xr:uid="{00000000-0005-0000-0000-0000197F0000}"/>
    <cellStyle name="Normal 4 5 2 2 3 2 5" xfId="36788" xr:uid="{00000000-0005-0000-0000-00001A7F0000}"/>
    <cellStyle name="Normal 4 5 2 2 3 2 6" xfId="49017" xr:uid="{00000000-0005-0000-0000-00001B7F0000}"/>
    <cellStyle name="Normal 4 5 2 2 3 3" xfId="7408" xr:uid="{00000000-0005-0000-0000-00001C7F0000}"/>
    <cellStyle name="Normal 4 5 2 2 3 3 2" xfId="18408" xr:uid="{00000000-0005-0000-0000-00001D7F0000}"/>
    <cellStyle name="Normal 4 5 2 2 3 3 2 2" xfId="30663" xr:uid="{00000000-0005-0000-0000-00001E7F0000}"/>
    <cellStyle name="Normal 4 5 2 2 3 3 2 3" xfId="42904" xr:uid="{00000000-0005-0000-0000-00001F7F0000}"/>
    <cellStyle name="Normal 4 5 2 2 3 3 3" xfId="24546" xr:uid="{00000000-0005-0000-0000-0000207F0000}"/>
    <cellStyle name="Normal 4 5 2 2 3 3 4" xfId="36790" xr:uid="{00000000-0005-0000-0000-0000217F0000}"/>
    <cellStyle name="Normal 4 5 2 2 3 3 5" xfId="49019" xr:uid="{00000000-0005-0000-0000-0000227F0000}"/>
    <cellStyle name="Normal 4 5 2 2 3 4" xfId="18405" xr:uid="{00000000-0005-0000-0000-0000237F0000}"/>
    <cellStyle name="Normal 4 5 2 2 3 4 2" xfId="30660" xr:uid="{00000000-0005-0000-0000-0000247F0000}"/>
    <cellStyle name="Normal 4 5 2 2 3 4 3" xfId="42901" xr:uid="{00000000-0005-0000-0000-0000257F0000}"/>
    <cellStyle name="Normal 4 5 2 2 3 5" xfId="24543" xr:uid="{00000000-0005-0000-0000-0000267F0000}"/>
    <cellStyle name="Normal 4 5 2 2 3 6" xfId="36787" xr:uid="{00000000-0005-0000-0000-0000277F0000}"/>
    <cellStyle name="Normal 4 5 2 2 3 7" xfId="49016" xr:uid="{00000000-0005-0000-0000-0000287F0000}"/>
    <cellStyle name="Normal 4 5 2 2 4" xfId="7409" xr:uid="{00000000-0005-0000-0000-0000297F0000}"/>
    <cellStyle name="Normal 4 5 2 2 4 2" xfId="7410" xr:uid="{00000000-0005-0000-0000-00002A7F0000}"/>
    <cellStyle name="Normal 4 5 2 2 4 2 2" xfId="18410" xr:uid="{00000000-0005-0000-0000-00002B7F0000}"/>
    <cellStyle name="Normal 4 5 2 2 4 2 2 2" xfId="30665" xr:uid="{00000000-0005-0000-0000-00002C7F0000}"/>
    <cellStyle name="Normal 4 5 2 2 4 2 2 3" xfId="42906" xr:uid="{00000000-0005-0000-0000-00002D7F0000}"/>
    <cellStyle name="Normal 4 5 2 2 4 2 3" xfId="24548" xr:uid="{00000000-0005-0000-0000-00002E7F0000}"/>
    <cellStyle name="Normal 4 5 2 2 4 2 4" xfId="36792" xr:uid="{00000000-0005-0000-0000-00002F7F0000}"/>
    <cellStyle name="Normal 4 5 2 2 4 2 5" xfId="49021" xr:uid="{00000000-0005-0000-0000-0000307F0000}"/>
    <cellStyle name="Normal 4 5 2 2 4 3" xfId="18409" xr:uid="{00000000-0005-0000-0000-0000317F0000}"/>
    <cellStyle name="Normal 4 5 2 2 4 3 2" xfId="30664" xr:uid="{00000000-0005-0000-0000-0000327F0000}"/>
    <cellStyle name="Normal 4 5 2 2 4 3 3" xfId="42905" xr:uid="{00000000-0005-0000-0000-0000337F0000}"/>
    <cellStyle name="Normal 4 5 2 2 4 4" xfId="24547" xr:uid="{00000000-0005-0000-0000-0000347F0000}"/>
    <cellStyle name="Normal 4 5 2 2 4 5" xfId="36791" xr:uid="{00000000-0005-0000-0000-0000357F0000}"/>
    <cellStyle name="Normal 4 5 2 2 4 6" xfId="49020" xr:uid="{00000000-0005-0000-0000-0000367F0000}"/>
    <cellStyle name="Normal 4 5 2 2 5" xfId="7411" xr:uid="{00000000-0005-0000-0000-0000377F0000}"/>
    <cellStyle name="Normal 4 5 2 2 5 2" xfId="18411" xr:uid="{00000000-0005-0000-0000-0000387F0000}"/>
    <cellStyle name="Normal 4 5 2 2 5 2 2" xfId="30666" xr:uid="{00000000-0005-0000-0000-0000397F0000}"/>
    <cellStyle name="Normal 4 5 2 2 5 2 3" xfId="42907" xr:uid="{00000000-0005-0000-0000-00003A7F0000}"/>
    <cellStyle name="Normal 4 5 2 2 5 3" xfId="24549" xr:uid="{00000000-0005-0000-0000-00003B7F0000}"/>
    <cellStyle name="Normal 4 5 2 2 5 4" xfId="36793" xr:uid="{00000000-0005-0000-0000-00003C7F0000}"/>
    <cellStyle name="Normal 4 5 2 2 5 5" xfId="49022" xr:uid="{00000000-0005-0000-0000-00003D7F0000}"/>
    <cellStyle name="Normal 4 5 2 2 6" xfId="18396" xr:uid="{00000000-0005-0000-0000-00003E7F0000}"/>
    <cellStyle name="Normal 4 5 2 2 6 2" xfId="30651" xr:uid="{00000000-0005-0000-0000-00003F7F0000}"/>
    <cellStyle name="Normal 4 5 2 2 6 3" xfId="42892" xr:uid="{00000000-0005-0000-0000-0000407F0000}"/>
    <cellStyle name="Normal 4 5 2 2 7" xfId="24534" xr:uid="{00000000-0005-0000-0000-0000417F0000}"/>
    <cellStyle name="Normal 4 5 2 2 8" xfId="36778" xr:uid="{00000000-0005-0000-0000-0000427F0000}"/>
    <cellStyle name="Normal 4 5 2 2 9" xfId="49007" xr:uid="{00000000-0005-0000-0000-0000437F0000}"/>
    <cellStyle name="Normal 4 5 2 3" xfId="7412" xr:uid="{00000000-0005-0000-0000-0000447F0000}"/>
    <cellStyle name="Normal 4 5 2 3 2" xfId="7413" xr:uid="{00000000-0005-0000-0000-0000457F0000}"/>
    <cellStyle name="Normal 4 5 2 3 2 2" xfId="7414" xr:uid="{00000000-0005-0000-0000-0000467F0000}"/>
    <cellStyle name="Normal 4 5 2 3 2 2 2" xfId="7415" xr:uid="{00000000-0005-0000-0000-0000477F0000}"/>
    <cellStyle name="Normal 4 5 2 3 2 2 2 2" xfId="18415" xr:uid="{00000000-0005-0000-0000-0000487F0000}"/>
    <cellStyle name="Normal 4 5 2 3 2 2 2 2 2" xfId="30670" xr:uid="{00000000-0005-0000-0000-0000497F0000}"/>
    <cellStyle name="Normal 4 5 2 3 2 2 2 2 3" xfId="42911" xr:uid="{00000000-0005-0000-0000-00004A7F0000}"/>
    <cellStyle name="Normal 4 5 2 3 2 2 2 3" xfId="24553" xr:uid="{00000000-0005-0000-0000-00004B7F0000}"/>
    <cellStyle name="Normal 4 5 2 3 2 2 2 4" xfId="36797" xr:uid="{00000000-0005-0000-0000-00004C7F0000}"/>
    <cellStyle name="Normal 4 5 2 3 2 2 2 5" xfId="49026" xr:uid="{00000000-0005-0000-0000-00004D7F0000}"/>
    <cellStyle name="Normal 4 5 2 3 2 2 3" xfId="18414" xr:uid="{00000000-0005-0000-0000-00004E7F0000}"/>
    <cellStyle name="Normal 4 5 2 3 2 2 3 2" xfId="30669" xr:uid="{00000000-0005-0000-0000-00004F7F0000}"/>
    <cellStyle name="Normal 4 5 2 3 2 2 3 3" xfId="42910" xr:uid="{00000000-0005-0000-0000-0000507F0000}"/>
    <cellStyle name="Normal 4 5 2 3 2 2 4" xfId="24552" xr:uid="{00000000-0005-0000-0000-0000517F0000}"/>
    <cellStyle name="Normal 4 5 2 3 2 2 5" xfId="36796" xr:uid="{00000000-0005-0000-0000-0000527F0000}"/>
    <cellStyle name="Normal 4 5 2 3 2 2 6" xfId="49025" xr:uid="{00000000-0005-0000-0000-0000537F0000}"/>
    <cellStyle name="Normal 4 5 2 3 2 3" xfId="7416" xr:uid="{00000000-0005-0000-0000-0000547F0000}"/>
    <cellStyle name="Normal 4 5 2 3 2 3 2" xfId="18416" xr:uid="{00000000-0005-0000-0000-0000557F0000}"/>
    <cellStyle name="Normal 4 5 2 3 2 3 2 2" xfId="30671" xr:uid="{00000000-0005-0000-0000-0000567F0000}"/>
    <cellStyle name="Normal 4 5 2 3 2 3 2 3" xfId="42912" xr:uid="{00000000-0005-0000-0000-0000577F0000}"/>
    <cellStyle name="Normal 4 5 2 3 2 3 3" xfId="24554" xr:uid="{00000000-0005-0000-0000-0000587F0000}"/>
    <cellStyle name="Normal 4 5 2 3 2 3 4" xfId="36798" xr:uid="{00000000-0005-0000-0000-0000597F0000}"/>
    <cellStyle name="Normal 4 5 2 3 2 3 5" xfId="49027" xr:uid="{00000000-0005-0000-0000-00005A7F0000}"/>
    <cellStyle name="Normal 4 5 2 3 2 4" xfId="18413" xr:uid="{00000000-0005-0000-0000-00005B7F0000}"/>
    <cellStyle name="Normal 4 5 2 3 2 4 2" xfId="30668" xr:uid="{00000000-0005-0000-0000-00005C7F0000}"/>
    <cellStyle name="Normal 4 5 2 3 2 4 3" xfId="42909" xr:uid="{00000000-0005-0000-0000-00005D7F0000}"/>
    <cellStyle name="Normal 4 5 2 3 2 5" xfId="24551" xr:uid="{00000000-0005-0000-0000-00005E7F0000}"/>
    <cellStyle name="Normal 4 5 2 3 2 6" xfId="36795" xr:uid="{00000000-0005-0000-0000-00005F7F0000}"/>
    <cellStyle name="Normal 4 5 2 3 2 7" xfId="49024" xr:uid="{00000000-0005-0000-0000-0000607F0000}"/>
    <cellStyle name="Normal 4 5 2 3 3" xfId="7417" xr:uid="{00000000-0005-0000-0000-0000617F0000}"/>
    <cellStyle name="Normal 4 5 2 3 3 2" xfId="7418" xr:uid="{00000000-0005-0000-0000-0000627F0000}"/>
    <cellStyle name="Normal 4 5 2 3 3 2 2" xfId="18418" xr:uid="{00000000-0005-0000-0000-0000637F0000}"/>
    <cellStyle name="Normal 4 5 2 3 3 2 2 2" xfId="30673" xr:uid="{00000000-0005-0000-0000-0000647F0000}"/>
    <cellStyle name="Normal 4 5 2 3 3 2 2 3" xfId="42914" xr:uid="{00000000-0005-0000-0000-0000657F0000}"/>
    <cellStyle name="Normal 4 5 2 3 3 2 3" xfId="24556" xr:uid="{00000000-0005-0000-0000-0000667F0000}"/>
    <cellStyle name="Normal 4 5 2 3 3 2 4" xfId="36800" xr:uid="{00000000-0005-0000-0000-0000677F0000}"/>
    <cellStyle name="Normal 4 5 2 3 3 2 5" xfId="49029" xr:uid="{00000000-0005-0000-0000-0000687F0000}"/>
    <cellStyle name="Normal 4 5 2 3 3 3" xfId="18417" xr:uid="{00000000-0005-0000-0000-0000697F0000}"/>
    <cellStyle name="Normal 4 5 2 3 3 3 2" xfId="30672" xr:uid="{00000000-0005-0000-0000-00006A7F0000}"/>
    <cellStyle name="Normal 4 5 2 3 3 3 3" xfId="42913" xr:uid="{00000000-0005-0000-0000-00006B7F0000}"/>
    <cellStyle name="Normal 4 5 2 3 3 4" xfId="24555" xr:uid="{00000000-0005-0000-0000-00006C7F0000}"/>
    <cellStyle name="Normal 4 5 2 3 3 5" xfId="36799" xr:uid="{00000000-0005-0000-0000-00006D7F0000}"/>
    <cellStyle name="Normal 4 5 2 3 3 6" xfId="49028" xr:uid="{00000000-0005-0000-0000-00006E7F0000}"/>
    <cellStyle name="Normal 4 5 2 3 4" xfId="7419" xr:uid="{00000000-0005-0000-0000-00006F7F0000}"/>
    <cellStyle name="Normal 4 5 2 3 4 2" xfId="18419" xr:uid="{00000000-0005-0000-0000-0000707F0000}"/>
    <cellStyle name="Normal 4 5 2 3 4 2 2" xfId="30674" xr:uid="{00000000-0005-0000-0000-0000717F0000}"/>
    <cellStyle name="Normal 4 5 2 3 4 2 3" xfId="42915" xr:uid="{00000000-0005-0000-0000-0000727F0000}"/>
    <cellStyle name="Normal 4 5 2 3 4 3" xfId="24557" xr:uid="{00000000-0005-0000-0000-0000737F0000}"/>
    <cellStyle name="Normal 4 5 2 3 4 4" xfId="36801" xr:uid="{00000000-0005-0000-0000-0000747F0000}"/>
    <cellStyle name="Normal 4 5 2 3 4 5" xfId="49030" xr:uid="{00000000-0005-0000-0000-0000757F0000}"/>
    <cellStyle name="Normal 4 5 2 3 5" xfId="18412" xr:uid="{00000000-0005-0000-0000-0000767F0000}"/>
    <cellStyle name="Normal 4 5 2 3 5 2" xfId="30667" xr:uid="{00000000-0005-0000-0000-0000777F0000}"/>
    <cellStyle name="Normal 4 5 2 3 5 3" xfId="42908" xr:uid="{00000000-0005-0000-0000-0000787F0000}"/>
    <cellStyle name="Normal 4 5 2 3 6" xfId="24550" xr:uid="{00000000-0005-0000-0000-0000797F0000}"/>
    <cellStyle name="Normal 4 5 2 3 7" xfId="36794" xr:uid="{00000000-0005-0000-0000-00007A7F0000}"/>
    <cellStyle name="Normal 4 5 2 3 8" xfId="49023" xr:uid="{00000000-0005-0000-0000-00007B7F0000}"/>
    <cellStyle name="Normal 4 5 2 4" xfId="7420" xr:uid="{00000000-0005-0000-0000-00007C7F0000}"/>
    <cellStyle name="Normal 4 5 2 4 2" xfId="7421" xr:uid="{00000000-0005-0000-0000-00007D7F0000}"/>
    <cellStyle name="Normal 4 5 2 4 2 2" xfId="7422" xr:uid="{00000000-0005-0000-0000-00007E7F0000}"/>
    <cellStyle name="Normal 4 5 2 4 2 2 2" xfId="18422" xr:uid="{00000000-0005-0000-0000-00007F7F0000}"/>
    <cellStyle name="Normal 4 5 2 4 2 2 2 2" xfId="30677" xr:uid="{00000000-0005-0000-0000-0000807F0000}"/>
    <cellStyle name="Normal 4 5 2 4 2 2 2 3" xfId="42918" xr:uid="{00000000-0005-0000-0000-0000817F0000}"/>
    <cellStyle name="Normal 4 5 2 4 2 2 3" xfId="24560" xr:uid="{00000000-0005-0000-0000-0000827F0000}"/>
    <cellStyle name="Normal 4 5 2 4 2 2 4" xfId="36804" xr:uid="{00000000-0005-0000-0000-0000837F0000}"/>
    <cellStyle name="Normal 4 5 2 4 2 2 5" xfId="49033" xr:uid="{00000000-0005-0000-0000-0000847F0000}"/>
    <cellStyle name="Normal 4 5 2 4 2 3" xfId="18421" xr:uid="{00000000-0005-0000-0000-0000857F0000}"/>
    <cellStyle name="Normal 4 5 2 4 2 3 2" xfId="30676" xr:uid="{00000000-0005-0000-0000-0000867F0000}"/>
    <cellStyle name="Normal 4 5 2 4 2 3 3" xfId="42917" xr:uid="{00000000-0005-0000-0000-0000877F0000}"/>
    <cellStyle name="Normal 4 5 2 4 2 4" xfId="24559" xr:uid="{00000000-0005-0000-0000-0000887F0000}"/>
    <cellStyle name="Normal 4 5 2 4 2 5" xfId="36803" xr:uid="{00000000-0005-0000-0000-0000897F0000}"/>
    <cellStyle name="Normal 4 5 2 4 2 6" xfId="49032" xr:uid="{00000000-0005-0000-0000-00008A7F0000}"/>
    <cellStyle name="Normal 4 5 2 4 3" xfId="7423" xr:uid="{00000000-0005-0000-0000-00008B7F0000}"/>
    <cellStyle name="Normal 4 5 2 4 3 2" xfId="18423" xr:uid="{00000000-0005-0000-0000-00008C7F0000}"/>
    <cellStyle name="Normal 4 5 2 4 3 2 2" xfId="30678" xr:uid="{00000000-0005-0000-0000-00008D7F0000}"/>
    <cellStyle name="Normal 4 5 2 4 3 2 3" xfId="42919" xr:uid="{00000000-0005-0000-0000-00008E7F0000}"/>
    <cellStyle name="Normal 4 5 2 4 3 3" xfId="24561" xr:uid="{00000000-0005-0000-0000-00008F7F0000}"/>
    <cellStyle name="Normal 4 5 2 4 3 4" xfId="36805" xr:uid="{00000000-0005-0000-0000-0000907F0000}"/>
    <cellStyle name="Normal 4 5 2 4 3 5" xfId="49034" xr:uid="{00000000-0005-0000-0000-0000917F0000}"/>
    <cellStyle name="Normal 4 5 2 4 4" xfId="18420" xr:uid="{00000000-0005-0000-0000-0000927F0000}"/>
    <cellStyle name="Normal 4 5 2 4 4 2" xfId="30675" xr:uid="{00000000-0005-0000-0000-0000937F0000}"/>
    <cellStyle name="Normal 4 5 2 4 4 3" xfId="42916" xr:uid="{00000000-0005-0000-0000-0000947F0000}"/>
    <cellStyle name="Normal 4 5 2 4 5" xfId="24558" xr:uid="{00000000-0005-0000-0000-0000957F0000}"/>
    <cellStyle name="Normal 4 5 2 4 6" xfId="36802" xr:uid="{00000000-0005-0000-0000-0000967F0000}"/>
    <cellStyle name="Normal 4 5 2 4 7" xfId="49031" xr:uid="{00000000-0005-0000-0000-0000977F0000}"/>
    <cellStyle name="Normal 4 5 2 5" xfId="7424" xr:uid="{00000000-0005-0000-0000-0000987F0000}"/>
    <cellStyle name="Normal 4 5 2 5 2" xfId="7425" xr:uid="{00000000-0005-0000-0000-0000997F0000}"/>
    <cellStyle name="Normal 4 5 2 5 2 2" xfId="18425" xr:uid="{00000000-0005-0000-0000-00009A7F0000}"/>
    <cellStyle name="Normal 4 5 2 5 2 2 2" xfId="30680" xr:uid="{00000000-0005-0000-0000-00009B7F0000}"/>
    <cellStyle name="Normal 4 5 2 5 2 2 3" xfId="42921" xr:uid="{00000000-0005-0000-0000-00009C7F0000}"/>
    <cellStyle name="Normal 4 5 2 5 2 3" xfId="24563" xr:uid="{00000000-0005-0000-0000-00009D7F0000}"/>
    <cellStyle name="Normal 4 5 2 5 2 4" xfId="36807" xr:uid="{00000000-0005-0000-0000-00009E7F0000}"/>
    <cellStyle name="Normal 4 5 2 5 2 5" xfId="49036" xr:uid="{00000000-0005-0000-0000-00009F7F0000}"/>
    <cellStyle name="Normal 4 5 2 5 3" xfId="18424" xr:uid="{00000000-0005-0000-0000-0000A07F0000}"/>
    <cellStyle name="Normal 4 5 2 5 3 2" xfId="30679" xr:uid="{00000000-0005-0000-0000-0000A17F0000}"/>
    <cellStyle name="Normal 4 5 2 5 3 3" xfId="42920" xr:uid="{00000000-0005-0000-0000-0000A27F0000}"/>
    <cellStyle name="Normal 4 5 2 5 4" xfId="24562" xr:uid="{00000000-0005-0000-0000-0000A37F0000}"/>
    <cellStyle name="Normal 4 5 2 5 5" xfId="36806" xr:uid="{00000000-0005-0000-0000-0000A47F0000}"/>
    <cellStyle name="Normal 4 5 2 5 6" xfId="49035" xr:uid="{00000000-0005-0000-0000-0000A57F0000}"/>
    <cellStyle name="Normal 4 5 2 6" xfId="7426" xr:uid="{00000000-0005-0000-0000-0000A67F0000}"/>
    <cellStyle name="Normal 4 5 2 6 2" xfId="18426" xr:uid="{00000000-0005-0000-0000-0000A77F0000}"/>
    <cellStyle name="Normal 4 5 2 6 2 2" xfId="30681" xr:uid="{00000000-0005-0000-0000-0000A87F0000}"/>
    <cellStyle name="Normal 4 5 2 6 2 3" xfId="42922" xr:uid="{00000000-0005-0000-0000-0000A97F0000}"/>
    <cellStyle name="Normal 4 5 2 6 3" xfId="24564" xr:uid="{00000000-0005-0000-0000-0000AA7F0000}"/>
    <cellStyle name="Normal 4 5 2 6 4" xfId="36808" xr:uid="{00000000-0005-0000-0000-0000AB7F0000}"/>
    <cellStyle name="Normal 4 5 2 6 5" xfId="49037" xr:uid="{00000000-0005-0000-0000-0000AC7F0000}"/>
    <cellStyle name="Normal 4 5 2 7" xfId="18395" xr:uid="{00000000-0005-0000-0000-0000AD7F0000}"/>
    <cellStyle name="Normal 4 5 2 7 2" xfId="30650" xr:uid="{00000000-0005-0000-0000-0000AE7F0000}"/>
    <cellStyle name="Normal 4 5 2 7 3" xfId="42891" xr:uid="{00000000-0005-0000-0000-0000AF7F0000}"/>
    <cellStyle name="Normal 4 5 2 8" xfId="24533" xr:uid="{00000000-0005-0000-0000-0000B07F0000}"/>
    <cellStyle name="Normal 4 5 2 9" xfId="36777" xr:uid="{00000000-0005-0000-0000-0000B17F0000}"/>
    <cellStyle name="Normal 4 5 3" xfId="7427" xr:uid="{00000000-0005-0000-0000-0000B27F0000}"/>
    <cellStyle name="Normal 4 5 3 2" xfId="7428" xr:uid="{00000000-0005-0000-0000-0000B37F0000}"/>
    <cellStyle name="Normal 4 5 3 2 2" xfId="7429" xr:uid="{00000000-0005-0000-0000-0000B47F0000}"/>
    <cellStyle name="Normal 4 5 3 2 2 2" xfId="7430" xr:uid="{00000000-0005-0000-0000-0000B57F0000}"/>
    <cellStyle name="Normal 4 5 3 2 2 2 2" xfId="7431" xr:uid="{00000000-0005-0000-0000-0000B67F0000}"/>
    <cellStyle name="Normal 4 5 3 2 2 2 2 2" xfId="18431" xr:uid="{00000000-0005-0000-0000-0000B77F0000}"/>
    <cellStyle name="Normal 4 5 3 2 2 2 2 2 2" xfId="30686" xr:uid="{00000000-0005-0000-0000-0000B87F0000}"/>
    <cellStyle name="Normal 4 5 3 2 2 2 2 2 3" xfId="42927" xr:uid="{00000000-0005-0000-0000-0000B97F0000}"/>
    <cellStyle name="Normal 4 5 3 2 2 2 2 3" xfId="24569" xr:uid="{00000000-0005-0000-0000-0000BA7F0000}"/>
    <cellStyle name="Normal 4 5 3 2 2 2 2 4" xfId="36813" xr:uid="{00000000-0005-0000-0000-0000BB7F0000}"/>
    <cellStyle name="Normal 4 5 3 2 2 2 2 5" xfId="49042" xr:uid="{00000000-0005-0000-0000-0000BC7F0000}"/>
    <cellStyle name="Normal 4 5 3 2 2 2 3" xfId="18430" xr:uid="{00000000-0005-0000-0000-0000BD7F0000}"/>
    <cellStyle name="Normal 4 5 3 2 2 2 3 2" xfId="30685" xr:uid="{00000000-0005-0000-0000-0000BE7F0000}"/>
    <cellStyle name="Normal 4 5 3 2 2 2 3 3" xfId="42926" xr:uid="{00000000-0005-0000-0000-0000BF7F0000}"/>
    <cellStyle name="Normal 4 5 3 2 2 2 4" xfId="24568" xr:uid="{00000000-0005-0000-0000-0000C07F0000}"/>
    <cellStyle name="Normal 4 5 3 2 2 2 5" xfId="36812" xr:uid="{00000000-0005-0000-0000-0000C17F0000}"/>
    <cellStyle name="Normal 4 5 3 2 2 2 6" xfId="49041" xr:uid="{00000000-0005-0000-0000-0000C27F0000}"/>
    <cellStyle name="Normal 4 5 3 2 2 3" xfId="7432" xr:uid="{00000000-0005-0000-0000-0000C37F0000}"/>
    <cellStyle name="Normal 4 5 3 2 2 3 2" xfId="18432" xr:uid="{00000000-0005-0000-0000-0000C47F0000}"/>
    <cellStyle name="Normal 4 5 3 2 2 3 2 2" xfId="30687" xr:uid="{00000000-0005-0000-0000-0000C57F0000}"/>
    <cellStyle name="Normal 4 5 3 2 2 3 2 3" xfId="42928" xr:uid="{00000000-0005-0000-0000-0000C67F0000}"/>
    <cellStyle name="Normal 4 5 3 2 2 3 3" xfId="24570" xr:uid="{00000000-0005-0000-0000-0000C77F0000}"/>
    <cellStyle name="Normal 4 5 3 2 2 3 4" xfId="36814" xr:uid="{00000000-0005-0000-0000-0000C87F0000}"/>
    <cellStyle name="Normal 4 5 3 2 2 3 5" xfId="49043" xr:uid="{00000000-0005-0000-0000-0000C97F0000}"/>
    <cellStyle name="Normal 4 5 3 2 2 4" xfId="18429" xr:uid="{00000000-0005-0000-0000-0000CA7F0000}"/>
    <cellStyle name="Normal 4 5 3 2 2 4 2" xfId="30684" xr:uid="{00000000-0005-0000-0000-0000CB7F0000}"/>
    <cellStyle name="Normal 4 5 3 2 2 4 3" xfId="42925" xr:uid="{00000000-0005-0000-0000-0000CC7F0000}"/>
    <cellStyle name="Normal 4 5 3 2 2 5" xfId="24567" xr:uid="{00000000-0005-0000-0000-0000CD7F0000}"/>
    <cellStyle name="Normal 4 5 3 2 2 6" xfId="36811" xr:uid="{00000000-0005-0000-0000-0000CE7F0000}"/>
    <cellStyle name="Normal 4 5 3 2 2 7" xfId="49040" xr:uid="{00000000-0005-0000-0000-0000CF7F0000}"/>
    <cellStyle name="Normal 4 5 3 2 3" xfId="7433" xr:uid="{00000000-0005-0000-0000-0000D07F0000}"/>
    <cellStyle name="Normal 4 5 3 2 3 2" xfId="7434" xr:uid="{00000000-0005-0000-0000-0000D17F0000}"/>
    <cellStyle name="Normal 4 5 3 2 3 2 2" xfId="18434" xr:uid="{00000000-0005-0000-0000-0000D27F0000}"/>
    <cellStyle name="Normal 4 5 3 2 3 2 2 2" xfId="30689" xr:uid="{00000000-0005-0000-0000-0000D37F0000}"/>
    <cellStyle name="Normal 4 5 3 2 3 2 2 3" xfId="42930" xr:uid="{00000000-0005-0000-0000-0000D47F0000}"/>
    <cellStyle name="Normal 4 5 3 2 3 2 3" xfId="24572" xr:uid="{00000000-0005-0000-0000-0000D57F0000}"/>
    <cellStyle name="Normal 4 5 3 2 3 2 4" xfId="36816" xr:uid="{00000000-0005-0000-0000-0000D67F0000}"/>
    <cellStyle name="Normal 4 5 3 2 3 2 5" xfId="49045" xr:uid="{00000000-0005-0000-0000-0000D77F0000}"/>
    <cellStyle name="Normal 4 5 3 2 3 3" xfId="18433" xr:uid="{00000000-0005-0000-0000-0000D87F0000}"/>
    <cellStyle name="Normal 4 5 3 2 3 3 2" xfId="30688" xr:uid="{00000000-0005-0000-0000-0000D97F0000}"/>
    <cellStyle name="Normal 4 5 3 2 3 3 3" xfId="42929" xr:uid="{00000000-0005-0000-0000-0000DA7F0000}"/>
    <cellStyle name="Normal 4 5 3 2 3 4" xfId="24571" xr:uid="{00000000-0005-0000-0000-0000DB7F0000}"/>
    <cellStyle name="Normal 4 5 3 2 3 5" xfId="36815" xr:uid="{00000000-0005-0000-0000-0000DC7F0000}"/>
    <cellStyle name="Normal 4 5 3 2 3 6" xfId="49044" xr:uid="{00000000-0005-0000-0000-0000DD7F0000}"/>
    <cellStyle name="Normal 4 5 3 2 4" xfId="7435" xr:uid="{00000000-0005-0000-0000-0000DE7F0000}"/>
    <cellStyle name="Normal 4 5 3 2 4 2" xfId="18435" xr:uid="{00000000-0005-0000-0000-0000DF7F0000}"/>
    <cellStyle name="Normal 4 5 3 2 4 2 2" xfId="30690" xr:uid="{00000000-0005-0000-0000-0000E07F0000}"/>
    <cellStyle name="Normal 4 5 3 2 4 2 3" xfId="42931" xr:uid="{00000000-0005-0000-0000-0000E17F0000}"/>
    <cellStyle name="Normal 4 5 3 2 4 3" xfId="24573" xr:uid="{00000000-0005-0000-0000-0000E27F0000}"/>
    <cellStyle name="Normal 4 5 3 2 4 4" xfId="36817" xr:uid="{00000000-0005-0000-0000-0000E37F0000}"/>
    <cellStyle name="Normal 4 5 3 2 4 5" xfId="49046" xr:uid="{00000000-0005-0000-0000-0000E47F0000}"/>
    <cellStyle name="Normal 4 5 3 2 5" xfId="18428" xr:uid="{00000000-0005-0000-0000-0000E57F0000}"/>
    <cellStyle name="Normal 4 5 3 2 5 2" xfId="30683" xr:uid="{00000000-0005-0000-0000-0000E67F0000}"/>
    <cellStyle name="Normal 4 5 3 2 5 3" xfId="42924" xr:uid="{00000000-0005-0000-0000-0000E77F0000}"/>
    <cellStyle name="Normal 4 5 3 2 6" xfId="24566" xr:uid="{00000000-0005-0000-0000-0000E87F0000}"/>
    <cellStyle name="Normal 4 5 3 2 7" xfId="36810" xr:uid="{00000000-0005-0000-0000-0000E97F0000}"/>
    <cellStyle name="Normal 4 5 3 2 8" xfId="49039" xr:uid="{00000000-0005-0000-0000-0000EA7F0000}"/>
    <cellStyle name="Normal 4 5 3 3" xfId="7436" xr:uid="{00000000-0005-0000-0000-0000EB7F0000}"/>
    <cellStyle name="Normal 4 5 3 3 2" xfId="7437" xr:uid="{00000000-0005-0000-0000-0000EC7F0000}"/>
    <cellStyle name="Normal 4 5 3 3 2 2" xfId="7438" xr:uid="{00000000-0005-0000-0000-0000ED7F0000}"/>
    <cellStyle name="Normal 4 5 3 3 2 2 2" xfId="18438" xr:uid="{00000000-0005-0000-0000-0000EE7F0000}"/>
    <cellStyle name="Normal 4 5 3 3 2 2 2 2" xfId="30693" xr:uid="{00000000-0005-0000-0000-0000EF7F0000}"/>
    <cellStyle name="Normal 4 5 3 3 2 2 2 3" xfId="42934" xr:uid="{00000000-0005-0000-0000-0000F07F0000}"/>
    <cellStyle name="Normal 4 5 3 3 2 2 3" xfId="24576" xr:uid="{00000000-0005-0000-0000-0000F17F0000}"/>
    <cellStyle name="Normal 4 5 3 3 2 2 4" xfId="36820" xr:uid="{00000000-0005-0000-0000-0000F27F0000}"/>
    <cellStyle name="Normal 4 5 3 3 2 2 5" xfId="49049" xr:uid="{00000000-0005-0000-0000-0000F37F0000}"/>
    <cellStyle name="Normal 4 5 3 3 2 3" xfId="18437" xr:uid="{00000000-0005-0000-0000-0000F47F0000}"/>
    <cellStyle name="Normal 4 5 3 3 2 3 2" xfId="30692" xr:uid="{00000000-0005-0000-0000-0000F57F0000}"/>
    <cellStyle name="Normal 4 5 3 3 2 3 3" xfId="42933" xr:uid="{00000000-0005-0000-0000-0000F67F0000}"/>
    <cellStyle name="Normal 4 5 3 3 2 4" xfId="24575" xr:uid="{00000000-0005-0000-0000-0000F77F0000}"/>
    <cellStyle name="Normal 4 5 3 3 2 5" xfId="36819" xr:uid="{00000000-0005-0000-0000-0000F87F0000}"/>
    <cellStyle name="Normal 4 5 3 3 2 6" xfId="49048" xr:uid="{00000000-0005-0000-0000-0000F97F0000}"/>
    <cellStyle name="Normal 4 5 3 3 3" xfId="7439" xr:uid="{00000000-0005-0000-0000-0000FA7F0000}"/>
    <cellStyle name="Normal 4 5 3 3 3 2" xfId="18439" xr:uid="{00000000-0005-0000-0000-0000FB7F0000}"/>
    <cellStyle name="Normal 4 5 3 3 3 2 2" xfId="30694" xr:uid="{00000000-0005-0000-0000-0000FC7F0000}"/>
    <cellStyle name="Normal 4 5 3 3 3 2 3" xfId="42935" xr:uid="{00000000-0005-0000-0000-0000FD7F0000}"/>
    <cellStyle name="Normal 4 5 3 3 3 3" xfId="24577" xr:uid="{00000000-0005-0000-0000-0000FE7F0000}"/>
    <cellStyle name="Normal 4 5 3 3 3 4" xfId="36821" xr:uid="{00000000-0005-0000-0000-0000FF7F0000}"/>
    <cellStyle name="Normal 4 5 3 3 3 5" xfId="49050" xr:uid="{00000000-0005-0000-0000-000000800000}"/>
    <cellStyle name="Normal 4 5 3 3 4" xfId="18436" xr:uid="{00000000-0005-0000-0000-000001800000}"/>
    <cellStyle name="Normal 4 5 3 3 4 2" xfId="30691" xr:uid="{00000000-0005-0000-0000-000002800000}"/>
    <cellStyle name="Normal 4 5 3 3 4 3" xfId="42932" xr:uid="{00000000-0005-0000-0000-000003800000}"/>
    <cellStyle name="Normal 4 5 3 3 5" xfId="24574" xr:uid="{00000000-0005-0000-0000-000004800000}"/>
    <cellStyle name="Normal 4 5 3 3 6" xfId="36818" xr:uid="{00000000-0005-0000-0000-000005800000}"/>
    <cellStyle name="Normal 4 5 3 3 7" xfId="49047" xr:uid="{00000000-0005-0000-0000-000006800000}"/>
    <cellStyle name="Normal 4 5 3 4" xfId="7440" xr:uid="{00000000-0005-0000-0000-000007800000}"/>
    <cellStyle name="Normal 4 5 3 4 2" xfId="7441" xr:uid="{00000000-0005-0000-0000-000008800000}"/>
    <cellStyle name="Normal 4 5 3 4 2 2" xfId="18441" xr:uid="{00000000-0005-0000-0000-000009800000}"/>
    <cellStyle name="Normal 4 5 3 4 2 2 2" xfId="30696" xr:uid="{00000000-0005-0000-0000-00000A800000}"/>
    <cellStyle name="Normal 4 5 3 4 2 2 3" xfId="42937" xr:uid="{00000000-0005-0000-0000-00000B800000}"/>
    <cellStyle name="Normal 4 5 3 4 2 3" xfId="24579" xr:uid="{00000000-0005-0000-0000-00000C800000}"/>
    <cellStyle name="Normal 4 5 3 4 2 4" xfId="36823" xr:uid="{00000000-0005-0000-0000-00000D800000}"/>
    <cellStyle name="Normal 4 5 3 4 2 5" xfId="49052" xr:uid="{00000000-0005-0000-0000-00000E800000}"/>
    <cellStyle name="Normal 4 5 3 4 3" xfId="18440" xr:uid="{00000000-0005-0000-0000-00000F800000}"/>
    <cellStyle name="Normal 4 5 3 4 3 2" xfId="30695" xr:uid="{00000000-0005-0000-0000-000010800000}"/>
    <cellStyle name="Normal 4 5 3 4 3 3" xfId="42936" xr:uid="{00000000-0005-0000-0000-000011800000}"/>
    <cellStyle name="Normal 4 5 3 4 4" xfId="24578" xr:uid="{00000000-0005-0000-0000-000012800000}"/>
    <cellStyle name="Normal 4 5 3 4 5" xfId="36822" xr:uid="{00000000-0005-0000-0000-000013800000}"/>
    <cellStyle name="Normal 4 5 3 4 6" xfId="49051" xr:uid="{00000000-0005-0000-0000-000014800000}"/>
    <cellStyle name="Normal 4 5 3 5" xfId="7442" xr:uid="{00000000-0005-0000-0000-000015800000}"/>
    <cellStyle name="Normal 4 5 3 5 2" xfId="18442" xr:uid="{00000000-0005-0000-0000-000016800000}"/>
    <cellStyle name="Normal 4 5 3 5 2 2" xfId="30697" xr:uid="{00000000-0005-0000-0000-000017800000}"/>
    <cellStyle name="Normal 4 5 3 5 2 3" xfId="42938" xr:uid="{00000000-0005-0000-0000-000018800000}"/>
    <cellStyle name="Normal 4 5 3 5 3" xfId="24580" xr:uid="{00000000-0005-0000-0000-000019800000}"/>
    <cellStyle name="Normal 4 5 3 5 4" xfId="36824" xr:uid="{00000000-0005-0000-0000-00001A800000}"/>
    <cellStyle name="Normal 4 5 3 5 5" xfId="49053" xr:uid="{00000000-0005-0000-0000-00001B800000}"/>
    <cellStyle name="Normal 4 5 3 6" xfId="18427" xr:uid="{00000000-0005-0000-0000-00001C800000}"/>
    <cellStyle name="Normal 4 5 3 6 2" xfId="30682" xr:uid="{00000000-0005-0000-0000-00001D800000}"/>
    <cellStyle name="Normal 4 5 3 6 3" xfId="42923" xr:uid="{00000000-0005-0000-0000-00001E800000}"/>
    <cellStyle name="Normal 4 5 3 7" xfId="24565" xr:uid="{00000000-0005-0000-0000-00001F800000}"/>
    <cellStyle name="Normal 4 5 3 8" xfId="36809" xr:uid="{00000000-0005-0000-0000-000020800000}"/>
    <cellStyle name="Normal 4 5 3 9" xfId="49038" xr:uid="{00000000-0005-0000-0000-000021800000}"/>
    <cellStyle name="Normal 4 5 4" xfId="7443" xr:uid="{00000000-0005-0000-0000-000022800000}"/>
    <cellStyle name="Normal 4 5 4 2" xfId="7444" xr:uid="{00000000-0005-0000-0000-000023800000}"/>
    <cellStyle name="Normal 4 5 4 2 2" xfId="7445" xr:uid="{00000000-0005-0000-0000-000024800000}"/>
    <cellStyle name="Normal 4 5 4 2 2 2" xfId="7446" xr:uid="{00000000-0005-0000-0000-000025800000}"/>
    <cellStyle name="Normal 4 5 4 2 2 2 2" xfId="18446" xr:uid="{00000000-0005-0000-0000-000026800000}"/>
    <cellStyle name="Normal 4 5 4 2 2 2 2 2" xfId="30701" xr:uid="{00000000-0005-0000-0000-000027800000}"/>
    <cellStyle name="Normal 4 5 4 2 2 2 2 3" xfId="42942" xr:uid="{00000000-0005-0000-0000-000028800000}"/>
    <cellStyle name="Normal 4 5 4 2 2 2 3" xfId="24584" xr:uid="{00000000-0005-0000-0000-000029800000}"/>
    <cellStyle name="Normal 4 5 4 2 2 2 4" xfId="36828" xr:uid="{00000000-0005-0000-0000-00002A800000}"/>
    <cellStyle name="Normal 4 5 4 2 2 2 5" xfId="49057" xr:uid="{00000000-0005-0000-0000-00002B800000}"/>
    <cellStyle name="Normal 4 5 4 2 2 3" xfId="18445" xr:uid="{00000000-0005-0000-0000-00002C800000}"/>
    <cellStyle name="Normal 4 5 4 2 2 3 2" xfId="30700" xr:uid="{00000000-0005-0000-0000-00002D800000}"/>
    <cellStyle name="Normal 4 5 4 2 2 3 3" xfId="42941" xr:uid="{00000000-0005-0000-0000-00002E800000}"/>
    <cellStyle name="Normal 4 5 4 2 2 4" xfId="24583" xr:uid="{00000000-0005-0000-0000-00002F800000}"/>
    <cellStyle name="Normal 4 5 4 2 2 5" xfId="36827" xr:uid="{00000000-0005-0000-0000-000030800000}"/>
    <cellStyle name="Normal 4 5 4 2 2 6" xfId="49056" xr:uid="{00000000-0005-0000-0000-000031800000}"/>
    <cellStyle name="Normal 4 5 4 2 3" xfId="7447" xr:uid="{00000000-0005-0000-0000-000032800000}"/>
    <cellStyle name="Normal 4 5 4 2 3 2" xfId="18447" xr:uid="{00000000-0005-0000-0000-000033800000}"/>
    <cellStyle name="Normal 4 5 4 2 3 2 2" xfId="30702" xr:uid="{00000000-0005-0000-0000-000034800000}"/>
    <cellStyle name="Normal 4 5 4 2 3 2 3" xfId="42943" xr:uid="{00000000-0005-0000-0000-000035800000}"/>
    <cellStyle name="Normal 4 5 4 2 3 3" xfId="24585" xr:uid="{00000000-0005-0000-0000-000036800000}"/>
    <cellStyle name="Normal 4 5 4 2 3 4" xfId="36829" xr:uid="{00000000-0005-0000-0000-000037800000}"/>
    <cellStyle name="Normal 4 5 4 2 3 5" xfId="49058" xr:uid="{00000000-0005-0000-0000-000038800000}"/>
    <cellStyle name="Normal 4 5 4 2 4" xfId="18444" xr:uid="{00000000-0005-0000-0000-000039800000}"/>
    <cellStyle name="Normal 4 5 4 2 4 2" xfId="30699" xr:uid="{00000000-0005-0000-0000-00003A800000}"/>
    <cellStyle name="Normal 4 5 4 2 4 3" xfId="42940" xr:uid="{00000000-0005-0000-0000-00003B800000}"/>
    <cellStyle name="Normal 4 5 4 2 5" xfId="24582" xr:uid="{00000000-0005-0000-0000-00003C800000}"/>
    <cellStyle name="Normal 4 5 4 2 6" xfId="36826" xr:uid="{00000000-0005-0000-0000-00003D800000}"/>
    <cellStyle name="Normal 4 5 4 2 7" xfId="49055" xr:uid="{00000000-0005-0000-0000-00003E800000}"/>
    <cellStyle name="Normal 4 5 4 3" xfId="7448" xr:uid="{00000000-0005-0000-0000-00003F800000}"/>
    <cellStyle name="Normal 4 5 4 3 2" xfId="7449" xr:uid="{00000000-0005-0000-0000-000040800000}"/>
    <cellStyle name="Normal 4 5 4 3 2 2" xfId="18449" xr:uid="{00000000-0005-0000-0000-000041800000}"/>
    <cellStyle name="Normal 4 5 4 3 2 2 2" xfId="30704" xr:uid="{00000000-0005-0000-0000-000042800000}"/>
    <cellStyle name="Normal 4 5 4 3 2 2 3" xfId="42945" xr:uid="{00000000-0005-0000-0000-000043800000}"/>
    <cellStyle name="Normal 4 5 4 3 2 3" xfId="24587" xr:uid="{00000000-0005-0000-0000-000044800000}"/>
    <cellStyle name="Normal 4 5 4 3 2 4" xfId="36831" xr:uid="{00000000-0005-0000-0000-000045800000}"/>
    <cellStyle name="Normal 4 5 4 3 2 5" xfId="49060" xr:uid="{00000000-0005-0000-0000-000046800000}"/>
    <cellStyle name="Normal 4 5 4 3 3" xfId="18448" xr:uid="{00000000-0005-0000-0000-000047800000}"/>
    <cellStyle name="Normal 4 5 4 3 3 2" xfId="30703" xr:uid="{00000000-0005-0000-0000-000048800000}"/>
    <cellStyle name="Normal 4 5 4 3 3 3" xfId="42944" xr:uid="{00000000-0005-0000-0000-000049800000}"/>
    <cellStyle name="Normal 4 5 4 3 4" xfId="24586" xr:uid="{00000000-0005-0000-0000-00004A800000}"/>
    <cellStyle name="Normal 4 5 4 3 5" xfId="36830" xr:uid="{00000000-0005-0000-0000-00004B800000}"/>
    <cellStyle name="Normal 4 5 4 3 6" xfId="49059" xr:uid="{00000000-0005-0000-0000-00004C800000}"/>
    <cellStyle name="Normal 4 5 4 4" xfId="7450" xr:uid="{00000000-0005-0000-0000-00004D800000}"/>
    <cellStyle name="Normal 4 5 4 4 2" xfId="18450" xr:uid="{00000000-0005-0000-0000-00004E800000}"/>
    <cellStyle name="Normal 4 5 4 4 2 2" xfId="30705" xr:uid="{00000000-0005-0000-0000-00004F800000}"/>
    <cellStyle name="Normal 4 5 4 4 2 3" xfId="42946" xr:uid="{00000000-0005-0000-0000-000050800000}"/>
    <cellStyle name="Normal 4 5 4 4 3" xfId="24588" xr:uid="{00000000-0005-0000-0000-000051800000}"/>
    <cellStyle name="Normal 4 5 4 4 4" xfId="36832" xr:uid="{00000000-0005-0000-0000-000052800000}"/>
    <cellStyle name="Normal 4 5 4 4 5" xfId="49061" xr:uid="{00000000-0005-0000-0000-000053800000}"/>
    <cellStyle name="Normal 4 5 4 5" xfId="18443" xr:uid="{00000000-0005-0000-0000-000054800000}"/>
    <cellStyle name="Normal 4 5 4 5 2" xfId="30698" xr:uid="{00000000-0005-0000-0000-000055800000}"/>
    <cellStyle name="Normal 4 5 4 5 3" xfId="42939" xr:uid="{00000000-0005-0000-0000-000056800000}"/>
    <cellStyle name="Normal 4 5 4 6" xfId="24581" xr:uid="{00000000-0005-0000-0000-000057800000}"/>
    <cellStyle name="Normal 4 5 4 7" xfId="36825" xr:uid="{00000000-0005-0000-0000-000058800000}"/>
    <cellStyle name="Normal 4 5 4 8" xfId="49054" xr:uid="{00000000-0005-0000-0000-000059800000}"/>
    <cellStyle name="Normal 4 5 5" xfId="7451" xr:uid="{00000000-0005-0000-0000-00005A800000}"/>
    <cellStyle name="Normal 4 5 5 2" xfId="7452" xr:uid="{00000000-0005-0000-0000-00005B800000}"/>
    <cellStyle name="Normal 4 5 5 2 2" xfId="7453" xr:uid="{00000000-0005-0000-0000-00005C800000}"/>
    <cellStyle name="Normal 4 5 5 2 2 2" xfId="18453" xr:uid="{00000000-0005-0000-0000-00005D800000}"/>
    <cellStyle name="Normal 4 5 5 2 2 2 2" xfId="30708" xr:uid="{00000000-0005-0000-0000-00005E800000}"/>
    <cellStyle name="Normal 4 5 5 2 2 2 3" xfId="42949" xr:uid="{00000000-0005-0000-0000-00005F800000}"/>
    <cellStyle name="Normal 4 5 5 2 2 3" xfId="24591" xr:uid="{00000000-0005-0000-0000-000060800000}"/>
    <cellStyle name="Normal 4 5 5 2 2 4" xfId="36835" xr:uid="{00000000-0005-0000-0000-000061800000}"/>
    <cellStyle name="Normal 4 5 5 2 2 5" xfId="49064" xr:uid="{00000000-0005-0000-0000-000062800000}"/>
    <cellStyle name="Normal 4 5 5 2 3" xfId="18452" xr:uid="{00000000-0005-0000-0000-000063800000}"/>
    <cellStyle name="Normal 4 5 5 2 3 2" xfId="30707" xr:uid="{00000000-0005-0000-0000-000064800000}"/>
    <cellStyle name="Normal 4 5 5 2 3 3" xfId="42948" xr:uid="{00000000-0005-0000-0000-000065800000}"/>
    <cellStyle name="Normal 4 5 5 2 4" xfId="24590" xr:uid="{00000000-0005-0000-0000-000066800000}"/>
    <cellStyle name="Normal 4 5 5 2 5" xfId="36834" xr:uid="{00000000-0005-0000-0000-000067800000}"/>
    <cellStyle name="Normal 4 5 5 2 6" xfId="49063" xr:uid="{00000000-0005-0000-0000-000068800000}"/>
    <cellStyle name="Normal 4 5 5 3" xfId="7454" xr:uid="{00000000-0005-0000-0000-000069800000}"/>
    <cellStyle name="Normal 4 5 5 3 2" xfId="18454" xr:uid="{00000000-0005-0000-0000-00006A800000}"/>
    <cellStyle name="Normal 4 5 5 3 2 2" xfId="30709" xr:uid="{00000000-0005-0000-0000-00006B800000}"/>
    <cellStyle name="Normal 4 5 5 3 2 3" xfId="42950" xr:uid="{00000000-0005-0000-0000-00006C800000}"/>
    <cellStyle name="Normal 4 5 5 3 3" xfId="24592" xr:uid="{00000000-0005-0000-0000-00006D800000}"/>
    <cellStyle name="Normal 4 5 5 3 4" xfId="36836" xr:uid="{00000000-0005-0000-0000-00006E800000}"/>
    <cellStyle name="Normal 4 5 5 3 5" xfId="49065" xr:uid="{00000000-0005-0000-0000-00006F800000}"/>
    <cellStyle name="Normal 4 5 5 4" xfId="18451" xr:uid="{00000000-0005-0000-0000-000070800000}"/>
    <cellStyle name="Normal 4 5 5 4 2" xfId="30706" xr:uid="{00000000-0005-0000-0000-000071800000}"/>
    <cellStyle name="Normal 4 5 5 4 3" xfId="42947" xr:uid="{00000000-0005-0000-0000-000072800000}"/>
    <cellStyle name="Normal 4 5 5 5" xfId="24589" xr:uid="{00000000-0005-0000-0000-000073800000}"/>
    <cellStyle name="Normal 4 5 5 6" xfId="36833" xr:uid="{00000000-0005-0000-0000-000074800000}"/>
    <cellStyle name="Normal 4 5 5 7" xfId="49062" xr:uid="{00000000-0005-0000-0000-000075800000}"/>
    <cellStyle name="Normal 4 5 6" xfId="7455" xr:uid="{00000000-0005-0000-0000-000076800000}"/>
    <cellStyle name="Normal 4 5 6 2" xfId="7456" xr:uid="{00000000-0005-0000-0000-000077800000}"/>
    <cellStyle name="Normal 4 5 6 2 2" xfId="7457" xr:uid="{00000000-0005-0000-0000-000078800000}"/>
    <cellStyle name="Normal 4 5 6 2 2 2" xfId="18457" xr:uid="{00000000-0005-0000-0000-000079800000}"/>
    <cellStyle name="Normal 4 5 6 2 2 2 2" xfId="30712" xr:uid="{00000000-0005-0000-0000-00007A800000}"/>
    <cellStyle name="Normal 4 5 6 2 2 2 3" xfId="42953" xr:uid="{00000000-0005-0000-0000-00007B800000}"/>
    <cellStyle name="Normal 4 5 6 2 2 3" xfId="24595" xr:uid="{00000000-0005-0000-0000-00007C800000}"/>
    <cellStyle name="Normal 4 5 6 2 2 4" xfId="36839" xr:uid="{00000000-0005-0000-0000-00007D800000}"/>
    <cellStyle name="Normal 4 5 6 2 2 5" xfId="49068" xr:uid="{00000000-0005-0000-0000-00007E800000}"/>
    <cellStyle name="Normal 4 5 6 2 3" xfId="18456" xr:uid="{00000000-0005-0000-0000-00007F800000}"/>
    <cellStyle name="Normal 4 5 6 2 3 2" xfId="30711" xr:uid="{00000000-0005-0000-0000-000080800000}"/>
    <cellStyle name="Normal 4 5 6 2 3 3" xfId="42952" xr:uid="{00000000-0005-0000-0000-000081800000}"/>
    <cellStyle name="Normal 4 5 6 2 4" xfId="24594" xr:uid="{00000000-0005-0000-0000-000082800000}"/>
    <cellStyle name="Normal 4 5 6 2 5" xfId="36838" xr:uid="{00000000-0005-0000-0000-000083800000}"/>
    <cellStyle name="Normal 4 5 6 2 6" xfId="49067" xr:uid="{00000000-0005-0000-0000-000084800000}"/>
    <cellStyle name="Normal 4 5 6 3" xfId="7458" xr:uid="{00000000-0005-0000-0000-000085800000}"/>
    <cellStyle name="Normal 4 5 6 3 2" xfId="18458" xr:uid="{00000000-0005-0000-0000-000086800000}"/>
    <cellStyle name="Normal 4 5 6 3 2 2" xfId="30713" xr:uid="{00000000-0005-0000-0000-000087800000}"/>
    <cellStyle name="Normal 4 5 6 3 2 3" xfId="42954" xr:uid="{00000000-0005-0000-0000-000088800000}"/>
    <cellStyle name="Normal 4 5 6 3 3" xfId="24596" xr:uid="{00000000-0005-0000-0000-000089800000}"/>
    <cellStyle name="Normal 4 5 6 3 4" xfId="36840" xr:uid="{00000000-0005-0000-0000-00008A800000}"/>
    <cellStyle name="Normal 4 5 6 3 5" xfId="49069" xr:uid="{00000000-0005-0000-0000-00008B800000}"/>
    <cellStyle name="Normal 4 5 6 4" xfId="18455" xr:uid="{00000000-0005-0000-0000-00008C800000}"/>
    <cellStyle name="Normal 4 5 6 4 2" xfId="30710" xr:uid="{00000000-0005-0000-0000-00008D800000}"/>
    <cellStyle name="Normal 4 5 6 4 3" xfId="42951" xr:uid="{00000000-0005-0000-0000-00008E800000}"/>
    <cellStyle name="Normal 4 5 6 5" xfId="24593" xr:uid="{00000000-0005-0000-0000-00008F800000}"/>
    <cellStyle name="Normal 4 5 6 6" xfId="36837" xr:uid="{00000000-0005-0000-0000-000090800000}"/>
    <cellStyle name="Normal 4 5 6 7" xfId="49066" xr:uid="{00000000-0005-0000-0000-000091800000}"/>
    <cellStyle name="Normal 4 5 7" xfId="7459" xr:uid="{00000000-0005-0000-0000-000092800000}"/>
    <cellStyle name="Normal 4 5 7 2" xfId="7460" xr:uid="{00000000-0005-0000-0000-000093800000}"/>
    <cellStyle name="Normal 4 5 7 2 2" xfId="18460" xr:uid="{00000000-0005-0000-0000-000094800000}"/>
    <cellStyle name="Normal 4 5 7 2 2 2" xfId="30715" xr:uid="{00000000-0005-0000-0000-000095800000}"/>
    <cellStyle name="Normal 4 5 7 2 2 3" xfId="42956" xr:uid="{00000000-0005-0000-0000-000096800000}"/>
    <cellStyle name="Normal 4 5 7 2 3" xfId="24598" xr:uid="{00000000-0005-0000-0000-000097800000}"/>
    <cellStyle name="Normal 4 5 7 2 4" xfId="36842" xr:uid="{00000000-0005-0000-0000-000098800000}"/>
    <cellStyle name="Normal 4 5 7 2 5" xfId="49071" xr:uid="{00000000-0005-0000-0000-000099800000}"/>
    <cellStyle name="Normal 4 5 7 3" xfId="18459" xr:uid="{00000000-0005-0000-0000-00009A800000}"/>
    <cellStyle name="Normal 4 5 7 3 2" xfId="30714" xr:uid="{00000000-0005-0000-0000-00009B800000}"/>
    <cellStyle name="Normal 4 5 7 3 3" xfId="42955" xr:uid="{00000000-0005-0000-0000-00009C800000}"/>
    <cellStyle name="Normal 4 5 7 4" xfId="24597" xr:uid="{00000000-0005-0000-0000-00009D800000}"/>
    <cellStyle name="Normal 4 5 7 5" xfId="36841" xr:uid="{00000000-0005-0000-0000-00009E800000}"/>
    <cellStyle name="Normal 4 5 7 6" xfId="49070" xr:uid="{00000000-0005-0000-0000-00009F800000}"/>
    <cellStyle name="Normal 4 5 8" xfId="7461" xr:uid="{00000000-0005-0000-0000-0000A0800000}"/>
    <cellStyle name="Normal 4 5 8 2" xfId="18461" xr:uid="{00000000-0005-0000-0000-0000A1800000}"/>
    <cellStyle name="Normal 4 5 8 2 2" xfId="30716" xr:uid="{00000000-0005-0000-0000-0000A2800000}"/>
    <cellStyle name="Normal 4 5 8 2 3" xfId="42957" xr:uid="{00000000-0005-0000-0000-0000A3800000}"/>
    <cellStyle name="Normal 4 5 8 3" xfId="24599" xr:uid="{00000000-0005-0000-0000-0000A4800000}"/>
    <cellStyle name="Normal 4 5 8 4" xfId="36843" xr:uid="{00000000-0005-0000-0000-0000A5800000}"/>
    <cellStyle name="Normal 4 5 8 5" xfId="49072" xr:uid="{00000000-0005-0000-0000-0000A6800000}"/>
    <cellStyle name="Normal 4 5 9" xfId="18394" xr:uid="{00000000-0005-0000-0000-0000A7800000}"/>
    <cellStyle name="Normal 4 5 9 2" xfId="30649" xr:uid="{00000000-0005-0000-0000-0000A8800000}"/>
    <cellStyle name="Normal 4 5 9 3" xfId="42890" xr:uid="{00000000-0005-0000-0000-0000A9800000}"/>
    <cellStyle name="Normal 4 6" xfId="7462" xr:uid="{00000000-0005-0000-0000-0000AA800000}"/>
    <cellStyle name="Normal 4 6 10" xfId="49073" xr:uid="{00000000-0005-0000-0000-0000AB800000}"/>
    <cellStyle name="Normal 4 6 2" xfId="7463" xr:uid="{00000000-0005-0000-0000-0000AC800000}"/>
    <cellStyle name="Normal 4 6 2 2" xfId="7464" xr:uid="{00000000-0005-0000-0000-0000AD800000}"/>
    <cellStyle name="Normal 4 6 2 2 2" xfId="7465" xr:uid="{00000000-0005-0000-0000-0000AE800000}"/>
    <cellStyle name="Normal 4 6 2 2 2 2" xfId="7466" xr:uid="{00000000-0005-0000-0000-0000AF800000}"/>
    <cellStyle name="Normal 4 6 2 2 2 2 2" xfId="7467" xr:uid="{00000000-0005-0000-0000-0000B0800000}"/>
    <cellStyle name="Normal 4 6 2 2 2 2 2 2" xfId="18467" xr:uid="{00000000-0005-0000-0000-0000B1800000}"/>
    <cellStyle name="Normal 4 6 2 2 2 2 2 2 2" xfId="30722" xr:uid="{00000000-0005-0000-0000-0000B2800000}"/>
    <cellStyle name="Normal 4 6 2 2 2 2 2 2 3" xfId="42963" xr:uid="{00000000-0005-0000-0000-0000B3800000}"/>
    <cellStyle name="Normal 4 6 2 2 2 2 2 3" xfId="24605" xr:uid="{00000000-0005-0000-0000-0000B4800000}"/>
    <cellStyle name="Normal 4 6 2 2 2 2 2 4" xfId="36849" xr:uid="{00000000-0005-0000-0000-0000B5800000}"/>
    <cellStyle name="Normal 4 6 2 2 2 2 2 5" xfId="49078" xr:uid="{00000000-0005-0000-0000-0000B6800000}"/>
    <cellStyle name="Normal 4 6 2 2 2 2 3" xfId="18466" xr:uid="{00000000-0005-0000-0000-0000B7800000}"/>
    <cellStyle name="Normal 4 6 2 2 2 2 3 2" xfId="30721" xr:uid="{00000000-0005-0000-0000-0000B8800000}"/>
    <cellStyle name="Normal 4 6 2 2 2 2 3 3" xfId="42962" xr:uid="{00000000-0005-0000-0000-0000B9800000}"/>
    <cellStyle name="Normal 4 6 2 2 2 2 4" xfId="24604" xr:uid="{00000000-0005-0000-0000-0000BA800000}"/>
    <cellStyle name="Normal 4 6 2 2 2 2 5" xfId="36848" xr:uid="{00000000-0005-0000-0000-0000BB800000}"/>
    <cellStyle name="Normal 4 6 2 2 2 2 6" xfId="49077" xr:uid="{00000000-0005-0000-0000-0000BC800000}"/>
    <cellStyle name="Normal 4 6 2 2 2 3" xfId="7468" xr:uid="{00000000-0005-0000-0000-0000BD800000}"/>
    <cellStyle name="Normal 4 6 2 2 2 3 2" xfId="18468" xr:uid="{00000000-0005-0000-0000-0000BE800000}"/>
    <cellStyle name="Normal 4 6 2 2 2 3 2 2" xfId="30723" xr:uid="{00000000-0005-0000-0000-0000BF800000}"/>
    <cellStyle name="Normal 4 6 2 2 2 3 2 3" xfId="42964" xr:uid="{00000000-0005-0000-0000-0000C0800000}"/>
    <cellStyle name="Normal 4 6 2 2 2 3 3" xfId="24606" xr:uid="{00000000-0005-0000-0000-0000C1800000}"/>
    <cellStyle name="Normal 4 6 2 2 2 3 4" xfId="36850" xr:uid="{00000000-0005-0000-0000-0000C2800000}"/>
    <cellStyle name="Normal 4 6 2 2 2 3 5" xfId="49079" xr:uid="{00000000-0005-0000-0000-0000C3800000}"/>
    <cellStyle name="Normal 4 6 2 2 2 4" xfId="18465" xr:uid="{00000000-0005-0000-0000-0000C4800000}"/>
    <cellStyle name="Normal 4 6 2 2 2 4 2" xfId="30720" xr:uid="{00000000-0005-0000-0000-0000C5800000}"/>
    <cellStyle name="Normal 4 6 2 2 2 4 3" xfId="42961" xr:uid="{00000000-0005-0000-0000-0000C6800000}"/>
    <cellStyle name="Normal 4 6 2 2 2 5" xfId="24603" xr:uid="{00000000-0005-0000-0000-0000C7800000}"/>
    <cellStyle name="Normal 4 6 2 2 2 6" xfId="36847" xr:uid="{00000000-0005-0000-0000-0000C8800000}"/>
    <cellStyle name="Normal 4 6 2 2 2 7" xfId="49076" xr:uid="{00000000-0005-0000-0000-0000C9800000}"/>
    <cellStyle name="Normal 4 6 2 2 3" xfId="7469" xr:uid="{00000000-0005-0000-0000-0000CA800000}"/>
    <cellStyle name="Normal 4 6 2 2 3 2" xfId="7470" xr:uid="{00000000-0005-0000-0000-0000CB800000}"/>
    <cellStyle name="Normal 4 6 2 2 3 2 2" xfId="18470" xr:uid="{00000000-0005-0000-0000-0000CC800000}"/>
    <cellStyle name="Normal 4 6 2 2 3 2 2 2" xfId="30725" xr:uid="{00000000-0005-0000-0000-0000CD800000}"/>
    <cellStyle name="Normal 4 6 2 2 3 2 2 3" xfId="42966" xr:uid="{00000000-0005-0000-0000-0000CE800000}"/>
    <cellStyle name="Normal 4 6 2 2 3 2 3" xfId="24608" xr:uid="{00000000-0005-0000-0000-0000CF800000}"/>
    <cellStyle name="Normal 4 6 2 2 3 2 4" xfId="36852" xr:uid="{00000000-0005-0000-0000-0000D0800000}"/>
    <cellStyle name="Normal 4 6 2 2 3 2 5" xfId="49081" xr:uid="{00000000-0005-0000-0000-0000D1800000}"/>
    <cellStyle name="Normal 4 6 2 2 3 3" xfId="18469" xr:uid="{00000000-0005-0000-0000-0000D2800000}"/>
    <cellStyle name="Normal 4 6 2 2 3 3 2" xfId="30724" xr:uid="{00000000-0005-0000-0000-0000D3800000}"/>
    <cellStyle name="Normal 4 6 2 2 3 3 3" xfId="42965" xr:uid="{00000000-0005-0000-0000-0000D4800000}"/>
    <cellStyle name="Normal 4 6 2 2 3 4" xfId="24607" xr:uid="{00000000-0005-0000-0000-0000D5800000}"/>
    <cellStyle name="Normal 4 6 2 2 3 5" xfId="36851" xr:uid="{00000000-0005-0000-0000-0000D6800000}"/>
    <cellStyle name="Normal 4 6 2 2 3 6" xfId="49080" xr:uid="{00000000-0005-0000-0000-0000D7800000}"/>
    <cellStyle name="Normal 4 6 2 2 4" xfId="7471" xr:uid="{00000000-0005-0000-0000-0000D8800000}"/>
    <cellStyle name="Normal 4 6 2 2 4 2" xfId="18471" xr:uid="{00000000-0005-0000-0000-0000D9800000}"/>
    <cellStyle name="Normal 4 6 2 2 4 2 2" xfId="30726" xr:uid="{00000000-0005-0000-0000-0000DA800000}"/>
    <cellStyle name="Normal 4 6 2 2 4 2 3" xfId="42967" xr:uid="{00000000-0005-0000-0000-0000DB800000}"/>
    <cellStyle name="Normal 4 6 2 2 4 3" xfId="24609" xr:uid="{00000000-0005-0000-0000-0000DC800000}"/>
    <cellStyle name="Normal 4 6 2 2 4 4" xfId="36853" xr:uid="{00000000-0005-0000-0000-0000DD800000}"/>
    <cellStyle name="Normal 4 6 2 2 4 5" xfId="49082" xr:uid="{00000000-0005-0000-0000-0000DE800000}"/>
    <cellStyle name="Normal 4 6 2 2 5" xfId="18464" xr:uid="{00000000-0005-0000-0000-0000DF800000}"/>
    <cellStyle name="Normal 4 6 2 2 5 2" xfId="30719" xr:uid="{00000000-0005-0000-0000-0000E0800000}"/>
    <cellStyle name="Normal 4 6 2 2 5 3" xfId="42960" xr:uid="{00000000-0005-0000-0000-0000E1800000}"/>
    <cellStyle name="Normal 4 6 2 2 6" xfId="24602" xr:uid="{00000000-0005-0000-0000-0000E2800000}"/>
    <cellStyle name="Normal 4 6 2 2 7" xfId="36846" xr:uid="{00000000-0005-0000-0000-0000E3800000}"/>
    <cellStyle name="Normal 4 6 2 2 8" xfId="49075" xr:uid="{00000000-0005-0000-0000-0000E4800000}"/>
    <cellStyle name="Normal 4 6 2 3" xfId="7472" xr:uid="{00000000-0005-0000-0000-0000E5800000}"/>
    <cellStyle name="Normal 4 6 2 3 2" xfId="7473" xr:uid="{00000000-0005-0000-0000-0000E6800000}"/>
    <cellStyle name="Normal 4 6 2 3 2 2" xfId="7474" xr:uid="{00000000-0005-0000-0000-0000E7800000}"/>
    <cellStyle name="Normal 4 6 2 3 2 2 2" xfId="18474" xr:uid="{00000000-0005-0000-0000-0000E8800000}"/>
    <cellStyle name="Normal 4 6 2 3 2 2 2 2" xfId="30729" xr:uid="{00000000-0005-0000-0000-0000E9800000}"/>
    <cellStyle name="Normal 4 6 2 3 2 2 2 3" xfId="42970" xr:uid="{00000000-0005-0000-0000-0000EA800000}"/>
    <cellStyle name="Normal 4 6 2 3 2 2 3" xfId="24612" xr:uid="{00000000-0005-0000-0000-0000EB800000}"/>
    <cellStyle name="Normal 4 6 2 3 2 2 4" xfId="36856" xr:uid="{00000000-0005-0000-0000-0000EC800000}"/>
    <cellStyle name="Normal 4 6 2 3 2 2 5" xfId="49085" xr:uid="{00000000-0005-0000-0000-0000ED800000}"/>
    <cellStyle name="Normal 4 6 2 3 2 3" xfId="18473" xr:uid="{00000000-0005-0000-0000-0000EE800000}"/>
    <cellStyle name="Normal 4 6 2 3 2 3 2" xfId="30728" xr:uid="{00000000-0005-0000-0000-0000EF800000}"/>
    <cellStyle name="Normal 4 6 2 3 2 3 3" xfId="42969" xr:uid="{00000000-0005-0000-0000-0000F0800000}"/>
    <cellStyle name="Normal 4 6 2 3 2 4" xfId="24611" xr:uid="{00000000-0005-0000-0000-0000F1800000}"/>
    <cellStyle name="Normal 4 6 2 3 2 5" xfId="36855" xr:uid="{00000000-0005-0000-0000-0000F2800000}"/>
    <cellStyle name="Normal 4 6 2 3 2 6" xfId="49084" xr:uid="{00000000-0005-0000-0000-0000F3800000}"/>
    <cellStyle name="Normal 4 6 2 3 3" xfId="7475" xr:uid="{00000000-0005-0000-0000-0000F4800000}"/>
    <cellStyle name="Normal 4 6 2 3 3 2" xfId="18475" xr:uid="{00000000-0005-0000-0000-0000F5800000}"/>
    <cellStyle name="Normal 4 6 2 3 3 2 2" xfId="30730" xr:uid="{00000000-0005-0000-0000-0000F6800000}"/>
    <cellStyle name="Normal 4 6 2 3 3 2 3" xfId="42971" xr:uid="{00000000-0005-0000-0000-0000F7800000}"/>
    <cellStyle name="Normal 4 6 2 3 3 3" xfId="24613" xr:uid="{00000000-0005-0000-0000-0000F8800000}"/>
    <cellStyle name="Normal 4 6 2 3 3 4" xfId="36857" xr:uid="{00000000-0005-0000-0000-0000F9800000}"/>
    <cellStyle name="Normal 4 6 2 3 3 5" xfId="49086" xr:uid="{00000000-0005-0000-0000-0000FA800000}"/>
    <cellStyle name="Normal 4 6 2 3 4" xfId="18472" xr:uid="{00000000-0005-0000-0000-0000FB800000}"/>
    <cellStyle name="Normal 4 6 2 3 4 2" xfId="30727" xr:uid="{00000000-0005-0000-0000-0000FC800000}"/>
    <cellStyle name="Normal 4 6 2 3 4 3" xfId="42968" xr:uid="{00000000-0005-0000-0000-0000FD800000}"/>
    <cellStyle name="Normal 4 6 2 3 5" xfId="24610" xr:uid="{00000000-0005-0000-0000-0000FE800000}"/>
    <cellStyle name="Normal 4 6 2 3 6" xfId="36854" xr:uid="{00000000-0005-0000-0000-0000FF800000}"/>
    <cellStyle name="Normal 4 6 2 3 7" xfId="49083" xr:uid="{00000000-0005-0000-0000-000000810000}"/>
    <cellStyle name="Normal 4 6 2 4" xfId="7476" xr:uid="{00000000-0005-0000-0000-000001810000}"/>
    <cellStyle name="Normal 4 6 2 4 2" xfId="7477" xr:uid="{00000000-0005-0000-0000-000002810000}"/>
    <cellStyle name="Normal 4 6 2 4 2 2" xfId="18477" xr:uid="{00000000-0005-0000-0000-000003810000}"/>
    <cellStyle name="Normal 4 6 2 4 2 2 2" xfId="30732" xr:uid="{00000000-0005-0000-0000-000004810000}"/>
    <cellStyle name="Normal 4 6 2 4 2 2 3" xfId="42973" xr:uid="{00000000-0005-0000-0000-000005810000}"/>
    <cellStyle name="Normal 4 6 2 4 2 3" xfId="24615" xr:uid="{00000000-0005-0000-0000-000006810000}"/>
    <cellStyle name="Normal 4 6 2 4 2 4" xfId="36859" xr:uid="{00000000-0005-0000-0000-000007810000}"/>
    <cellStyle name="Normal 4 6 2 4 2 5" xfId="49088" xr:uid="{00000000-0005-0000-0000-000008810000}"/>
    <cellStyle name="Normal 4 6 2 4 3" xfId="18476" xr:uid="{00000000-0005-0000-0000-000009810000}"/>
    <cellStyle name="Normal 4 6 2 4 3 2" xfId="30731" xr:uid="{00000000-0005-0000-0000-00000A810000}"/>
    <cellStyle name="Normal 4 6 2 4 3 3" xfId="42972" xr:uid="{00000000-0005-0000-0000-00000B810000}"/>
    <cellStyle name="Normal 4 6 2 4 4" xfId="24614" xr:uid="{00000000-0005-0000-0000-00000C810000}"/>
    <cellStyle name="Normal 4 6 2 4 5" xfId="36858" xr:uid="{00000000-0005-0000-0000-00000D810000}"/>
    <cellStyle name="Normal 4 6 2 4 6" xfId="49087" xr:uid="{00000000-0005-0000-0000-00000E810000}"/>
    <cellStyle name="Normal 4 6 2 5" xfId="7478" xr:uid="{00000000-0005-0000-0000-00000F810000}"/>
    <cellStyle name="Normal 4 6 2 5 2" xfId="18478" xr:uid="{00000000-0005-0000-0000-000010810000}"/>
    <cellStyle name="Normal 4 6 2 5 2 2" xfId="30733" xr:uid="{00000000-0005-0000-0000-000011810000}"/>
    <cellStyle name="Normal 4 6 2 5 2 3" xfId="42974" xr:uid="{00000000-0005-0000-0000-000012810000}"/>
    <cellStyle name="Normal 4 6 2 5 3" xfId="24616" xr:uid="{00000000-0005-0000-0000-000013810000}"/>
    <cellStyle name="Normal 4 6 2 5 4" xfId="36860" xr:uid="{00000000-0005-0000-0000-000014810000}"/>
    <cellStyle name="Normal 4 6 2 5 5" xfId="49089" xr:uid="{00000000-0005-0000-0000-000015810000}"/>
    <cellStyle name="Normal 4 6 2 6" xfId="18463" xr:uid="{00000000-0005-0000-0000-000016810000}"/>
    <cellStyle name="Normal 4 6 2 6 2" xfId="30718" xr:uid="{00000000-0005-0000-0000-000017810000}"/>
    <cellStyle name="Normal 4 6 2 6 3" xfId="42959" xr:uid="{00000000-0005-0000-0000-000018810000}"/>
    <cellStyle name="Normal 4 6 2 7" xfId="24601" xr:uid="{00000000-0005-0000-0000-000019810000}"/>
    <cellStyle name="Normal 4 6 2 8" xfId="36845" xr:uid="{00000000-0005-0000-0000-00001A810000}"/>
    <cellStyle name="Normal 4 6 2 9" xfId="49074" xr:uid="{00000000-0005-0000-0000-00001B810000}"/>
    <cellStyle name="Normal 4 6 3" xfId="7479" xr:uid="{00000000-0005-0000-0000-00001C810000}"/>
    <cellStyle name="Normal 4 6 3 2" xfId="7480" xr:uid="{00000000-0005-0000-0000-00001D810000}"/>
    <cellStyle name="Normal 4 6 3 2 2" xfId="7481" xr:uid="{00000000-0005-0000-0000-00001E810000}"/>
    <cellStyle name="Normal 4 6 3 2 2 2" xfId="7482" xr:uid="{00000000-0005-0000-0000-00001F810000}"/>
    <cellStyle name="Normal 4 6 3 2 2 2 2" xfId="18482" xr:uid="{00000000-0005-0000-0000-000020810000}"/>
    <cellStyle name="Normal 4 6 3 2 2 2 2 2" xfId="30737" xr:uid="{00000000-0005-0000-0000-000021810000}"/>
    <cellStyle name="Normal 4 6 3 2 2 2 2 3" xfId="42978" xr:uid="{00000000-0005-0000-0000-000022810000}"/>
    <cellStyle name="Normal 4 6 3 2 2 2 3" xfId="24620" xr:uid="{00000000-0005-0000-0000-000023810000}"/>
    <cellStyle name="Normal 4 6 3 2 2 2 4" xfId="36864" xr:uid="{00000000-0005-0000-0000-000024810000}"/>
    <cellStyle name="Normal 4 6 3 2 2 2 5" xfId="49093" xr:uid="{00000000-0005-0000-0000-000025810000}"/>
    <cellStyle name="Normal 4 6 3 2 2 3" xfId="18481" xr:uid="{00000000-0005-0000-0000-000026810000}"/>
    <cellStyle name="Normal 4 6 3 2 2 3 2" xfId="30736" xr:uid="{00000000-0005-0000-0000-000027810000}"/>
    <cellStyle name="Normal 4 6 3 2 2 3 3" xfId="42977" xr:uid="{00000000-0005-0000-0000-000028810000}"/>
    <cellStyle name="Normal 4 6 3 2 2 4" xfId="24619" xr:uid="{00000000-0005-0000-0000-000029810000}"/>
    <cellStyle name="Normal 4 6 3 2 2 5" xfId="36863" xr:uid="{00000000-0005-0000-0000-00002A810000}"/>
    <cellStyle name="Normal 4 6 3 2 2 6" xfId="49092" xr:uid="{00000000-0005-0000-0000-00002B810000}"/>
    <cellStyle name="Normal 4 6 3 2 3" xfId="7483" xr:uid="{00000000-0005-0000-0000-00002C810000}"/>
    <cellStyle name="Normal 4 6 3 2 3 2" xfId="18483" xr:uid="{00000000-0005-0000-0000-00002D810000}"/>
    <cellStyle name="Normal 4 6 3 2 3 2 2" xfId="30738" xr:uid="{00000000-0005-0000-0000-00002E810000}"/>
    <cellStyle name="Normal 4 6 3 2 3 2 3" xfId="42979" xr:uid="{00000000-0005-0000-0000-00002F810000}"/>
    <cellStyle name="Normal 4 6 3 2 3 3" xfId="24621" xr:uid="{00000000-0005-0000-0000-000030810000}"/>
    <cellStyle name="Normal 4 6 3 2 3 4" xfId="36865" xr:uid="{00000000-0005-0000-0000-000031810000}"/>
    <cellStyle name="Normal 4 6 3 2 3 5" xfId="49094" xr:uid="{00000000-0005-0000-0000-000032810000}"/>
    <cellStyle name="Normal 4 6 3 2 4" xfId="18480" xr:uid="{00000000-0005-0000-0000-000033810000}"/>
    <cellStyle name="Normal 4 6 3 2 4 2" xfId="30735" xr:uid="{00000000-0005-0000-0000-000034810000}"/>
    <cellStyle name="Normal 4 6 3 2 4 3" xfId="42976" xr:uid="{00000000-0005-0000-0000-000035810000}"/>
    <cellStyle name="Normal 4 6 3 2 5" xfId="24618" xr:uid="{00000000-0005-0000-0000-000036810000}"/>
    <cellStyle name="Normal 4 6 3 2 6" xfId="36862" xr:uid="{00000000-0005-0000-0000-000037810000}"/>
    <cellStyle name="Normal 4 6 3 2 7" xfId="49091" xr:uid="{00000000-0005-0000-0000-000038810000}"/>
    <cellStyle name="Normal 4 6 3 3" xfId="7484" xr:uid="{00000000-0005-0000-0000-000039810000}"/>
    <cellStyle name="Normal 4 6 3 3 2" xfId="7485" xr:uid="{00000000-0005-0000-0000-00003A810000}"/>
    <cellStyle name="Normal 4 6 3 3 2 2" xfId="18485" xr:uid="{00000000-0005-0000-0000-00003B810000}"/>
    <cellStyle name="Normal 4 6 3 3 2 2 2" xfId="30740" xr:uid="{00000000-0005-0000-0000-00003C810000}"/>
    <cellStyle name="Normal 4 6 3 3 2 2 3" xfId="42981" xr:uid="{00000000-0005-0000-0000-00003D810000}"/>
    <cellStyle name="Normal 4 6 3 3 2 3" xfId="24623" xr:uid="{00000000-0005-0000-0000-00003E810000}"/>
    <cellStyle name="Normal 4 6 3 3 2 4" xfId="36867" xr:uid="{00000000-0005-0000-0000-00003F810000}"/>
    <cellStyle name="Normal 4 6 3 3 2 5" xfId="49096" xr:uid="{00000000-0005-0000-0000-000040810000}"/>
    <cellStyle name="Normal 4 6 3 3 3" xfId="18484" xr:uid="{00000000-0005-0000-0000-000041810000}"/>
    <cellStyle name="Normal 4 6 3 3 3 2" xfId="30739" xr:uid="{00000000-0005-0000-0000-000042810000}"/>
    <cellStyle name="Normal 4 6 3 3 3 3" xfId="42980" xr:uid="{00000000-0005-0000-0000-000043810000}"/>
    <cellStyle name="Normal 4 6 3 3 4" xfId="24622" xr:uid="{00000000-0005-0000-0000-000044810000}"/>
    <cellStyle name="Normal 4 6 3 3 5" xfId="36866" xr:uid="{00000000-0005-0000-0000-000045810000}"/>
    <cellStyle name="Normal 4 6 3 3 6" xfId="49095" xr:uid="{00000000-0005-0000-0000-000046810000}"/>
    <cellStyle name="Normal 4 6 3 4" xfId="7486" xr:uid="{00000000-0005-0000-0000-000047810000}"/>
    <cellStyle name="Normal 4 6 3 4 2" xfId="18486" xr:uid="{00000000-0005-0000-0000-000048810000}"/>
    <cellStyle name="Normal 4 6 3 4 2 2" xfId="30741" xr:uid="{00000000-0005-0000-0000-000049810000}"/>
    <cellStyle name="Normal 4 6 3 4 2 3" xfId="42982" xr:uid="{00000000-0005-0000-0000-00004A810000}"/>
    <cellStyle name="Normal 4 6 3 4 3" xfId="24624" xr:uid="{00000000-0005-0000-0000-00004B810000}"/>
    <cellStyle name="Normal 4 6 3 4 4" xfId="36868" xr:uid="{00000000-0005-0000-0000-00004C810000}"/>
    <cellStyle name="Normal 4 6 3 4 5" xfId="49097" xr:uid="{00000000-0005-0000-0000-00004D810000}"/>
    <cellStyle name="Normal 4 6 3 5" xfId="18479" xr:uid="{00000000-0005-0000-0000-00004E810000}"/>
    <cellStyle name="Normal 4 6 3 5 2" xfId="30734" xr:uid="{00000000-0005-0000-0000-00004F810000}"/>
    <cellStyle name="Normal 4 6 3 5 3" xfId="42975" xr:uid="{00000000-0005-0000-0000-000050810000}"/>
    <cellStyle name="Normal 4 6 3 6" xfId="24617" xr:uid="{00000000-0005-0000-0000-000051810000}"/>
    <cellStyle name="Normal 4 6 3 7" xfId="36861" xr:uid="{00000000-0005-0000-0000-000052810000}"/>
    <cellStyle name="Normal 4 6 3 8" xfId="49090" xr:uid="{00000000-0005-0000-0000-000053810000}"/>
    <cellStyle name="Normal 4 6 4" xfId="7487" xr:uid="{00000000-0005-0000-0000-000054810000}"/>
    <cellStyle name="Normal 4 6 4 2" xfId="7488" xr:uid="{00000000-0005-0000-0000-000055810000}"/>
    <cellStyle name="Normal 4 6 4 2 2" xfId="7489" xr:uid="{00000000-0005-0000-0000-000056810000}"/>
    <cellStyle name="Normal 4 6 4 2 2 2" xfId="18489" xr:uid="{00000000-0005-0000-0000-000057810000}"/>
    <cellStyle name="Normal 4 6 4 2 2 2 2" xfId="30744" xr:uid="{00000000-0005-0000-0000-000058810000}"/>
    <cellStyle name="Normal 4 6 4 2 2 2 3" xfId="42985" xr:uid="{00000000-0005-0000-0000-000059810000}"/>
    <cellStyle name="Normal 4 6 4 2 2 3" xfId="24627" xr:uid="{00000000-0005-0000-0000-00005A810000}"/>
    <cellStyle name="Normal 4 6 4 2 2 4" xfId="36871" xr:uid="{00000000-0005-0000-0000-00005B810000}"/>
    <cellStyle name="Normal 4 6 4 2 2 5" xfId="49100" xr:uid="{00000000-0005-0000-0000-00005C810000}"/>
    <cellStyle name="Normal 4 6 4 2 3" xfId="18488" xr:uid="{00000000-0005-0000-0000-00005D810000}"/>
    <cellStyle name="Normal 4 6 4 2 3 2" xfId="30743" xr:uid="{00000000-0005-0000-0000-00005E810000}"/>
    <cellStyle name="Normal 4 6 4 2 3 3" xfId="42984" xr:uid="{00000000-0005-0000-0000-00005F810000}"/>
    <cellStyle name="Normal 4 6 4 2 4" xfId="24626" xr:uid="{00000000-0005-0000-0000-000060810000}"/>
    <cellStyle name="Normal 4 6 4 2 5" xfId="36870" xr:uid="{00000000-0005-0000-0000-000061810000}"/>
    <cellStyle name="Normal 4 6 4 2 6" xfId="49099" xr:uid="{00000000-0005-0000-0000-000062810000}"/>
    <cellStyle name="Normal 4 6 4 3" xfId="7490" xr:uid="{00000000-0005-0000-0000-000063810000}"/>
    <cellStyle name="Normal 4 6 4 3 2" xfId="18490" xr:uid="{00000000-0005-0000-0000-000064810000}"/>
    <cellStyle name="Normal 4 6 4 3 2 2" xfId="30745" xr:uid="{00000000-0005-0000-0000-000065810000}"/>
    <cellStyle name="Normal 4 6 4 3 2 3" xfId="42986" xr:uid="{00000000-0005-0000-0000-000066810000}"/>
    <cellStyle name="Normal 4 6 4 3 3" xfId="24628" xr:uid="{00000000-0005-0000-0000-000067810000}"/>
    <cellStyle name="Normal 4 6 4 3 4" xfId="36872" xr:uid="{00000000-0005-0000-0000-000068810000}"/>
    <cellStyle name="Normal 4 6 4 3 5" xfId="49101" xr:uid="{00000000-0005-0000-0000-000069810000}"/>
    <cellStyle name="Normal 4 6 4 4" xfId="18487" xr:uid="{00000000-0005-0000-0000-00006A810000}"/>
    <cellStyle name="Normal 4 6 4 4 2" xfId="30742" xr:uid="{00000000-0005-0000-0000-00006B810000}"/>
    <cellStyle name="Normal 4 6 4 4 3" xfId="42983" xr:uid="{00000000-0005-0000-0000-00006C810000}"/>
    <cellStyle name="Normal 4 6 4 5" xfId="24625" xr:uid="{00000000-0005-0000-0000-00006D810000}"/>
    <cellStyle name="Normal 4 6 4 6" xfId="36869" xr:uid="{00000000-0005-0000-0000-00006E810000}"/>
    <cellStyle name="Normal 4 6 4 7" xfId="49098" xr:uid="{00000000-0005-0000-0000-00006F810000}"/>
    <cellStyle name="Normal 4 6 5" xfId="7491" xr:uid="{00000000-0005-0000-0000-000070810000}"/>
    <cellStyle name="Normal 4 6 5 2" xfId="7492" xr:uid="{00000000-0005-0000-0000-000071810000}"/>
    <cellStyle name="Normal 4 6 5 2 2" xfId="18492" xr:uid="{00000000-0005-0000-0000-000072810000}"/>
    <cellStyle name="Normal 4 6 5 2 2 2" xfId="30747" xr:uid="{00000000-0005-0000-0000-000073810000}"/>
    <cellStyle name="Normal 4 6 5 2 2 3" xfId="42988" xr:uid="{00000000-0005-0000-0000-000074810000}"/>
    <cellStyle name="Normal 4 6 5 2 3" xfId="24630" xr:uid="{00000000-0005-0000-0000-000075810000}"/>
    <cellStyle name="Normal 4 6 5 2 4" xfId="36874" xr:uid="{00000000-0005-0000-0000-000076810000}"/>
    <cellStyle name="Normal 4 6 5 2 5" xfId="49103" xr:uid="{00000000-0005-0000-0000-000077810000}"/>
    <cellStyle name="Normal 4 6 5 3" xfId="18491" xr:uid="{00000000-0005-0000-0000-000078810000}"/>
    <cellStyle name="Normal 4 6 5 3 2" xfId="30746" xr:uid="{00000000-0005-0000-0000-000079810000}"/>
    <cellStyle name="Normal 4 6 5 3 3" xfId="42987" xr:uid="{00000000-0005-0000-0000-00007A810000}"/>
    <cellStyle name="Normal 4 6 5 4" xfId="24629" xr:uid="{00000000-0005-0000-0000-00007B810000}"/>
    <cellStyle name="Normal 4 6 5 5" xfId="36873" xr:uid="{00000000-0005-0000-0000-00007C810000}"/>
    <cellStyle name="Normal 4 6 5 6" xfId="49102" xr:uid="{00000000-0005-0000-0000-00007D810000}"/>
    <cellStyle name="Normal 4 6 6" xfId="7493" xr:uid="{00000000-0005-0000-0000-00007E810000}"/>
    <cellStyle name="Normal 4 6 6 2" xfId="18493" xr:uid="{00000000-0005-0000-0000-00007F810000}"/>
    <cellStyle name="Normal 4 6 6 2 2" xfId="30748" xr:uid="{00000000-0005-0000-0000-000080810000}"/>
    <cellStyle name="Normal 4 6 6 2 3" xfId="42989" xr:uid="{00000000-0005-0000-0000-000081810000}"/>
    <cellStyle name="Normal 4 6 6 3" xfId="24631" xr:uid="{00000000-0005-0000-0000-000082810000}"/>
    <cellStyle name="Normal 4 6 6 4" xfId="36875" xr:uid="{00000000-0005-0000-0000-000083810000}"/>
    <cellStyle name="Normal 4 6 6 5" xfId="49104" xr:uid="{00000000-0005-0000-0000-000084810000}"/>
    <cellStyle name="Normal 4 6 7" xfId="18462" xr:uid="{00000000-0005-0000-0000-000085810000}"/>
    <cellStyle name="Normal 4 6 7 2" xfId="30717" xr:uid="{00000000-0005-0000-0000-000086810000}"/>
    <cellStyle name="Normal 4 6 7 3" xfId="42958" xr:uid="{00000000-0005-0000-0000-000087810000}"/>
    <cellStyle name="Normal 4 6 8" xfId="24600" xr:uid="{00000000-0005-0000-0000-000088810000}"/>
    <cellStyle name="Normal 4 6 9" xfId="36844" xr:uid="{00000000-0005-0000-0000-000089810000}"/>
    <cellStyle name="Normal 4 7" xfId="7494" xr:uid="{00000000-0005-0000-0000-00008A810000}"/>
    <cellStyle name="Normal 4 7 2" xfId="7495" xr:uid="{00000000-0005-0000-0000-00008B810000}"/>
    <cellStyle name="Normal 4 7 2 2" xfId="7496" xr:uid="{00000000-0005-0000-0000-00008C810000}"/>
    <cellStyle name="Normal 4 7 2 2 2" xfId="7497" xr:uid="{00000000-0005-0000-0000-00008D810000}"/>
    <cellStyle name="Normal 4 7 2 2 2 2" xfId="7498" xr:uid="{00000000-0005-0000-0000-00008E810000}"/>
    <cellStyle name="Normal 4 7 2 2 2 2 2" xfId="18498" xr:uid="{00000000-0005-0000-0000-00008F810000}"/>
    <cellStyle name="Normal 4 7 2 2 2 2 2 2" xfId="30753" xr:uid="{00000000-0005-0000-0000-000090810000}"/>
    <cellStyle name="Normal 4 7 2 2 2 2 2 3" xfId="42994" xr:uid="{00000000-0005-0000-0000-000091810000}"/>
    <cellStyle name="Normal 4 7 2 2 2 2 3" xfId="24636" xr:uid="{00000000-0005-0000-0000-000092810000}"/>
    <cellStyle name="Normal 4 7 2 2 2 2 4" xfId="36880" xr:uid="{00000000-0005-0000-0000-000093810000}"/>
    <cellStyle name="Normal 4 7 2 2 2 2 5" xfId="49109" xr:uid="{00000000-0005-0000-0000-000094810000}"/>
    <cellStyle name="Normal 4 7 2 2 2 3" xfId="18497" xr:uid="{00000000-0005-0000-0000-000095810000}"/>
    <cellStyle name="Normal 4 7 2 2 2 3 2" xfId="30752" xr:uid="{00000000-0005-0000-0000-000096810000}"/>
    <cellStyle name="Normal 4 7 2 2 2 3 3" xfId="42993" xr:uid="{00000000-0005-0000-0000-000097810000}"/>
    <cellStyle name="Normal 4 7 2 2 2 4" xfId="24635" xr:uid="{00000000-0005-0000-0000-000098810000}"/>
    <cellStyle name="Normal 4 7 2 2 2 5" xfId="36879" xr:uid="{00000000-0005-0000-0000-000099810000}"/>
    <cellStyle name="Normal 4 7 2 2 2 6" xfId="49108" xr:uid="{00000000-0005-0000-0000-00009A810000}"/>
    <cellStyle name="Normal 4 7 2 2 3" xfId="7499" xr:uid="{00000000-0005-0000-0000-00009B810000}"/>
    <cellStyle name="Normal 4 7 2 2 3 2" xfId="18499" xr:uid="{00000000-0005-0000-0000-00009C810000}"/>
    <cellStyle name="Normal 4 7 2 2 3 2 2" xfId="30754" xr:uid="{00000000-0005-0000-0000-00009D810000}"/>
    <cellStyle name="Normal 4 7 2 2 3 2 3" xfId="42995" xr:uid="{00000000-0005-0000-0000-00009E810000}"/>
    <cellStyle name="Normal 4 7 2 2 3 3" xfId="24637" xr:uid="{00000000-0005-0000-0000-00009F810000}"/>
    <cellStyle name="Normal 4 7 2 2 3 4" xfId="36881" xr:uid="{00000000-0005-0000-0000-0000A0810000}"/>
    <cellStyle name="Normal 4 7 2 2 3 5" xfId="49110" xr:uid="{00000000-0005-0000-0000-0000A1810000}"/>
    <cellStyle name="Normal 4 7 2 2 4" xfId="18496" xr:uid="{00000000-0005-0000-0000-0000A2810000}"/>
    <cellStyle name="Normal 4 7 2 2 4 2" xfId="30751" xr:uid="{00000000-0005-0000-0000-0000A3810000}"/>
    <cellStyle name="Normal 4 7 2 2 4 3" xfId="42992" xr:uid="{00000000-0005-0000-0000-0000A4810000}"/>
    <cellStyle name="Normal 4 7 2 2 5" xfId="24634" xr:uid="{00000000-0005-0000-0000-0000A5810000}"/>
    <cellStyle name="Normal 4 7 2 2 6" xfId="36878" xr:uid="{00000000-0005-0000-0000-0000A6810000}"/>
    <cellStyle name="Normal 4 7 2 2 7" xfId="49107" xr:uid="{00000000-0005-0000-0000-0000A7810000}"/>
    <cellStyle name="Normal 4 7 2 3" xfId="7500" xr:uid="{00000000-0005-0000-0000-0000A8810000}"/>
    <cellStyle name="Normal 4 7 2 3 2" xfId="7501" xr:uid="{00000000-0005-0000-0000-0000A9810000}"/>
    <cellStyle name="Normal 4 7 2 3 2 2" xfId="18501" xr:uid="{00000000-0005-0000-0000-0000AA810000}"/>
    <cellStyle name="Normal 4 7 2 3 2 2 2" xfId="30756" xr:uid="{00000000-0005-0000-0000-0000AB810000}"/>
    <cellStyle name="Normal 4 7 2 3 2 2 3" xfId="42997" xr:uid="{00000000-0005-0000-0000-0000AC810000}"/>
    <cellStyle name="Normal 4 7 2 3 2 3" xfId="24639" xr:uid="{00000000-0005-0000-0000-0000AD810000}"/>
    <cellStyle name="Normal 4 7 2 3 2 4" xfId="36883" xr:uid="{00000000-0005-0000-0000-0000AE810000}"/>
    <cellStyle name="Normal 4 7 2 3 2 5" xfId="49112" xr:uid="{00000000-0005-0000-0000-0000AF810000}"/>
    <cellStyle name="Normal 4 7 2 3 3" xfId="18500" xr:uid="{00000000-0005-0000-0000-0000B0810000}"/>
    <cellStyle name="Normal 4 7 2 3 3 2" xfId="30755" xr:uid="{00000000-0005-0000-0000-0000B1810000}"/>
    <cellStyle name="Normal 4 7 2 3 3 3" xfId="42996" xr:uid="{00000000-0005-0000-0000-0000B2810000}"/>
    <cellStyle name="Normal 4 7 2 3 4" xfId="24638" xr:uid="{00000000-0005-0000-0000-0000B3810000}"/>
    <cellStyle name="Normal 4 7 2 3 5" xfId="36882" xr:uid="{00000000-0005-0000-0000-0000B4810000}"/>
    <cellStyle name="Normal 4 7 2 3 6" xfId="49111" xr:uid="{00000000-0005-0000-0000-0000B5810000}"/>
    <cellStyle name="Normal 4 7 2 4" xfId="7502" xr:uid="{00000000-0005-0000-0000-0000B6810000}"/>
    <cellStyle name="Normal 4 7 2 4 2" xfId="18502" xr:uid="{00000000-0005-0000-0000-0000B7810000}"/>
    <cellStyle name="Normal 4 7 2 4 2 2" xfId="30757" xr:uid="{00000000-0005-0000-0000-0000B8810000}"/>
    <cellStyle name="Normal 4 7 2 4 2 3" xfId="42998" xr:uid="{00000000-0005-0000-0000-0000B9810000}"/>
    <cellStyle name="Normal 4 7 2 4 3" xfId="24640" xr:uid="{00000000-0005-0000-0000-0000BA810000}"/>
    <cellStyle name="Normal 4 7 2 4 4" xfId="36884" xr:uid="{00000000-0005-0000-0000-0000BB810000}"/>
    <cellStyle name="Normal 4 7 2 4 5" xfId="49113" xr:uid="{00000000-0005-0000-0000-0000BC810000}"/>
    <cellStyle name="Normal 4 7 2 5" xfId="18495" xr:uid="{00000000-0005-0000-0000-0000BD810000}"/>
    <cellStyle name="Normal 4 7 2 5 2" xfId="30750" xr:uid="{00000000-0005-0000-0000-0000BE810000}"/>
    <cellStyle name="Normal 4 7 2 5 3" xfId="42991" xr:uid="{00000000-0005-0000-0000-0000BF810000}"/>
    <cellStyle name="Normal 4 7 2 6" xfId="24633" xr:uid="{00000000-0005-0000-0000-0000C0810000}"/>
    <cellStyle name="Normal 4 7 2 7" xfId="36877" xr:uid="{00000000-0005-0000-0000-0000C1810000}"/>
    <cellStyle name="Normal 4 7 2 8" xfId="49106" xr:uid="{00000000-0005-0000-0000-0000C2810000}"/>
    <cellStyle name="Normal 4 7 3" xfId="7503" xr:uid="{00000000-0005-0000-0000-0000C3810000}"/>
    <cellStyle name="Normal 4 7 3 2" xfId="7504" xr:uid="{00000000-0005-0000-0000-0000C4810000}"/>
    <cellStyle name="Normal 4 7 3 2 2" xfId="7505" xr:uid="{00000000-0005-0000-0000-0000C5810000}"/>
    <cellStyle name="Normal 4 7 3 2 2 2" xfId="18505" xr:uid="{00000000-0005-0000-0000-0000C6810000}"/>
    <cellStyle name="Normal 4 7 3 2 2 2 2" xfId="30760" xr:uid="{00000000-0005-0000-0000-0000C7810000}"/>
    <cellStyle name="Normal 4 7 3 2 2 2 3" xfId="43001" xr:uid="{00000000-0005-0000-0000-0000C8810000}"/>
    <cellStyle name="Normal 4 7 3 2 2 3" xfId="24643" xr:uid="{00000000-0005-0000-0000-0000C9810000}"/>
    <cellStyle name="Normal 4 7 3 2 2 4" xfId="36887" xr:uid="{00000000-0005-0000-0000-0000CA810000}"/>
    <cellStyle name="Normal 4 7 3 2 2 5" xfId="49116" xr:uid="{00000000-0005-0000-0000-0000CB810000}"/>
    <cellStyle name="Normal 4 7 3 2 3" xfId="18504" xr:uid="{00000000-0005-0000-0000-0000CC810000}"/>
    <cellStyle name="Normal 4 7 3 2 3 2" xfId="30759" xr:uid="{00000000-0005-0000-0000-0000CD810000}"/>
    <cellStyle name="Normal 4 7 3 2 3 3" xfId="43000" xr:uid="{00000000-0005-0000-0000-0000CE810000}"/>
    <cellStyle name="Normal 4 7 3 2 4" xfId="24642" xr:uid="{00000000-0005-0000-0000-0000CF810000}"/>
    <cellStyle name="Normal 4 7 3 2 5" xfId="36886" xr:uid="{00000000-0005-0000-0000-0000D0810000}"/>
    <cellStyle name="Normal 4 7 3 2 6" xfId="49115" xr:uid="{00000000-0005-0000-0000-0000D1810000}"/>
    <cellStyle name="Normal 4 7 3 3" xfId="7506" xr:uid="{00000000-0005-0000-0000-0000D2810000}"/>
    <cellStyle name="Normal 4 7 3 3 2" xfId="18506" xr:uid="{00000000-0005-0000-0000-0000D3810000}"/>
    <cellStyle name="Normal 4 7 3 3 2 2" xfId="30761" xr:uid="{00000000-0005-0000-0000-0000D4810000}"/>
    <cellStyle name="Normal 4 7 3 3 2 3" xfId="43002" xr:uid="{00000000-0005-0000-0000-0000D5810000}"/>
    <cellStyle name="Normal 4 7 3 3 3" xfId="24644" xr:uid="{00000000-0005-0000-0000-0000D6810000}"/>
    <cellStyle name="Normal 4 7 3 3 4" xfId="36888" xr:uid="{00000000-0005-0000-0000-0000D7810000}"/>
    <cellStyle name="Normal 4 7 3 3 5" xfId="49117" xr:uid="{00000000-0005-0000-0000-0000D8810000}"/>
    <cellStyle name="Normal 4 7 3 4" xfId="18503" xr:uid="{00000000-0005-0000-0000-0000D9810000}"/>
    <cellStyle name="Normal 4 7 3 4 2" xfId="30758" xr:uid="{00000000-0005-0000-0000-0000DA810000}"/>
    <cellStyle name="Normal 4 7 3 4 3" xfId="42999" xr:uid="{00000000-0005-0000-0000-0000DB810000}"/>
    <cellStyle name="Normal 4 7 3 5" xfId="24641" xr:uid="{00000000-0005-0000-0000-0000DC810000}"/>
    <cellStyle name="Normal 4 7 3 6" xfId="36885" xr:uid="{00000000-0005-0000-0000-0000DD810000}"/>
    <cellStyle name="Normal 4 7 3 7" xfId="49114" xr:uid="{00000000-0005-0000-0000-0000DE810000}"/>
    <cellStyle name="Normal 4 7 4" xfId="7507" xr:uid="{00000000-0005-0000-0000-0000DF810000}"/>
    <cellStyle name="Normal 4 7 4 2" xfId="7508" xr:uid="{00000000-0005-0000-0000-0000E0810000}"/>
    <cellStyle name="Normal 4 7 4 2 2" xfId="18508" xr:uid="{00000000-0005-0000-0000-0000E1810000}"/>
    <cellStyle name="Normal 4 7 4 2 2 2" xfId="30763" xr:uid="{00000000-0005-0000-0000-0000E2810000}"/>
    <cellStyle name="Normal 4 7 4 2 2 3" xfId="43004" xr:uid="{00000000-0005-0000-0000-0000E3810000}"/>
    <cellStyle name="Normal 4 7 4 2 3" xfId="24646" xr:uid="{00000000-0005-0000-0000-0000E4810000}"/>
    <cellStyle name="Normal 4 7 4 2 4" xfId="36890" xr:uid="{00000000-0005-0000-0000-0000E5810000}"/>
    <cellStyle name="Normal 4 7 4 2 5" xfId="49119" xr:uid="{00000000-0005-0000-0000-0000E6810000}"/>
    <cellStyle name="Normal 4 7 4 3" xfId="18507" xr:uid="{00000000-0005-0000-0000-0000E7810000}"/>
    <cellStyle name="Normal 4 7 4 3 2" xfId="30762" xr:uid="{00000000-0005-0000-0000-0000E8810000}"/>
    <cellStyle name="Normal 4 7 4 3 3" xfId="43003" xr:uid="{00000000-0005-0000-0000-0000E9810000}"/>
    <cellStyle name="Normal 4 7 4 4" xfId="24645" xr:uid="{00000000-0005-0000-0000-0000EA810000}"/>
    <cellStyle name="Normal 4 7 4 5" xfId="36889" xr:uid="{00000000-0005-0000-0000-0000EB810000}"/>
    <cellStyle name="Normal 4 7 4 6" xfId="49118" xr:uid="{00000000-0005-0000-0000-0000EC810000}"/>
    <cellStyle name="Normal 4 7 5" xfId="7509" xr:uid="{00000000-0005-0000-0000-0000ED810000}"/>
    <cellStyle name="Normal 4 7 5 2" xfId="18509" xr:uid="{00000000-0005-0000-0000-0000EE810000}"/>
    <cellStyle name="Normal 4 7 5 2 2" xfId="30764" xr:uid="{00000000-0005-0000-0000-0000EF810000}"/>
    <cellStyle name="Normal 4 7 5 2 3" xfId="43005" xr:uid="{00000000-0005-0000-0000-0000F0810000}"/>
    <cellStyle name="Normal 4 7 5 3" xfId="24647" xr:uid="{00000000-0005-0000-0000-0000F1810000}"/>
    <cellStyle name="Normal 4 7 5 4" xfId="36891" xr:uid="{00000000-0005-0000-0000-0000F2810000}"/>
    <cellStyle name="Normal 4 7 5 5" xfId="49120" xr:uid="{00000000-0005-0000-0000-0000F3810000}"/>
    <cellStyle name="Normal 4 7 6" xfId="18494" xr:uid="{00000000-0005-0000-0000-0000F4810000}"/>
    <cellStyle name="Normal 4 7 6 2" xfId="30749" xr:uid="{00000000-0005-0000-0000-0000F5810000}"/>
    <cellStyle name="Normal 4 7 6 3" xfId="42990" xr:uid="{00000000-0005-0000-0000-0000F6810000}"/>
    <cellStyle name="Normal 4 7 7" xfId="24632" xr:uid="{00000000-0005-0000-0000-0000F7810000}"/>
    <cellStyle name="Normal 4 7 8" xfId="36876" xr:uid="{00000000-0005-0000-0000-0000F8810000}"/>
    <cellStyle name="Normal 4 7 9" xfId="49105" xr:uid="{00000000-0005-0000-0000-0000F9810000}"/>
    <cellStyle name="Normal 4 8" xfId="7510" xr:uid="{00000000-0005-0000-0000-0000FA810000}"/>
    <cellStyle name="Normal 4 8 2" xfId="7511" xr:uid="{00000000-0005-0000-0000-0000FB810000}"/>
    <cellStyle name="Normal 4 8 2 2" xfId="7512" xr:uid="{00000000-0005-0000-0000-0000FC810000}"/>
    <cellStyle name="Normal 4 8 2 2 2" xfId="7513" xr:uid="{00000000-0005-0000-0000-0000FD810000}"/>
    <cellStyle name="Normal 4 8 2 2 2 2" xfId="18513" xr:uid="{00000000-0005-0000-0000-0000FE810000}"/>
    <cellStyle name="Normal 4 8 2 2 2 2 2" xfId="30768" xr:uid="{00000000-0005-0000-0000-0000FF810000}"/>
    <cellStyle name="Normal 4 8 2 2 2 2 3" xfId="43009" xr:uid="{00000000-0005-0000-0000-000000820000}"/>
    <cellStyle name="Normal 4 8 2 2 2 3" xfId="24651" xr:uid="{00000000-0005-0000-0000-000001820000}"/>
    <cellStyle name="Normal 4 8 2 2 2 4" xfId="36895" xr:uid="{00000000-0005-0000-0000-000002820000}"/>
    <cellStyle name="Normal 4 8 2 2 2 5" xfId="49124" xr:uid="{00000000-0005-0000-0000-000003820000}"/>
    <cellStyle name="Normal 4 8 2 2 3" xfId="18512" xr:uid="{00000000-0005-0000-0000-000004820000}"/>
    <cellStyle name="Normal 4 8 2 2 3 2" xfId="30767" xr:uid="{00000000-0005-0000-0000-000005820000}"/>
    <cellStyle name="Normal 4 8 2 2 3 3" xfId="43008" xr:uid="{00000000-0005-0000-0000-000006820000}"/>
    <cellStyle name="Normal 4 8 2 2 4" xfId="24650" xr:uid="{00000000-0005-0000-0000-000007820000}"/>
    <cellStyle name="Normal 4 8 2 2 5" xfId="36894" xr:uid="{00000000-0005-0000-0000-000008820000}"/>
    <cellStyle name="Normal 4 8 2 2 6" xfId="49123" xr:uid="{00000000-0005-0000-0000-000009820000}"/>
    <cellStyle name="Normal 4 8 2 3" xfId="7514" xr:uid="{00000000-0005-0000-0000-00000A820000}"/>
    <cellStyle name="Normal 4 8 2 3 2" xfId="18514" xr:uid="{00000000-0005-0000-0000-00000B820000}"/>
    <cellStyle name="Normal 4 8 2 3 2 2" xfId="30769" xr:uid="{00000000-0005-0000-0000-00000C820000}"/>
    <cellStyle name="Normal 4 8 2 3 2 3" xfId="43010" xr:uid="{00000000-0005-0000-0000-00000D820000}"/>
    <cellStyle name="Normal 4 8 2 3 3" xfId="24652" xr:uid="{00000000-0005-0000-0000-00000E820000}"/>
    <cellStyle name="Normal 4 8 2 3 4" xfId="36896" xr:uid="{00000000-0005-0000-0000-00000F820000}"/>
    <cellStyle name="Normal 4 8 2 3 5" xfId="49125" xr:uid="{00000000-0005-0000-0000-000010820000}"/>
    <cellStyle name="Normal 4 8 2 4" xfId="18511" xr:uid="{00000000-0005-0000-0000-000011820000}"/>
    <cellStyle name="Normal 4 8 2 4 2" xfId="30766" xr:uid="{00000000-0005-0000-0000-000012820000}"/>
    <cellStyle name="Normal 4 8 2 4 3" xfId="43007" xr:uid="{00000000-0005-0000-0000-000013820000}"/>
    <cellStyle name="Normal 4 8 2 5" xfId="24649" xr:uid="{00000000-0005-0000-0000-000014820000}"/>
    <cellStyle name="Normal 4 8 2 6" xfId="36893" xr:uid="{00000000-0005-0000-0000-000015820000}"/>
    <cellStyle name="Normal 4 8 2 7" xfId="49122" xr:uid="{00000000-0005-0000-0000-000016820000}"/>
    <cellStyle name="Normal 4 8 3" xfId="7515" xr:uid="{00000000-0005-0000-0000-000017820000}"/>
    <cellStyle name="Normal 4 8 3 2" xfId="7516" xr:uid="{00000000-0005-0000-0000-000018820000}"/>
    <cellStyle name="Normal 4 8 3 2 2" xfId="18516" xr:uid="{00000000-0005-0000-0000-000019820000}"/>
    <cellStyle name="Normal 4 8 3 2 2 2" xfId="30771" xr:uid="{00000000-0005-0000-0000-00001A820000}"/>
    <cellStyle name="Normal 4 8 3 2 2 3" xfId="43012" xr:uid="{00000000-0005-0000-0000-00001B820000}"/>
    <cellStyle name="Normal 4 8 3 2 3" xfId="24654" xr:uid="{00000000-0005-0000-0000-00001C820000}"/>
    <cellStyle name="Normal 4 8 3 2 4" xfId="36898" xr:uid="{00000000-0005-0000-0000-00001D820000}"/>
    <cellStyle name="Normal 4 8 3 2 5" xfId="49127" xr:uid="{00000000-0005-0000-0000-00001E820000}"/>
    <cellStyle name="Normal 4 8 3 3" xfId="18515" xr:uid="{00000000-0005-0000-0000-00001F820000}"/>
    <cellStyle name="Normal 4 8 3 3 2" xfId="30770" xr:uid="{00000000-0005-0000-0000-000020820000}"/>
    <cellStyle name="Normal 4 8 3 3 3" xfId="43011" xr:uid="{00000000-0005-0000-0000-000021820000}"/>
    <cellStyle name="Normal 4 8 3 4" xfId="24653" xr:uid="{00000000-0005-0000-0000-000022820000}"/>
    <cellStyle name="Normal 4 8 3 5" xfId="36897" xr:uid="{00000000-0005-0000-0000-000023820000}"/>
    <cellStyle name="Normal 4 8 3 6" xfId="49126" xr:uid="{00000000-0005-0000-0000-000024820000}"/>
    <cellStyle name="Normal 4 8 4" xfId="7517" xr:uid="{00000000-0005-0000-0000-000025820000}"/>
    <cellStyle name="Normal 4 8 4 2" xfId="18517" xr:uid="{00000000-0005-0000-0000-000026820000}"/>
    <cellStyle name="Normal 4 8 4 2 2" xfId="30772" xr:uid="{00000000-0005-0000-0000-000027820000}"/>
    <cellStyle name="Normal 4 8 4 2 3" xfId="43013" xr:uid="{00000000-0005-0000-0000-000028820000}"/>
    <cellStyle name="Normal 4 8 4 3" xfId="24655" xr:uid="{00000000-0005-0000-0000-000029820000}"/>
    <cellStyle name="Normal 4 8 4 4" xfId="36899" xr:uid="{00000000-0005-0000-0000-00002A820000}"/>
    <cellStyle name="Normal 4 8 4 5" xfId="49128" xr:uid="{00000000-0005-0000-0000-00002B820000}"/>
    <cellStyle name="Normal 4 8 5" xfId="18510" xr:uid="{00000000-0005-0000-0000-00002C820000}"/>
    <cellStyle name="Normal 4 8 5 2" xfId="30765" xr:uid="{00000000-0005-0000-0000-00002D820000}"/>
    <cellStyle name="Normal 4 8 5 3" xfId="43006" xr:uid="{00000000-0005-0000-0000-00002E820000}"/>
    <cellStyle name="Normal 4 8 6" xfId="24648" xr:uid="{00000000-0005-0000-0000-00002F820000}"/>
    <cellStyle name="Normal 4 8 7" xfId="36892" xr:uid="{00000000-0005-0000-0000-000030820000}"/>
    <cellStyle name="Normal 4 8 8" xfId="49121" xr:uid="{00000000-0005-0000-0000-000031820000}"/>
    <cellStyle name="Normal 4 9" xfId="7518" xr:uid="{00000000-0005-0000-0000-000032820000}"/>
    <cellStyle name="Normal 4 9 2" xfId="7519" xr:uid="{00000000-0005-0000-0000-000033820000}"/>
    <cellStyle name="Normal 4 9 2 2" xfId="7520" xr:uid="{00000000-0005-0000-0000-000034820000}"/>
    <cellStyle name="Normal 4 9 2 2 2" xfId="18520" xr:uid="{00000000-0005-0000-0000-000035820000}"/>
    <cellStyle name="Normal 4 9 2 2 2 2" xfId="30775" xr:uid="{00000000-0005-0000-0000-000036820000}"/>
    <cellStyle name="Normal 4 9 2 2 2 3" xfId="43016" xr:uid="{00000000-0005-0000-0000-000037820000}"/>
    <cellStyle name="Normal 4 9 2 2 3" xfId="24658" xr:uid="{00000000-0005-0000-0000-000038820000}"/>
    <cellStyle name="Normal 4 9 2 2 4" xfId="36902" xr:uid="{00000000-0005-0000-0000-000039820000}"/>
    <cellStyle name="Normal 4 9 2 2 5" xfId="49131" xr:uid="{00000000-0005-0000-0000-00003A820000}"/>
    <cellStyle name="Normal 4 9 2 3" xfId="18519" xr:uid="{00000000-0005-0000-0000-00003B820000}"/>
    <cellStyle name="Normal 4 9 2 3 2" xfId="30774" xr:uid="{00000000-0005-0000-0000-00003C820000}"/>
    <cellStyle name="Normal 4 9 2 3 3" xfId="43015" xr:uid="{00000000-0005-0000-0000-00003D820000}"/>
    <cellStyle name="Normal 4 9 2 4" xfId="24657" xr:uid="{00000000-0005-0000-0000-00003E820000}"/>
    <cellStyle name="Normal 4 9 2 5" xfId="36901" xr:uid="{00000000-0005-0000-0000-00003F820000}"/>
    <cellStyle name="Normal 4 9 2 6" xfId="49130" xr:uid="{00000000-0005-0000-0000-000040820000}"/>
    <cellStyle name="Normal 4 9 3" xfId="7521" xr:uid="{00000000-0005-0000-0000-000041820000}"/>
    <cellStyle name="Normal 4 9 3 2" xfId="18521" xr:uid="{00000000-0005-0000-0000-000042820000}"/>
    <cellStyle name="Normal 4 9 3 2 2" xfId="30776" xr:uid="{00000000-0005-0000-0000-000043820000}"/>
    <cellStyle name="Normal 4 9 3 2 3" xfId="43017" xr:uid="{00000000-0005-0000-0000-000044820000}"/>
    <cellStyle name="Normal 4 9 3 3" xfId="24659" xr:uid="{00000000-0005-0000-0000-000045820000}"/>
    <cellStyle name="Normal 4 9 3 4" xfId="36903" xr:uid="{00000000-0005-0000-0000-000046820000}"/>
    <cellStyle name="Normal 4 9 3 5" xfId="49132" xr:uid="{00000000-0005-0000-0000-000047820000}"/>
    <cellStyle name="Normal 4 9 4" xfId="18518" xr:uid="{00000000-0005-0000-0000-000048820000}"/>
    <cellStyle name="Normal 4 9 4 2" xfId="30773" xr:uid="{00000000-0005-0000-0000-000049820000}"/>
    <cellStyle name="Normal 4 9 4 3" xfId="43014" xr:uid="{00000000-0005-0000-0000-00004A820000}"/>
    <cellStyle name="Normal 4 9 5" xfId="24656" xr:uid="{00000000-0005-0000-0000-00004B820000}"/>
    <cellStyle name="Normal 4 9 6" xfId="36900" xr:uid="{00000000-0005-0000-0000-00004C820000}"/>
    <cellStyle name="Normal 4 9 7" xfId="49129" xr:uid="{00000000-0005-0000-0000-00004D820000}"/>
    <cellStyle name="Normal 40" xfId="14225" xr:uid="{00000000-0005-0000-0000-00004E820000}"/>
    <cellStyle name="Normal 40 2" xfId="20340" xr:uid="{00000000-0005-0000-0000-00004F820000}"/>
    <cellStyle name="Normal 40 2 2" xfId="32594" xr:uid="{00000000-0005-0000-0000-000050820000}"/>
    <cellStyle name="Normal 40 2 3" xfId="44835" xr:uid="{00000000-0005-0000-0000-000051820000}"/>
    <cellStyle name="Normal 40 3" xfId="26480" xr:uid="{00000000-0005-0000-0000-000052820000}"/>
    <cellStyle name="Normal 40 4" xfId="38721" xr:uid="{00000000-0005-0000-0000-000053820000}"/>
    <cellStyle name="Normal 41" xfId="20343" xr:uid="{00000000-0005-0000-0000-000054820000}"/>
    <cellStyle name="Normal 41 2" xfId="32597" xr:uid="{00000000-0005-0000-0000-000055820000}"/>
    <cellStyle name="Normal 42" xfId="20344" xr:uid="{00000000-0005-0000-0000-000056820000}"/>
    <cellStyle name="Normal 42 2" xfId="32598" xr:uid="{00000000-0005-0000-0000-000057820000}"/>
    <cellStyle name="Normal 43" xfId="20345" xr:uid="{00000000-0005-0000-0000-000058820000}"/>
    <cellStyle name="Normal 43 2" xfId="32599" xr:uid="{00000000-0005-0000-0000-000059820000}"/>
    <cellStyle name="Normal 43 3" xfId="44838" xr:uid="{00000000-0005-0000-0000-00005A820000}"/>
    <cellStyle name="Normal 44" xfId="20349" xr:uid="{00000000-0005-0000-0000-00005B820000}"/>
    <cellStyle name="Normal 45" xfId="32600" xr:uid="{00000000-0005-0000-0000-00005C820000}"/>
    <cellStyle name="Normal 46" xfId="50941" xr:uid="{00000000-0005-0000-0000-00005D820000}"/>
    <cellStyle name="Normal 47" xfId="50943" xr:uid="{00000000-0005-0000-0000-00005E820000}"/>
    <cellStyle name="Normal 48" xfId="50945" xr:uid="{00000000-0005-0000-0000-00005F820000}"/>
    <cellStyle name="Normal 49" xfId="50948" xr:uid="{00000000-0005-0000-0000-000060820000}"/>
    <cellStyle name="Normal 5" xfId="36" xr:uid="{00000000-0005-0000-0000-000061820000}"/>
    <cellStyle name="Normal 5 10" xfId="7522" xr:uid="{00000000-0005-0000-0000-000062820000}"/>
    <cellStyle name="Normal 5 10 2" xfId="7523" xr:uid="{00000000-0005-0000-0000-000063820000}"/>
    <cellStyle name="Normal 5 10 2 2" xfId="18523" xr:uid="{00000000-0005-0000-0000-000064820000}"/>
    <cellStyle name="Normal 5 10 2 2 2" xfId="30778" xr:uid="{00000000-0005-0000-0000-000065820000}"/>
    <cellStyle name="Normal 5 10 2 2 3" xfId="43019" xr:uid="{00000000-0005-0000-0000-000066820000}"/>
    <cellStyle name="Normal 5 10 2 3" xfId="24661" xr:uid="{00000000-0005-0000-0000-000067820000}"/>
    <cellStyle name="Normal 5 10 2 4" xfId="36905" xr:uid="{00000000-0005-0000-0000-000068820000}"/>
    <cellStyle name="Normal 5 10 2 5" xfId="49134" xr:uid="{00000000-0005-0000-0000-000069820000}"/>
    <cellStyle name="Normal 5 10 3" xfId="18522" xr:uid="{00000000-0005-0000-0000-00006A820000}"/>
    <cellStyle name="Normal 5 10 3 2" xfId="30777" xr:uid="{00000000-0005-0000-0000-00006B820000}"/>
    <cellStyle name="Normal 5 10 3 3" xfId="43018" xr:uid="{00000000-0005-0000-0000-00006C820000}"/>
    <cellStyle name="Normal 5 10 4" xfId="24660" xr:uid="{00000000-0005-0000-0000-00006D820000}"/>
    <cellStyle name="Normal 5 10 5" xfId="36904" xr:uid="{00000000-0005-0000-0000-00006E820000}"/>
    <cellStyle name="Normal 5 10 6" xfId="49133" xr:uid="{00000000-0005-0000-0000-00006F820000}"/>
    <cellStyle name="Normal 5 11" xfId="7524" xr:uid="{00000000-0005-0000-0000-000070820000}"/>
    <cellStyle name="Normal 5 11 2" xfId="18524" xr:uid="{00000000-0005-0000-0000-000071820000}"/>
    <cellStyle name="Normal 5 11 2 2" xfId="30779" xr:uid="{00000000-0005-0000-0000-000072820000}"/>
    <cellStyle name="Normal 5 11 2 3" xfId="43020" xr:uid="{00000000-0005-0000-0000-000073820000}"/>
    <cellStyle name="Normal 5 11 3" xfId="24662" xr:uid="{00000000-0005-0000-0000-000074820000}"/>
    <cellStyle name="Normal 5 11 4" xfId="36906" xr:uid="{00000000-0005-0000-0000-000075820000}"/>
    <cellStyle name="Normal 5 11 5" xfId="49135" xr:uid="{00000000-0005-0000-0000-000076820000}"/>
    <cellStyle name="Normal 5 12" xfId="20376" xr:uid="{00000000-0005-0000-0000-000077820000}"/>
    <cellStyle name="Normal 5 13" xfId="20353" xr:uid="{00000000-0005-0000-0000-000078820000}"/>
    <cellStyle name="Normal 5 14" xfId="32604" xr:uid="{00000000-0005-0000-0000-000079820000}"/>
    <cellStyle name="Normal 5 2" xfId="7525" xr:uid="{00000000-0005-0000-0000-00007A820000}"/>
    <cellStyle name="Normal 5 2 10" xfId="18525" xr:uid="{00000000-0005-0000-0000-00007B820000}"/>
    <cellStyle name="Normal 5 2 10 2" xfId="30780" xr:uid="{00000000-0005-0000-0000-00007C820000}"/>
    <cellStyle name="Normal 5 2 10 3" xfId="43021" xr:uid="{00000000-0005-0000-0000-00007D820000}"/>
    <cellStyle name="Normal 5 2 11" xfId="24663" xr:uid="{00000000-0005-0000-0000-00007E820000}"/>
    <cellStyle name="Normal 5 2 12" xfId="36907" xr:uid="{00000000-0005-0000-0000-00007F820000}"/>
    <cellStyle name="Normal 5 2 13" xfId="49136" xr:uid="{00000000-0005-0000-0000-000080820000}"/>
    <cellStyle name="Normal 5 2 2" xfId="7526" xr:uid="{00000000-0005-0000-0000-000081820000}"/>
    <cellStyle name="Normal 5 2 2 10" xfId="24664" xr:uid="{00000000-0005-0000-0000-000082820000}"/>
    <cellStyle name="Normal 5 2 2 11" xfId="36908" xr:uid="{00000000-0005-0000-0000-000083820000}"/>
    <cellStyle name="Normal 5 2 2 12" xfId="49137" xr:uid="{00000000-0005-0000-0000-000084820000}"/>
    <cellStyle name="Normal 5 2 2 2" xfId="7527" xr:uid="{00000000-0005-0000-0000-000085820000}"/>
    <cellStyle name="Normal 5 2 2 2 10" xfId="36909" xr:uid="{00000000-0005-0000-0000-000086820000}"/>
    <cellStyle name="Normal 5 2 2 2 11" xfId="49138" xr:uid="{00000000-0005-0000-0000-000087820000}"/>
    <cellStyle name="Normal 5 2 2 2 2" xfId="7528" xr:uid="{00000000-0005-0000-0000-000088820000}"/>
    <cellStyle name="Normal 5 2 2 2 2 10" xfId="49139" xr:uid="{00000000-0005-0000-0000-000089820000}"/>
    <cellStyle name="Normal 5 2 2 2 2 2" xfId="7529" xr:uid="{00000000-0005-0000-0000-00008A820000}"/>
    <cellStyle name="Normal 5 2 2 2 2 2 2" xfId="7530" xr:uid="{00000000-0005-0000-0000-00008B820000}"/>
    <cellStyle name="Normal 5 2 2 2 2 2 2 2" xfId="7531" xr:uid="{00000000-0005-0000-0000-00008C820000}"/>
    <cellStyle name="Normal 5 2 2 2 2 2 2 2 2" xfId="7532" xr:uid="{00000000-0005-0000-0000-00008D820000}"/>
    <cellStyle name="Normal 5 2 2 2 2 2 2 2 2 2" xfId="7533" xr:uid="{00000000-0005-0000-0000-00008E820000}"/>
    <cellStyle name="Normal 5 2 2 2 2 2 2 2 2 2 2" xfId="18533" xr:uid="{00000000-0005-0000-0000-00008F820000}"/>
    <cellStyle name="Normal 5 2 2 2 2 2 2 2 2 2 2 2" xfId="30788" xr:uid="{00000000-0005-0000-0000-000090820000}"/>
    <cellStyle name="Normal 5 2 2 2 2 2 2 2 2 2 2 3" xfId="43029" xr:uid="{00000000-0005-0000-0000-000091820000}"/>
    <cellStyle name="Normal 5 2 2 2 2 2 2 2 2 2 3" xfId="24671" xr:uid="{00000000-0005-0000-0000-000092820000}"/>
    <cellStyle name="Normal 5 2 2 2 2 2 2 2 2 2 4" xfId="36915" xr:uid="{00000000-0005-0000-0000-000093820000}"/>
    <cellStyle name="Normal 5 2 2 2 2 2 2 2 2 2 5" xfId="49144" xr:uid="{00000000-0005-0000-0000-000094820000}"/>
    <cellStyle name="Normal 5 2 2 2 2 2 2 2 2 3" xfId="18532" xr:uid="{00000000-0005-0000-0000-000095820000}"/>
    <cellStyle name="Normal 5 2 2 2 2 2 2 2 2 3 2" xfId="30787" xr:uid="{00000000-0005-0000-0000-000096820000}"/>
    <cellStyle name="Normal 5 2 2 2 2 2 2 2 2 3 3" xfId="43028" xr:uid="{00000000-0005-0000-0000-000097820000}"/>
    <cellStyle name="Normal 5 2 2 2 2 2 2 2 2 4" xfId="24670" xr:uid="{00000000-0005-0000-0000-000098820000}"/>
    <cellStyle name="Normal 5 2 2 2 2 2 2 2 2 5" xfId="36914" xr:uid="{00000000-0005-0000-0000-000099820000}"/>
    <cellStyle name="Normal 5 2 2 2 2 2 2 2 2 6" xfId="49143" xr:uid="{00000000-0005-0000-0000-00009A820000}"/>
    <cellStyle name="Normal 5 2 2 2 2 2 2 2 3" xfId="7534" xr:uid="{00000000-0005-0000-0000-00009B820000}"/>
    <cellStyle name="Normal 5 2 2 2 2 2 2 2 3 2" xfId="18534" xr:uid="{00000000-0005-0000-0000-00009C820000}"/>
    <cellStyle name="Normal 5 2 2 2 2 2 2 2 3 2 2" xfId="30789" xr:uid="{00000000-0005-0000-0000-00009D820000}"/>
    <cellStyle name="Normal 5 2 2 2 2 2 2 2 3 2 3" xfId="43030" xr:uid="{00000000-0005-0000-0000-00009E820000}"/>
    <cellStyle name="Normal 5 2 2 2 2 2 2 2 3 3" xfId="24672" xr:uid="{00000000-0005-0000-0000-00009F820000}"/>
    <cellStyle name="Normal 5 2 2 2 2 2 2 2 3 4" xfId="36916" xr:uid="{00000000-0005-0000-0000-0000A0820000}"/>
    <cellStyle name="Normal 5 2 2 2 2 2 2 2 3 5" xfId="49145" xr:uid="{00000000-0005-0000-0000-0000A1820000}"/>
    <cellStyle name="Normal 5 2 2 2 2 2 2 2 4" xfId="18531" xr:uid="{00000000-0005-0000-0000-0000A2820000}"/>
    <cellStyle name="Normal 5 2 2 2 2 2 2 2 4 2" xfId="30786" xr:uid="{00000000-0005-0000-0000-0000A3820000}"/>
    <cellStyle name="Normal 5 2 2 2 2 2 2 2 4 3" xfId="43027" xr:uid="{00000000-0005-0000-0000-0000A4820000}"/>
    <cellStyle name="Normal 5 2 2 2 2 2 2 2 5" xfId="24669" xr:uid="{00000000-0005-0000-0000-0000A5820000}"/>
    <cellStyle name="Normal 5 2 2 2 2 2 2 2 6" xfId="36913" xr:uid="{00000000-0005-0000-0000-0000A6820000}"/>
    <cellStyle name="Normal 5 2 2 2 2 2 2 2 7" xfId="49142" xr:uid="{00000000-0005-0000-0000-0000A7820000}"/>
    <cellStyle name="Normal 5 2 2 2 2 2 2 3" xfId="7535" xr:uid="{00000000-0005-0000-0000-0000A8820000}"/>
    <cellStyle name="Normal 5 2 2 2 2 2 2 3 2" xfId="7536" xr:uid="{00000000-0005-0000-0000-0000A9820000}"/>
    <cellStyle name="Normal 5 2 2 2 2 2 2 3 2 2" xfId="18536" xr:uid="{00000000-0005-0000-0000-0000AA820000}"/>
    <cellStyle name="Normal 5 2 2 2 2 2 2 3 2 2 2" xfId="30791" xr:uid="{00000000-0005-0000-0000-0000AB820000}"/>
    <cellStyle name="Normal 5 2 2 2 2 2 2 3 2 2 3" xfId="43032" xr:uid="{00000000-0005-0000-0000-0000AC820000}"/>
    <cellStyle name="Normal 5 2 2 2 2 2 2 3 2 3" xfId="24674" xr:uid="{00000000-0005-0000-0000-0000AD820000}"/>
    <cellStyle name="Normal 5 2 2 2 2 2 2 3 2 4" xfId="36918" xr:uid="{00000000-0005-0000-0000-0000AE820000}"/>
    <cellStyle name="Normal 5 2 2 2 2 2 2 3 2 5" xfId="49147" xr:uid="{00000000-0005-0000-0000-0000AF820000}"/>
    <cellStyle name="Normal 5 2 2 2 2 2 2 3 3" xfId="18535" xr:uid="{00000000-0005-0000-0000-0000B0820000}"/>
    <cellStyle name="Normal 5 2 2 2 2 2 2 3 3 2" xfId="30790" xr:uid="{00000000-0005-0000-0000-0000B1820000}"/>
    <cellStyle name="Normal 5 2 2 2 2 2 2 3 3 3" xfId="43031" xr:uid="{00000000-0005-0000-0000-0000B2820000}"/>
    <cellStyle name="Normal 5 2 2 2 2 2 2 3 4" xfId="24673" xr:uid="{00000000-0005-0000-0000-0000B3820000}"/>
    <cellStyle name="Normal 5 2 2 2 2 2 2 3 5" xfId="36917" xr:uid="{00000000-0005-0000-0000-0000B4820000}"/>
    <cellStyle name="Normal 5 2 2 2 2 2 2 3 6" xfId="49146" xr:uid="{00000000-0005-0000-0000-0000B5820000}"/>
    <cellStyle name="Normal 5 2 2 2 2 2 2 4" xfId="7537" xr:uid="{00000000-0005-0000-0000-0000B6820000}"/>
    <cellStyle name="Normal 5 2 2 2 2 2 2 4 2" xfId="18537" xr:uid="{00000000-0005-0000-0000-0000B7820000}"/>
    <cellStyle name="Normal 5 2 2 2 2 2 2 4 2 2" xfId="30792" xr:uid="{00000000-0005-0000-0000-0000B8820000}"/>
    <cellStyle name="Normal 5 2 2 2 2 2 2 4 2 3" xfId="43033" xr:uid="{00000000-0005-0000-0000-0000B9820000}"/>
    <cellStyle name="Normal 5 2 2 2 2 2 2 4 3" xfId="24675" xr:uid="{00000000-0005-0000-0000-0000BA820000}"/>
    <cellStyle name="Normal 5 2 2 2 2 2 2 4 4" xfId="36919" xr:uid="{00000000-0005-0000-0000-0000BB820000}"/>
    <cellStyle name="Normal 5 2 2 2 2 2 2 4 5" xfId="49148" xr:uid="{00000000-0005-0000-0000-0000BC820000}"/>
    <cellStyle name="Normal 5 2 2 2 2 2 2 5" xfId="18530" xr:uid="{00000000-0005-0000-0000-0000BD820000}"/>
    <cellStyle name="Normal 5 2 2 2 2 2 2 5 2" xfId="30785" xr:uid="{00000000-0005-0000-0000-0000BE820000}"/>
    <cellStyle name="Normal 5 2 2 2 2 2 2 5 3" xfId="43026" xr:uid="{00000000-0005-0000-0000-0000BF820000}"/>
    <cellStyle name="Normal 5 2 2 2 2 2 2 6" xfId="24668" xr:uid="{00000000-0005-0000-0000-0000C0820000}"/>
    <cellStyle name="Normal 5 2 2 2 2 2 2 7" xfId="36912" xr:uid="{00000000-0005-0000-0000-0000C1820000}"/>
    <cellStyle name="Normal 5 2 2 2 2 2 2 8" xfId="49141" xr:uid="{00000000-0005-0000-0000-0000C2820000}"/>
    <cellStyle name="Normal 5 2 2 2 2 2 3" xfId="7538" xr:uid="{00000000-0005-0000-0000-0000C3820000}"/>
    <cellStyle name="Normal 5 2 2 2 2 2 3 2" xfId="7539" xr:uid="{00000000-0005-0000-0000-0000C4820000}"/>
    <cellStyle name="Normal 5 2 2 2 2 2 3 2 2" xfId="7540" xr:uid="{00000000-0005-0000-0000-0000C5820000}"/>
    <cellStyle name="Normal 5 2 2 2 2 2 3 2 2 2" xfId="18540" xr:uid="{00000000-0005-0000-0000-0000C6820000}"/>
    <cellStyle name="Normal 5 2 2 2 2 2 3 2 2 2 2" xfId="30795" xr:uid="{00000000-0005-0000-0000-0000C7820000}"/>
    <cellStyle name="Normal 5 2 2 2 2 2 3 2 2 2 3" xfId="43036" xr:uid="{00000000-0005-0000-0000-0000C8820000}"/>
    <cellStyle name="Normal 5 2 2 2 2 2 3 2 2 3" xfId="24678" xr:uid="{00000000-0005-0000-0000-0000C9820000}"/>
    <cellStyle name="Normal 5 2 2 2 2 2 3 2 2 4" xfId="36922" xr:uid="{00000000-0005-0000-0000-0000CA820000}"/>
    <cellStyle name="Normal 5 2 2 2 2 2 3 2 2 5" xfId="49151" xr:uid="{00000000-0005-0000-0000-0000CB820000}"/>
    <cellStyle name="Normal 5 2 2 2 2 2 3 2 3" xfId="18539" xr:uid="{00000000-0005-0000-0000-0000CC820000}"/>
    <cellStyle name="Normal 5 2 2 2 2 2 3 2 3 2" xfId="30794" xr:uid="{00000000-0005-0000-0000-0000CD820000}"/>
    <cellStyle name="Normal 5 2 2 2 2 2 3 2 3 3" xfId="43035" xr:uid="{00000000-0005-0000-0000-0000CE820000}"/>
    <cellStyle name="Normal 5 2 2 2 2 2 3 2 4" xfId="24677" xr:uid="{00000000-0005-0000-0000-0000CF820000}"/>
    <cellStyle name="Normal 5 2 2 2 2 2 3 2 5" xfId="36921" xr:uid="{00000000-0005-0000-0000-0000D0820000}"/>
    <cellStyle name="Normal 5 2 2 2 2 2 3 2 6" xfId="49150" xr:uid="{00000000-0005-0000-0000-0000D1820000}"/>
    <cellStyle name="Normal 5 2 2 2 2 2 3 3" xfId="7541" xr:uid="{00000000-0005-0000-0000-0000D2820000}"/>
    <cellStyle name="Normal 5 2 2 2 2 2 3 3 2" xfId="18541" xr:uid="{00000000-0005-0000-0000-0000D3820000}"/>
    <cellStyle name="Normal 5 2 2 2 2 2 3 3 2 2" xfId="30796" xr:uid="{00000000-0005-0000-0000-0000D4820000}"/>
    <cellStyle name="Normal 5 2 2 2 2 2 3 3 2 3" xfId="43037" xr:uid="{00000000-0005-0000-0000-0000D5820000}"/>
    <cellStyle name="Normal 5 2 2 2 2 2 3 3 3" xfId="24679" xr:uid="{00000000-0005-0000-0000-0000D6820000}"/>
    <cellStyle name="Normal 5 2 2 2 2 2 3 3 4" xfId="36923" xr:uid="{00000000-0005-0000-0000-0000D7820000}"/>
    <cellStyle name="Normal 5 2 2 2 2 2 3 3 5" xfId="49152" xr:uid="{00000000-0005-0000-0000-0000D8820000}"/>
    <cellStyle name="Normal 5 2 2 2 2 2 3 4" xfId="18538" xr:uid="{00000000-0005-0000-0000-0000D9820000}"/>
    <cellStyle name="Normal 5 2 2 2 2 2 3 4 2" xfId="30793" xr:uid="{00000000-0005-0000-0000-0000DA820000}"/>
    <cellStyle name="Normal 5 2 2 2 2 2 3 4 3" xfId="43034" xr:uid="{00000000-0005-0000-0000-0000DB820000}"/>
    <cellStyle name="Normal 5 2 2 2 2 2 3 5" xfId="24676" xr:uid="{00000000-0005-0000-0000-0000DC820000}"/>
    <cellStyle name="Normal 5 2 2 2 2 2 3 6" xfId="36920" xr:uid="{00000000-0005-0000-0000-0000DD820000}"/>
    <cellStyle name="Normal 5 2 2 2 2 2 3 7" xfId="49149" xr:uid="{00000000-0005-0000-0000-0000DE820000}"/>
    <cellStyle name="Normal 5 2 2 2 2 2 4" xfId="7542" xr:uid="{00000000-0005-0000-0000-0000DF820000}"/>
    <cellStyle name="Normal 5 2 2 2 2 2 4 2" xfId="7543" xr:uid="{00000000-0005-0000-0000-0000E0820000}"/>
    <cellStyle name="Normal 5 2 2 2 2 2 4 2 2" xfId="18543" xr:uid="{00000000-0005-0000-0000-0000E1820000}"/>
    <cellStyle name="Normal 5 2 2 2 2 2 4 2 2 2" xfId="30798" xr:uid="{00000000-0005-0000-0000-0000E2820000}"/>
    <cellStyle name="Normal 5 2 2 2 2 2 4 2 2 3" xfId="43039" xr:uid="{00000000-0005-0000-0000-0000E3820000}"/>
    <cellStyle name="Normal 5 2 2 2 2 2 4 2 3" xfId="24681" xr:uid="{00000000-0005-0000-0000-0000E4820000}"/>
    <cellStyle name="Normal 5 2 2 2 2 2 4 2 4" xfId="36925" xr:uid="{00000000-0005-0000-0000-0000E5820000}"/>
    <cellStyle name="Normal 5 2 2 2 2 2 4 2 5" xfId="49154" xr:uid="{00000000-0005-0000-0000-0000E6820000}"/>
    <cellStyle name="Normal 5 2 2 2 2 2 4 3" xfId="18542" xr:uid="{00000000-0005-0000-0000-0000E7820000}"/>
    <cellStyle name="Normal 5 2 2 2 2 2 4 3 2" xfId="30797" xr:uid="{00000000-0005-0000-0000-0000E8820000}"/>
    <cellStyle name="Normal 5 2 2 2 2 2 4 3 3" xfId="43038" xr:uid="{00000000-0005-0000-0000-0000E9820000}"/>
    <cellStyle name="Normal 5 2 2 2 2 2 4 4" xfId="24680" xr:uid="{00000000-0005-0000-0000-0000EA820000}"/>
    <cellStyle name="Normal 5 2 2 2 2 2 4 5" xfId="36924" xr:uid="{00000000-0005-0000-0000-0000EB820000}"/>
    <cellStyle name="Normal 5 2 2 2 2 2 4 6" xfId="49153" xr:uid="{00000000-0005-0000-0000-0000EC820000}"/>
    <cellStyle name="Normal 5 2 2 2 2 2 5" xfId="7544" xr:uid="{00000000-0005-0000-0000-0000ED820000}"/>
    <cellStyle name="Normal 5 2 2 2 2 2 5 2" xfId="18544" xr:uid="{00000000-0005-0000-0000-0000EE820000}"/>
    <cellStyle name="Normal 5 2 2 2 2 2 5 2 2" xfId="30799" xr:uid="{00000000-0005-0000-0000-0000EF820000}"/>
    <cellStyle name="Normal 5 2 2 2 2 2 5 2 3" xfId="43040" xr:uid="{00000000-0005-0000-0000-0000F0820000}"/>
    <cellStyle name="Normal 5 2 2 2 2 2 5 3" xfId="24682" xr:uid="{00000000-0005-0000-0000-0000F1820000}"/>
    <cellStyle name="Normal 5 2 2 2 2 2 5 4" xfId="36926" xr:uid="{00000000-0005-0000-0000-0000F2820000}"/>
    <cellStyle name="Normal 5 2 2 2 2 2 5 5" xfId="49155" xr:uid="{00000000-0005-0000-0000-0000F3820000}"/>
    <cellStyle name="Normal 5 2 2 2 2 2 6" xfId="18529" xr:uid="{00000000-0005-0000-0000-0000F4820000}"/>
    <cellStyle name="Normal 5 2 2 2 2 2 6 2" xfId="30784" xr:uid="{00000000-0005-0000-0000-0000F5820000}"/>
    <cellStyle name="Normal 5 2 2 2 2 2 6 3" xfId="43025" xr:uid="{00000000-0005-0000-0000-0000F6820000}"/>
    <cellStyle name="Normal 5 2 2 2 2 2 7" xfId="24667" xr:uid="{00000000-0005-0000-0000-0000F7820000}"/>
    <cellStyle name="Normal 5 2 2 2 2 2 8" xfId="36911" xr:uid="{00000000-0005-0000-0000-0000F8820000}"/>
    <cellStyle name="Normal 5 2 2 2 2 2 9" xfId="49140" xr:uid="{00000000-0005-0000-0000-0000F9820000}"/>
    <cellStyle name="Normal 5 2 2 2 2 3" xfId="7545" xr:uid="{00000000-0005-0000-0000-0000FA820000}"/>
    <cellStyle name="Normal 5 2 2 2 2 3 2" xfId="7546" xr:uid="{00000000-0005-0000-0000-0000FB820000}"/>
    <cellStyle name="Normal 5 2 2 2 2 3 2 2" xfId="7547" xr:uid="{00000000-0005-0000-0000-0000FC820000}"/>
    <cellStyle name="Normal 5 2 2 2 2 3 2 2 2" xfId="7548" xr:uid="{00000000-0005-0000-0000-0000FD820000}"/>
    <cellStyle name="Normal 5 2 2 2 2 3 2 2 2 2" xfId="18548" xr:uid="{00000000-0005-0000-0000-0000FE820000}"/>
    <cellStyle name="Normal 5 2 2 2 2 3 2 2 2 2 2" xfId="30803" xr:uid="{00000000-0005-0000-0000-0000FF820000}"/>
    <cellStyle name="Normal 5 2 2 2 2 3 2 2 2 2 3" xfId="43044" xr:uid="{00000000-0005-0000-0000-000000830000}"/>
    <cellStyle name="Normal 5 2 2 2 2 3 2 2 2 3" xfId="24686" xr:uid="{00000000-0005-0000-0000-000001830000}"/>
    <cellStyle name="Normal 5 2 2 2 2 3 2 2 2 4" xfId="36930" xr:uid="{00000000-0005-0000-0000-000002830000}"/>
    <cellStyle name="Normal 5 2 2 2 2 3 2 2 2 5" xfId="49159" xr:uid="{00000000-0005-0000-0000-000003830000}"/>
    <cellStyle name="Normal 5 2 2 2 2 3 2 2 3" xfId="18547" xr:uid="{00000000-0005-0000-0000-000004830000}"/>
    <cellStyle name="Normal 5 2 2 2 2 3 2 2 3 2" xfId="30802" xr:uid="{00000000-0005-0000-0000-000005830000}"/>
    <cellStyle name="Normal 5 2 2 2 2 3 2 2 3 3" xfId="43043" xr:uid="{00000000-0005-0000-0000-000006830000}"/>
    <cellStyle name="Normal 5 2 2 2 2 3 2 2 4" xfId="24685" xr:uid="{00000000-0005-0000-0000-000007830000}"/>
    <cellStyle name="Normal 5 2 2 2 2 3 2 2 5" xfId="36929" xr:uid="{00000000-0005-0000-0000-000008830000}"/>
    <cellStyle name="Normal 5 2 2 2 2 3 2 2 6" xfId="49158" xr:uid="{00000000-0005-0000-0000-000009830000}"/>
    <cellStyle name="Normal 5 2 2 2 2 3 2 3" xfId="7549" xr:uid="{00000000-0005-0000-0000-00000A830000}"/>
    <cellStyle name="Normal 5 2 2 2 2 3 2 3 2" xfId="18549" xr:uid="{00000000-0005-0000-0000-00000B830000}"/>
    <cellStyle name="Normal 5 2 2 2 2 3 2 3 2 2" xfId="30804" xr:uid="{00000000-0005-0000-0000-00000C830000}"/>
    <cellStyle name="Normal 5 2 2 2 2 3 2 3 2 3" xfId="43045" xr:uid="{00000000-0005-0000-0000-00000D830000}"/>
    <cellStyle name="Normal 5 2 2 2 2 3 2 3 3" xfId="24687" xr:uid="{00000000-0005-0000-0000-00000E830000}"/>
    <cellStyle name="Normal 5 2 2 2 2 3 2 3 4" xfId="36931" xr:uid="{00000000-0005-0000-0000-00000F830000}"/>
    <cellStyle name="Normal 5 2 2 2 2 3 2 3 5" xfId="49160" xr:uid="{00000000-0005-0000-0000-000010830000}"/>
    <cellStyle name="Normal 5 2 2 2 2 3 2 4" xfId="18546" xr:uid="{00000000-0005-0000-0000-000011830000}"/>
    <cellStyle name="Normal 5 2 2 2 2 3 2 4 2" xfId="30801" xr:uid="{00000000-0005-0000-0000-000012830000}"/>
    <cellStyle name="Normal 5 2 2 2 2 3 2 4 3" xfId="43042" xr:uid="{00000000-0005-0000-0000-000013830000}"/>
    <cellStyle name="Normal 5 2 2 2 2 3 2 5" xfId="24684" xr:uid="{00000000-0005-0000-0000-000014830000}"/>
    <cellStyle name="Normal 5 2 2 2 2 3 2 6" xfId="36928" xr:uid="{00000000-0005-0000-0000-000015830000}"/>
    <cellStyle name="Normal 5 2 2 2 2 3 2 7" xfId="49157" xr:uid="{00000000-0005-0000-0000-000016830000}"/>
    <cellStyle name="Normal 5 2 2 2 2 3 3" xfId="7550" xr:uid="{00000000-0005-0000-0000-000017830000}"/>
    <cellStyle name="Normal 5 2 2 2 2 3 3 2" xfId="7551" xr:uid="{00000000-0005-0000-0000-000018830000}"/>
    <cellStyle name="Normal 5 2 2 2 2 3 3 2 2" xfId="18551" xr:uid="{00000000-0005-0000-0000-000019830000}"/>
    <cellStyle name="Normal 5 2 2 2 2 3 3 2 2 2" xfId="30806" xr:uid="{00000000-0005-0000-0000-00001A830000}"/>
    <cellStyle name="Normal 5 2 2 2 2 3 3 2 2 3" xfId="43047" xr:uid="{00000000-0005-0000-0000-00001B830000}"/>
    <cellStyle name="Normal 5 2 2 2 2 3 3 2 3" xfId="24689" xr:uid="{00000000-0005-0000-0000-00001C830000}"/>
    <cellStyle name="Normal 5 2 2 2 2 3 3 2 4" xfId="36933" xr:uid="{00000000-0005-0000-0000-00001D830000}"/>
    <cellStyle name="Normal 5 2 2 2 2 3 3 2 5" xfId="49162" xr:uid="{00000000-0005-0000-0000-00001E830000}"/>
    <cellStyle name="Normal 5 2 2 2 2 3 3 3" xfId="18550" xr:uid="{00000000-0005-0000-0000-00001F830000}"/>
    <cellStyle name="Normal 5 2 2 2 2 3 3 3 2" xfId="30805" xr:uid="{00000000-0005-0000-0000-000020830000}"/>
    <cellStyle name="Normal 5 2 2 2 2 3 3 3 3" xfId="43046" xr:uid="{00000000-0005-0000-0000-000021830000}"/>
    <cellStyle name="Normal 5 2 2 2 2 3 3 4" xfId="24688" xr:uid="{00000000-0005-0000-0000-000022830000}"/>
    <cellStyle name="Normal 5 2 2 2 2 3 3 5" xfId="36932" xr:uid="{00000000-0005-0000-0000-000023830000}"/>
    <cellStyle name="Normal 5 2 2 2 2 3 3 6" xfId="49161" xr:uid="{00000000-0005-0000-0000-000024830000}"/>
    <cellStyle name="Normal 5 2 2 2 2 3 4" xfId="7552" xr:uid="{00000000-0005-0000-0000-000025830000}"/>
    <cellStyle name="Normal 5 2 2 2 2 3 4 2" xfId="18552" xr:uid="{00000000-0005-0000-0000-000026830000}"/>
    <cellStyle name="Normal 5 2 2 2 2 3 4 2 2" xfId="30807" xr:uid="{00000000-0005-0000-0000-000027830000}"/>
    <cellStyle name="Normal 5 2 2 2 2 3 4 2 3" xfId="43048" xr:uid="{00000000-0005-0000-0000-000028830000}"/>
    <cellStyle name="Normal 5 2 2 2 2 3 4 3" xfId="24690" xr:uid="{00000000-0005-0000-0000-000029830000}"/>
    <cellStyle name="Normal 5 2 2 2 2 3 4 4" xfId="36934" xr:uid="{00000000-0005-0000-0000-00002A830000}"/>
    <cellStyle name="Normal 5 2 2 2 2 3 4 5" xfId="49163" xr:uid="{00000000-0005-0000-0000-00002B830000}"/>
    <cellStyle name="Normal 5 2 2 2 2 3 5" xfId="18545" xr:uid="{00000000-0005-0000-0000-00002C830000}"/>
    <cellStyle name="Normal 5 2 2 2 2 3 5 2" xfId="30800" xr:uid="{00000000-0005-0000-0000-00002D830000}"/>
    <cellStyle name="Normal 5 2 2 2 2 3 5 3" xfId="43041" xr:uid="{00000000-0005-0000-0000-00002E830000}"/>
    <cellStyle name="Normal 5 2 2 2 2 3 6" xfId="24683" xr:uid="{00000000-0005-0000-0000-00002F830000}"/>
    <cellStyle name="Normal 5 2 2 2 2 3 7" xfId="36927" xr:uid="{00000000-0005-0000-0000-000030830000}"/>
    <cellStyle name="Normal 5 2 2 2 2 3 8" xfId="49156" xr:uid="{00000000-0005-0000-0000-000031830000}"/>
    <cellStyle name="Normal 5 2 2 2 2 4" xfId="7553" xr:uid="{00000000-0005-0000-0000-000032830000}"/>
    <cellStyle name="Normal 5 2 2 2 2 4 2" xfId="7554" xr:uid="{00000000-0005-0000-0000-000033830000}"/>
    <cellStyle name="Normal 5 2 2 2 2 4 2 2" xfId="7555" xr:uid="{00000000-0005-0000-0000-000034830000}"/>
    <cellStyle name="Normal 5 2 2 2 2 4 2 2 2" xfId="18555" xr:uid="{00000000-0005-0000-0000-000035830000}"/>
    <cellStyle name="Normal 5 2 2 2 2 4 2 2 2 2" xfId="30810" xr:uid="{00000000-0005-0000-0000-000036830000}"/>
    <cellStyle name="Normal 5 2 2 2 2 4 2 2 2 3" xfId="43051" xr:uid="{00000000-0005-0000-0000-000037830000}"/>
    <cellStyle name="Normal 5 2 2 2 2 4 2 2 3" xfId="24693" xr:uid="{00000000-0005-0000-0000-000038830000}"/>
    <cellStyle name="Normal 5 2 2 2 2 4 2 2 4" xfId="36937" xr:uid="{00000000-0005-0000-0000-000039830000}"/>
    <cellStyle name="Normal 5 2 2 2 2 4 2 2 5" xfId="49166" xr:uid="{00000000-0005-0000-0000-00003A830000}"/>
    <cellStyle name="Normal 5 2 2 2 2 4 2 3" xfId="18554" xr:uid="{00000000-0005-0000-0000-00003B830000}"/>
    <cellStyle name="Normal 5 2 2 2 2 4 2 3 2" xfId="30809" xr:uid="{00000000-0005-0000-0000-00003C830000}"/>
    <cellStyle name="Normal 5 2 2 2 2 4 2 3 3" xfId="43050" xr:uid="{00000000-0005-0000-0000-00003D830000}"/>
    <cellStyle name="Normal 5 2 2 2 2 4 2 4" xfId="24692" xr:uid="{00000000-0005-0000-0000-00003E830000}"/>
    <cellStyle name="Normal 5 2 2 2 2 4 2 5" xfId="36936" xr:uid="{00000000-0005-0000-0000-00003F830000}"/>
    <cellStyle name="Normal 5 2 2 2 2 4 2 6" xfId="49165" xr:uid="{00000000-0005-0000-0000-000040830000}"/>
    <cellStyle name="Normal 5 2 2 2 2 4 3" xfId="7556" xr:uid="{00000000-0005-0000-0000-000041830000}"/>
    <cellStyle name="Normal 5 2 2 2 2 4 3 2" xfId="18556" xr:uid="{00000000-0005-0000-0000-000042830000}"/>
    <cellStyle name="Normal 5 2 2 2 2 4 3 2 2" xfId="30811" xr:uid="{00000000-0005-0000-0000-000043830000}"/>
    <cellStyle name="Normal 5 2 2 2 2 4 3 2 3" xfId="43052" xr:uid="{00000000-0005-0000-0000-000044830000}"/>
    <cellStyle name="Normal 5 2 2 2 2 4 3 3" xfId="24694" xr:uid="{00000000-0005-0000-0000-000045830000}"/>
    <cellStyle name="Normal 5 2 2 2 2 4 3 4" xfId="36938" xr:uid="{00000000-0005-0000-0000-000046830000}"/>
    <cellStyle name="Normal 5 2 2 2 2 4 3 5" xfId="49167" xr:uid="{00000000-0005-0000-0000-000047830000}"/>
    <cellStyle name="Normal 5 2 2 2 2 4 4" xfId="18553" xr:uid="{00000000-0005-0000-0000-000048830000}"/>
    <cellStyle name="Normal 5 2 2 2 2 4 4 2" xfId="30808" xr:uid="{00000000-0005-0000-0000-000049830000}"/>
    <cellStyle name="Normal 5 2 2 2 2 4 4 3" xfId="43049" xr:uid="{00000000-0005-0000-0000-00004A830000}"/>
    <cellStyle name="Normal 5 2 2 2 2 4 5" xfId="24691" xr:uid="{00000000-0005-0000-0000-00004B830000}"/>
    <cellStyle name="Normal 5 2 2 2 2 4 6" xfId="36935" xr:uid="{00000000-0005-0000-0000-00004C830000}"/>
    <cellStyle name="Normal 5 2 2 2 2 4 7" xfId="49164" xr:uid="{00000000-0005-0000-0000-00004D830000}"/>
    <cellStyle name="Normal 5 2 2 2 2 5" xfId="7557" xr:uid="{00000000-0005-0000-0000-00004E830000}"/>
    <cellStyle name="Normal 5 2 2 2 2 5 2" xfId="7558" xr:uid="{00000000-0005-0000-0000-00004F830000}"/>
    <cellStyle name="Normal 5 2 2 2 2 5 2 2" xfId="18558" xr:uid="{00000000-0005-0000-0000-000050830000}"/>
    <cellStyle name="Normal 5 2 2 2 2 5 2 2 2" xfId="30813" xr:uid="{00000000-0005-0000-0000-000051830000}"/>
    <cellStyle name="Normal 5 2 2 2 2 5 2 2 3" xfId="43054" xr:uid="{00000000-0005-0000-0000-000052830000}"/>
    <cellStyle name="Normal 5 2 2 2 2 5 2 3" xfId="24696" xr:uid="{00000000-0005-0000-0000-000053830000}"/>
    <cellStyle name="Normal 5 2 2 2 2 5 2 4" xfId="36940" xr:uid="{00000000-0005-0000-0000-000054830000}"/>
    <cellStyle name="Normal 5 2 2 2 2 5 2 5" xfId="49169" xr:uid="{00000000-0005-0000-0000-000055830000}"/>
    <cellStyle name="Normal 5 2 2 2 2 5 3" xfId="18557" xr:uid="{00000000-0005-0000-0000-000056830000}"/>
    <cellStyle name="Normal 5 2 2 2 2 5 3 2" xfId="30812" xr:uid="{00000000-0005-0000-0000-000057830000}"/>
    <cellStyle name="Normal 5 2 2 2 2 5 3 3" xfId="43053" xr:uid="{00000000-0005-0000-0000-000058830000}"/>
    <cellStyle name="Normal 5 2 2 2 2 5 4" xfId="24695" xr:uid="{00000000-0005-0000-0000-000059830000}"/>
    <cellStyle name="Normal 5 2 2 2 2 5 5" xfId="36939" xr:uid="{00000000-0005-0000-0000-00005A830000}"/>
    <cellStyle name="Normal 5 2 2 2 2 5 6" xfId="49168" xr:uid="{00000000-0005-0000-0000-00005B830000}"/>
    <cellStyle name="Normal 5 2 2 2 2 6" xfId="7559" xr:uid="{00000000-0005-0000-0000-00005C830000}"/>
    <cellStyle name="Normal 5 2 2 2 2 6 2" xfId="18559" xr:uid="{00000000-0005-0000-0000-00005D830000}"/>
    <cellStyle name="Normal 5 2 2 2 2 6 2 2" xfId="30814" xr:uid="{00000000-0005-0000-0000-00005E830000}"/>
    <cellStyle name="Normal 5 2 2 2 2 6 2 3" xfId="43055" xr:uid="{00000000-0005-0000-0000-00005F830000}"/>
    <cellStyle name="Normal 5 2 2 2 2 6 3" xfId="24697" xr:uid="{00000000-0005-0000-0000-000060830000}"/>
    <cellStyle name="Normal 5 2 2 2 2 6 4" xfId="36941" xr:uid="{00000000-0005-0000-0000-000061830000}"/>
    <cellStyle name="Normal 5 2 2 2 2 6 5" xfId="49170" xr:uid="{00000000-0005-0000-0000-000062830000}"/>
    <cellStyle name="Normal 5 2 2 2 2 7" xfId="18528" xr:uid="{00000000-0005-0000-0000-000063830000}"/>
    <cellStyle name="Normal 5 2 2 2 2 7 2" xfId="30783" xr:uid="{00000000-0005-0000-0000-000064830000}"/>
    <cellStyle name="Normal 5 2 2 2 2 7 3" xfId="43024" xr:uid="{00000000-0005-0000-0000-000065830000}"/>
    <cellStyle name="Normal 5 2 2 2 2 8" xfId="24666" xr:uid="{00000000-0005-0000-0000-000066830000}"/>
    <cellStyle name="Normal 5 2 2 2 2 9" xfId="36910" xr:uid="{00000000-0005-0000-0000-000067830000}"/>
    <cellStyle name="Normal 5 2 2 2 3" xfId="7560" xr:uid="{00000000-0005-0000-0000-000068830000}"/>
    <cellStyle name="Normal 5 2 2 2 3 2" xfId="7561" xr:uid="{00000000-0005-0000-0000-000069830000}"/>
    <cellStyle name="Normal 5 2 2 2 3 2 2" xfId="7562" xr:uid="{00000000-0005-0000-0000-00006A830000}"/>
    <cellStyle name="Normal 5 2 2 2 3 2 2 2" xfId="7563" xr:uid="{00000000-0005-0000-0000-00006B830000}"/>
    <cellStyle name="Normal 5 2 2 2 3 2 2 2 2" xfId="7564" xr:uid="{00000000-0005-0000-0000-00006C830000}"/>
    <cellStyle name="Normal 5 2 2 2 3 2 2 2 2 2" xfId="18564" xr:uid="{00000000-0005-0000-0000-00006D830000}"/>
    <cellStyle name="Normal 5 2 2 2 3 2 2 2 2 2 2" xfId="30819" xr:uid="{00000000-0005-0000-0000-00006E830000}"/>
    <cellStyle name="Normal 5 2 2 2 3 2 2 2 2 2 3" xfId="43060" xr:uid="{00000000-0005-0000-0000-00006F830000}"/>
    <cellStyle name="Normal 5 2 2 2 3 2 2 2 2 3" xfId="24702" xr:uid="{00000000-0005-0000-0000-000070830000}"/>
    <cellStyle name="Normal 5 2 2 2 3 2 2 2 2 4" xfId="36946" xr:uid="{00000000-0005-0000-0000-000071830000}"/>
    <cellStyle name="Normal 5 2 2 2 3 2 2 2 2 5" xfId="49175" xr:uid="{00000000-0005-0000-0000-000072830000}"/>
    <cellStyle name="Normal 5 2 2 2 3 2 2 2 3" xfId="18563" xr:uid="{00000000-0005-0000-0000-000073830000}"/>
    <cellStyle name="Normal 5 2 2 2 3 2 2 2 3 2" xfId="30818" xr:uid="{00000000-0005-0000-0000-000074830000}"/>
    <cellStyle name="Normal 5 2 2 2 3 2 2 2 3 3" xfId="43059" xr:uid="{00000000-0005-0000-0000-000075830000}"/>
    <cellStyle name="Normal 5 2 2 2 3 2 2 2 4" xfId="24701" xr:uid="{00000000-0005-0000-0000-000076830000}"/>
    <cellStyle name="Normal 5 2 2 2 3 2 2 2 5" xfId="36945" xr:uid="{00000000-0005-0000-0000-000077830000}"/>
    <cellStyle name="Normal 5 2 2 2 3 2 2 2 6" xfId="49174" xr:uid="{00000000-0005-0000-0000-000078830000}"/>
    <cellStyle name="Normal 5 2 2 2 3 2 2 3" xfId="7565" xr:uid="{00000000-0005-0000-0000-000079830000}"/>
    <cellStyle name="Normal 5 2 2 2 3 2 2 3 2" xfId="18565" xr:uid="{00000000-0005-0000-0000-00007A830000}"/>
    <cellStyle name="Normal 5 2 2 2 3 2 2 3 2 2" xfId="30820" xr:uid="{00000000-0005-0000-0000-00007B830000}"/>
    <cellStyle name="Normal 5 2 2 2 3 2 2 3 2 3" xfId="43061" xr:uid="{00000000-0005-0000-0000-00007C830000}"/>
    <cellStyle name="Normal 5 2 2 2 3 2 2 3 3" xfId="24703" xr:uid="{00000000-0005-0000-0000-00007D830000}"/>
    <cellStyle name="Normal 5 2 2 2 3 2 2 3 4" xfId="36947" xr:uid="{00000000-0005-0000-0000-00007E830000}"/>
    <cellStyle name="Normal 5 2 2 2 3 2 2 3 5" xfId="49176" xr:uid="{00000000-0005-0000-0000-00007F830000}"/>
    <cellStyle name="Normal 5 2 2 2 3 2 2 4" xfId="18562" xr:uid="{00000000-0005-0000-0000-000080830000}"/>
    <cellStyle name="Normal 5 2 2 2 3 2 2 4 2" xfId="30817" xr:uid="{00000000-0005-0000-0000-000081830000}"/>
    <cellStyle name="Normal 5 2 2 2 3 2 2 4 3" xfId="43058" xr:uid="{00000000-0005-0000-0000-000082830000}"/>
    <cellStyle name="Normal 5 2 2 2 3 2 2 5" xfId="24700" xr:uid="{00000000-0005-0000-0000-000083830000}"/>
    <cellStyle name="Normal 5 2 2 2 3 2 2 6" xfId="36944" xr:uid="{00000000-0005-0000-0000-000084830000}"/>
    <cellStyle name="Normal 5 2 2 2 3 2 2 7" xfId="49173" xr:uid="{00000000-0005-0000-0000-000085830000}"/>
    <cellStyle name="Normal 5 2 2 2 3 2 3" xfId="7566" xr:uid="{00000000-0005-0000-0000-000086830000}"/>
    <cellStyle name="Normal 5 2 2 2 3 2 3 2" xfId="7567" xr:uid="{00000000-0005-0000-0000-000087830000}"/>
    <cellStyle name="Normal 5 2 2 2 3 2 3 2 2" xfId="18567" xr:uid="{00000000-0005-0000-0000-000088830000}"/>
    <cellStyle name="Normal 5 2 2 2 3 2 3 2 2 2" xfId="30822" xr:uid="{00000000-0005-0000-0000-000089830000}"/>
    <cellStyle name="Normal 5 2 2 2 3 2 3 2 2 3" xfId="43063" xr:uid="{00000000-0005-0000-0000-00008A830000}"/>
    <cellStyle name="Normal 5 2 2 2 3 2 3 2 3" xfId="24705" xr:uid="{00000000-0005-0000-0000-00008B830000}"/>
    <cellStyle name="Normal 5 2 2 2 3 2 3 2 4" xfId="36949" xr:uid="{00000000-0005-0000-0000-00008C830000}"/>
    <cellStyle name="Normal 5 2 2 2 3 2 3 2 5" xfId="49178" xr:uid="{00000000-0005-0000-0000-00008D830000}"/>
    <cellStyle name="Normal 5 2 2 2 3 2 3 3" xfId="18566" xr:uid="{00000000-0005-0000-0000-00008E830000}"/>
    <cellStyle name="Normal 5 2 2 2 3 2 3 3 2" xfId="30821" xr:uid="{00000000-0005-0000-0000-00008F830000}"/>
    <cellStyle name="Normal 5 2 2 2 3 2 3 3 3" xfId="43062" xr:uid="{00000000-0005-0000-0000-000090830000}"/>
    <cellStyle name="Normal 5 2 2 2 3 2 3 4" xfId="24704" xr:uid="{00000000-0005-0000-0000-000091830000}"/>
    <cellStyle name="Normal 5 2 2 2 3 2 3 5" xfId="36948" xr:uid="{00000000-0005-0000-0000-000092830000}"/>
    <cellStyle name="Normal 5 2 2 2 3 2 3 6" xfId="49177" xr:uid="{00000000-0005-0000-0000-000093830000}"/>
    <cellStyle name="Normal 5 2 2 2 3 2 4" xfId="7568" xr:uid="{00000000-0005-0000-0000-000094830000}"/>
    <cellStyle name="Normal 5 2 2 2 3 2 4 2" xfId="18568" xr:uid="{00000000-0005-0000-0000-000095830000}"/>
    <cellStyle name="Normal 5 2 2 2 3 2 4 2 2" xfId="30823" xr:uid="{00000000-0005-0000-0000-000096830000}"/>
    <cellStyle name="Normal 5 2 2 2 3 2 4 2 3" xfId="43064" xr:uid="{00000000-0005-0000-0000-000097830000}"/>
    <cellStyle name="Normal 5 2 2 2 3 2 4 3" xfId="24706" xr:uid="{00000000-0005-0000-0000-000098830000}"/>
    <cellStyle name="Normal 5 2 2 2 3 2 4 4" xfId="36950" xr:uid="{00000000-0005-0000-0000-000099830000}"/>
    <cellStyle name="Normal 5 2 2 2 3 2 4 5" xfId="49179" xr:uid="{00000000-0005-0000-0000-00009A830000}"/>
    <cellStyle name="Normal 5 2 2 2 3 2 5" xfId="18561" xr:uid="{00000000-0005-0000-0000-00009B830000}"/>
    <cellStyle name="Normal 5 2 2 2 3 2 5 2" xfId="30816" xr:uid="{00000000-0005-0000-0000-00009C830000}"/>
    <cellStyle name="Normal 5 2 2 2 3 2 5 3" xfId="43057" xr:uid="{00000000-0005-0000-0000-00009D830000}"/>
    <cellStyle name="Normal 5 2 2 2 3 2 6" xfId="24699" xr:uid="{00000000-0005-0000-0000-00009E830000}"/>
    <cellStyle name="Normal 5 2 2 2 3 2 7" xfId="36943" xr:uid="{00000000-0005-0000-0000-00009F830000}"/>
    <cellStyle name="Normal 5 2 2 2 3 2 8" xfId="49172" xr:uid="{00000000-0005-0000-0000-0000A0830000}"/>
    <cellStyle name="Normal 5 2 2 2 3 3" xfId="7569" xr:uid="{00000000-0005-0000-0000-0000A1830000}"/>
    <cellStyle name="Normal 5 2 2 2 3 3 2" xfId="7570" xr:uid="{00000000-0005-0000-0000-0000A2830000}"/>
    <cellStyle name="Normal 5 2 2 2 3 3 2 2" xfId="7571" xr:uid="{00000000-0005-0000-0000-0000A3830000}"/>
    <cellStyle name="Normal 5 2 2 2 3 3 2 2 2" xfId="18571" xr:uid="{00000000-0005-0000-0000-0000A4830000}"/>
    <cellStyle name="Normal 5 2 2 2 3 3 2 2 2 2" xfId="30826" xr:uid="{00000000-0005-0000-0000-0000A5830000}"/>
    <cellStyle name="Normal 5 2 2 2 3 3 2 2 2 3" xfId="43067" xr:uid="{00000000-0005-0000-0000-0000A6830000}"/>
    <cellStyle name="Normal 5 2 2 2 3 3 2 2 3" xfId="24709" xr:uid="{00000000-0005-0000-0000-0000A7830000}"/>
    <cellStyle name="Normal 5 2 2 2 3 3 2 2 4" xfId="36953" xr:uid="{00000000-0005-0000-0000-0000A8830000}"/>
    <cellStyle name="Normal 5 2 2 2 3 3 2 2 5" xfId="49182" xr:uid="{00000000-0005-0000-0000-0000A9830000}"/>
    <cellStyle name="Normal 5 2 2 2 3 3 2 3" xfId="18570" xr:uid="{00000000-0005-0000-0000-0000AA830000}"/>
    <cellStyle name="Normal 5 2 2 2 3 3 2 3 2" xfId="30825" xr:uid="{00000000-0005-0000-0000-0000AB830000}"/>
    <cellStyle name="Normal 5 2 2 2 3 3 2 3 3" xfId="43066" xr:uid="{00000000-0005-0000-0000-0000AC830000}"/>
    <cellStyle name="Normal 5 2 2 2 3 3 2 4" xfId="24708" xr:uid="{00000000-0005-0000-0000-0000AD830000}"/>
    <cellStyle name="Normal 5 2 2 2 3 3 2 5" xfId="36952" xr:uid="{00000000-0005-0000-0000-0000AE830000}"/>
    <cellStyle name="Normal 5 2 2 2 3 3 2 6" xfId="49181" xr:uid="{00000000-0005-0000-0000-0000AF830000}"/>
    <cellStyle name="Normal 5 2 2 2 3 3 3" xfId="7572" xr:uid="{00000000-0005-0000-0000-0000B0830000}"/>
    <cellStyle name="Normal 5 2 2 2 3 3 3 2" xfId="18572" xr:uid="{00000000-0005-0000-0000-0000B1830000}"/>
    <cellStyle name="Normal 5 2 2 2 3 3 3 2 2" xfId="30827" xr:uid="{00000000-0005-0000-0000-0000B2830000}"/>
    <cellStyle name="Normal 5 2 2 2 3 3 3 2 3" xfId="43068" xr:uid="{00000000-0005-0000-0000-0000B3830000}"/>
    <cellStyle name="Normal 5 2 2 2 3 3 3 3" xfId="24710" xr:uid="{00000000-0005-0000-0000-0000B4830000}"/>
    <cellStyle name="Normal 5 2 2 2 3 3 3 4" xfId="36954" xr:uid="{00000000-0005-0000-0000-0000B5830000}"/>
    <cellStyle name="Normal 5 2 2 2 3 3 3 5" xfId="49183" xr:uid="{00000000-0005-0000-0000-0000B6830000}"/>
    <cellStyle name="Normal 5 2 2 2 3 3 4" xfId="18569" xr:uid="{00000000-0005-0000-0000-0000B7830000}"/>
    <cellStyle name="Normal 5 2 2 2 3 3 4 2" xfId="30824" xr:uid="{00000000-0005-0000-0000-0000B8830000}"/>
    <cellStyle name="Normal 5 2 2 2 3 3 4 3" xfId="43065" xr:uid="{00000000-0005-0000-0000-0000B9830000}"/>
    <cellStyle name="Normal 5 2 2 2 3 3 5" xfId="24707" xr:uid="{00000000-0005-0000-0000-0000BA830000}"/>
    <cellStyle name="Normal 5 2 2 2 3 3 6" xfId="36951" xr:uid="{00000000-0005-0000-0000-0000BB830000}"/>
    <cellStyle name="Normal 5 2 2 2 3 3 7" xfId="49180" xr:uid="{00000000-0005-0000-0000-0000BC830000}"/>
    <cellStyle name="Normal 5 2 2 2 3 4" xfId="7573" xr:uid="{00000000-0005-0000-0000-0000BD830000}"/>
    <cellStyle name="Normal 5 2 2 2 3 4 2" xfId="7574" xr:uid="{00000000-0005-0000-0000-0000BE830000}"/>
    <cellStyle name="Normal 5 2 2 2 3 4 2 2" xfId="18574" xr:uid="{00000000-0005-0000-0000-0000BF830000}"/>
    <cellStyle name="Normal 5 2 2 2 3 4 2 2 2" xfId="30829" xr:uid="{00000000-0005-0000-0000-0000C0830000}"/>
    <cellStyle name="Normal 5 2 2 2 3 4 2 2 3" xfId="43070" xr:uid="{00000000-0005-0000-0000-0000C1830000}"/>
    <cellStyle name="Normal 5 2 2 2 3 4 2 3" xfId="24712" xr:uid="{00000000-0005-0000-0000-0000C2830000}"/>
    <cellStyle name="Normal 5 2 2 2 3 4 2 4" xfId="36956" xr:uid="{00000000-0005-0000-0000-0000C3830000}"/>
    <cellStyle name="Normal 5 2 2 2 3 4 2 5" xfId="49185" xr:uid="{00000000-0005-0000-0000-0000C4830000}"/>
    <cellStyle name="Normal 5 2 2 2 3 4 3" xfId="18573" xr:uid="{00000000-0005-0000-0000-0000C5830000}"/>
    <cellStyle name="Normal 5 2 2 2 3 4 3 2" xfId="30828" xr:uid="{00000000-0005-0000-0000-0000C6830000}"/>
    <cellStyle name="Normal 5 2 2 2 3 4 3 3" xfId="43069" xr:uid="{00000000-0005-0000-0000-0000C7830000}"/>
    <cellStyle name="Normal 5 2 2 2 3 4 4" xfId="24711" xr:uid="{00000000-0005-0000-0000-0000C8830000}"/>
    <cellStyle name="Normal 5 2 2 2 3 4 5" xfId="36955" xr:uid="{00000000-0005-0000-0000-0000C9830000}"/>
    <cellStyle name="Normal 5 2 2 2 3 4 6" xfId="49184" xr:uid="{00000000-0005-0000-0000-0000CA830000}"/>
    <cellStyle name="Normal 5 2 2 2 3 5" xfId="7575" xr:uid="{00000000-0005-0000-0000-0000CB830000}"/>
    <cellStyle name="Normal 5 2 2 2 3 5 2" xfId="18575" xr:uid="{00000000-0005-0000-0000-0000CC830000}"/>
    <cellStyle name="Normal 5 2 2 2 3 5 2 2" xfId="30830" xr:uid="{00000000-0005-0000-0000-0000CD830000}"/>
    <cellStyle name="Normal 5 2 2 2 3 5 2 3" xfId="43071" xr:uid="{00000000-0005-0000-0000-0000CE830000}"/>
    <cellStyle name="Normal 5 2 2 2 3 5 3" xfId="24713" xr:uid="{00000000-0005-0000-0000-0000CF830000}"/>
    <cellStyle name="Normal 5 2 2 2 3 5 4" xfId="36957" xr:uid="{00000000-0005-0000-0000-0000D0830000}"/>
    <cellStyle name="Normal 5 2 2 2 3 5 5" xfId="49186" xr:uid="{00000000-0005-0000-0000-0000D1830000}"/>
    <cellStyle name="Normal 5 2 2 2 3 6" xfId="18560" xr:uid="{00000000-0005-0000-0000-0000D2830000}"/>
    <cellStyle name="Normal 5 2 2 2 3 6 2" xfId="30815" xr:uid="{00000000-0005-0000-0000-0000D3830000}"/>
    <cellStyle name="Normal 5 2 2 2 3 6 3" xfId="43056" xr:uid="{00000000-0005-0000-0000-0000D4830000}"/>
    <cellStyle name="Normal 5 2 2 2 3 7" xfId="24698" xr:uid="{00000000-0005-0000-0000-0000D5830000}"/>
    <cellStyle name="Normal 5 2 2 2 3 8" xfId="36942" xr:uid="{00000000-0005-0000-0000-0000D6830000}"/>
    <cellStyle name="Normal 5 2 2 2 3 9" xfId="49171" xr:uid="{00000000-0005-0000-0000-0000D7830000}"/>
    <cellStyle name="Normal 5 2 2 2 4" xfId="7576" xr:uid="{00000000-0005-0000-0000-0000D8830000}"/>
    <cellStyle name="Normal 5 2 2 2 4 2" xfId="7577" xr:uid="{00000000-0005-0000-0000-0000D9830000}"/>
    <cellStyle name="Normal 5 2 2 2 4 2 2" xfId="7578" xr:uid="{00000000-0005-0000-0000-0000DA830000}"/>
    <cellStyle name="Normal 5 2 2 2 4 2 2 2" xfId="7579" xr:uid="{00000000-0005-0000-0000-0000DB830000}"/>
    <cellStyle name="Normal 5 2 2 2 4 2 2 2 2" xfId="18579" xr:uid="{00000000-0005-0000-0000-0000DC830000}"/>
    <cellStyle name="Normal 5 2 2 2 4 2 2 2 2 2" xfId="30834" xr:uid="{00000000-0005-0000-0000-0000DD830000}"/>
    <cellStyle name="Normal 5 2 2 2 4 2 2 2 2 3" xfId="43075" xr:uid="{00000000-0005-0000-0000-0000DE830000}"/>
    <cellStyle name="Normal 5 2 2 2 4 2 2 2 3" xfId="24717" xr:uid="{00000000-0005-0000-0000-0000DF830000}"/>
    <cellStyle name="Normal 5 2 2 2 4 2 2 2 4" xfId="36961" xr:uid="{00000000-0005-0000-0000-0000E0830000}"/>
    <cellStyle name="Normal 5 2 2 2 4 2 2 2 5" xfId="49190" xr:uid="{00000000-0005-0000-0000-0000E1830000}"/>
    <cellStyle name="Normal 5 2 2 2 4 2 2 3" xfId="18578" xr:uid="{00000000-0005-0000-0000-0000E2830000}"/>
    <cellStyle name="Normal 5 2 2 2 4 2 2 3 2" xfId="30833" xr:uid="{00000000-0005-0000-0000-0000E3830000}"/>
    <cellStyle name="Normal 5 2 2 2 4 2 2 3 3" xfId="43074" xr:uid="{00000000-0005-0000-0000-0000E4830000}"/>
    <cellStyle name="Normal 5 2 2 2 4 2 2 4" xfId="24716" xr:uid="{00000000-0005-0000-0000-0000E5830000}"/>
    <cellStyle name="Normal 5 2 2 2 4 2 2 5" xfId="36960" xr:uid="{00000000-0005-0000-0000-0000E6830000}"/>
    <cellStyle name="Normal 5 2 2 2 4 2 2 6" xfId="49189" xr:uid="{00000000-0005-0000-0000-0000E7830000}"/>
    <cellStyle name="Normal 5 2 2 2 4 2 3" xfId="7580" xr:uid="{00000000-0005-0000-0000-0000E8830000}"/>
    <cellStyle name="Normal 5 2 2 2 4 2 3 2" xfId="18580" xr:uid="{00000000-0005-0000-0000-0000E9830000}"/>
    <cellStyle name="Normal 5 2 2 2 4 2 3 2 2" xfId="30835" xr:uid="{00000000-0005-0000-0000-0000EA830000}"/>
    <cellStyle name="Normal 5 2 2 2 4 2 3 2 3" xfId="43076" xr:uid="{00000000-0005-0000-0000-0000EB830000}"/>
    <cellStyle name="Normal 5 2 2 2 4 2 3 3" xfId="24718" xr:uid="{00000000-0005-0000-0000-0000EC830000}"/>
    <cellStyle name="Normal 5 2 2 2 4 2 3 4" xfId="36962" xr:uid="{00000000-0005-0000-0000-0000ED830000}"/>
    <cellStyle name="Normal 5 2 2 2 4 2 3 5" xfId="49191" xr:uid="{00000000-0005-0000-0000-0000EE830000}"/>
    <cellStyle name="Normal 5 2 2 2 4 2 4" xfId="18577" xr:uid="{00000000-0005-0000-0000-0000EF830000}"/>
    <cellStyle name="Normal 5 2 2 2 4 2 4 2" xfId="30832" xr:uid="{00000000-0005-0000-0000-0000F0830000}"/>
    <cellStyle name="Normal 5 2 2 2 4 2 4 3" xfId="43073" xr:uid="{00000000-0005-0000-0000-0000F1830000}"/>
    <cellStyle name="Normal 5 2 2 2 4 2 5" xfId="24715" xr:uid="{00000000-0005-0000-0000-0000F2830000}"/>
    <cellStyle name="Normal 5 2 2 2 4 2 6" xfId="36959" xr:uid="{00000000-0005-0000-0000-0000F3830000}"/>
    <cellStyle name="Normal 5 2 2 2 4 2 7" xfId="49188" xr:uid="{00000000-0005-0000-0000-0000F4830000}"/>
    <cellStyle name="Normal 5 2 2 2 4 3" xfId="7581" xr:uid="{00000000-0005-0000-0000-0000F5830000}"/>
    <cellStyle name="Normal 5 2 2 2 4 3 2" xfId="7582" xr:uid="{00000000-0005-0000-0000-0000F6830000}"/>
    <cellStyle name="Normal 5 2 2 2 4 3 2 2" xfId="18582" xr:uid="{00000000-0005-0000-0000-0000F7830000}"/>
    <cellStyle name="Normal 5 2 2 2 4 3 2 2 2" xfId="30837" xr:uid="{00000000-0005-0000-0000-0000F8830000}"/>
    <cellStyle name="Normal 5 2 2 2 4 3 2 2 3" xfId="43078" xr:uid="{00000000-0005-0000-0000-0000F9830000}"/>
    <cellStyle name="Normal 5 2 2 2 4 3 2 3" xfId="24720" xr:uid="{00000000-0005-0000-0000-0000FA830000}"/>
    <cellStyle name="Normal 5 2 2 2 4 3 2 4" xfId="36964" xr:uid="{00000000-0005-0000-0000-0000FB830000}"/>
    <cellStyle name="Normal 5 2 2 2 4 3 2 5" xfId="49193" xr:uid="{00000000-0005-0000-0000-0000FC830000}"/>
    <cellStyle name="Normal 5 2 2 2 4 3 3" xfId="18581" xr:uid="{00000000-0005-0000-0000-0000FD830000}"/>
    <cellStyle name="Normal 5 2 2 2 4 3 3 2" xfId="30836" xr:uid="{00000000-0005-0000-0000-0000FE830000}"/>
    <cellStyle name="Normal 5 2 2 2 4 3 3 3" xfId="43077" xr:uid="{00000000-0005-0000-0000-0000FF830000}"/>
    <cellStyle name="Normal 5 2 2 2 4 3 4" xfId="24719" xr:uid="{00000000-0005-0000-0000-000000840000}"/>
    <cellStyle name="Normal 5 2 2 2 4 3 5" xfId="36963" xr:uid="{00000000-0005-0000-0000-000001840000}"/>
    <cellStyle name="Normal 5 2 2 2 4 3 6" xfId="49192" xr:uid="{00000000-0005-0000-0000-000002840000}"/>
    <cellStyle name="Normal 5 2 2 2 4 4" xfId="7583" xr:uid="{00000000-0005-0000-0000-000003840000}"/>
    <cellStyle name="Normal 5 2 2 2 4 4 2" xfId="18583" xr:uid="{00000000-0005-0000-0000-000004840000}"/>
    <cellStyle name="Normal 5 2 2 2 4 4 2 2" xfId="30838" xr:uid="{00000000-0005-0000-0000-000005840000}"/>
    <cellStyle name="Normal 5 2 2 2 4 4 2 3" xfId="43079" xr:uid="{00000000-0005-0000-0000-000006840000}"/>
    <cellStyle name="Normal 5 2 2 2 4 4 3" xfId="24721" xr:uid="{00000000-0005-0000-0000-000007840000}"/>
    <cellStyle name="Normal 5 2 2 2 4 4 4" xfId="36965" xr:uid="{00000000-0005-0000-0000-000008840000}"/>
    <cellStyle name="Normal 5 2 2 2 4 4 5" xfId="49194" xr:uid="{00000000-0005-0000-0000-000009840000}"/>
    <cellStyle name="Normal 5 2 2 2 4 5" xfId="18576" xr:uid="{00000000-0005-0000-0000-00000A840000}"/>
    <cellStyle name="Normal 5 2 2 2 4 5 2" xfId="30831" xr:uid="{00000000-0005-0000-0000-00000B840000}"/>
    <cellStyle name="Normal 5 2 2 2 4 5 3" xfId="43072" xr:uid="{00000000-0005-0000-0000-00000C840000}"/>
    <cellStyle name="Normal 5 2 2 2 4 6" xfId="24714" xr:uid="{00000000-0005-0000-0000-00000D840000}"/>
    <cellStyle name="Normal 5 2 2 2 4 7" xfId="36958" xr:uid="{00000000-0005-0000-0000-00000E840000}"/>
    <cellStyle name="Normal 5 2 2 2 4 8" xfId="49187" xr:uid="{00000000-0005-0000-0000-00000F840000}"/>
    <cellStyle name="Normal 5 2 2 2 5" xfId="7584" xr:uid="{00000000-0005-0000-0000-000010840000}"/>
    <cellStyle name="Normal 5 2 2 2 5 2" xfId="7585" xr:uid="{00000000-0005-0000-0000-000011840000}"/>
    <cellStyle name="Normal 5 2 2 2 5 2 2" xfId="7586" xr:uid="{00000000-0005-0000-0000-000012840000}"/>
    <cellStyle name="Normal 5 2 2 2 5 2 2 2" xfId="18586" xr:uid="{00000000-0005-0000-0000-000013840000}"/>
    <cellStyle name="Normal 5 2 2 2 5 2 2 2 2" xfId="30841" xr:uid="{00000000-0005-0000-0000-000014840000}"/>
    <cellStyle name="Normal 5 2 2 2 5 2 2 2 3" xfId="43082" xr:uid="{00000000-0005-0000-0000-000015840000}"/>
    <cellStyle name="Normal 5 2 2 2 5 2 2 3" xfId="24724" xr:uid="{00000000-0005-0000-0000-000016840000}"/>
    <cellStyle name="Normal 5 2 2 2 5 2 2 4" xfId="36968" xr:uid="{00000000-0005-0000-0000-000017840000}"/>
    <cellStyle name="Normal 5 2 2 2 5 2 2 5" xfId="49197" xr:uid="{00000000-0005-0000-0000-000018840000}"/>
    <cellStyle name="Normal 5 2 2 2 5 2 3" xfId="18585" xr:uid="{00000000-0005-0000-0000-000019840000}"/>
    <cellStyle name="Normal 5 2 2 2 5 2 3 2" xfId="30840" xr:uid="{00000000-0005-0000-0000-00001A840000}"/>
    <cellStyle name="Normal 5 2 2 2 5 2 3 3" xfId="43081" xr:uid="{00000000-0005-0000-0000-00001B840000}"/>
    <cellStyle name="Normal 5 2 2 2 5 2 4" xfId="24723" xr:uid="{00000000-0005-0000-0000-00001C840000}"/>
    <cellStyle name="Normal 5 2 2 2 5 2 5" xfId="36967" xr:uid="{00000000-0005-0000-0000-00001D840000}"/>
    <cellStyle name="Normal 5 2 2 2 5 2 6" xfId="49196" xr:uid="{00000000-0005-0000-0000-00001E840000}"/>
    <cellStyle name="Normal 5 2 2 2 5 3" xfId="7587" xr:uid="{00000000-0005-0000-0000-00001F840000}"/>
    <cellStyle name="Normal 5 2 2 2 5 3 2" xfId="18587" xr:uid="{00000000-0005-0000-0000-000020840000}"/>
    <cellStyle name="Normal 5 2 2 2 5 3 2 2" xfId="30842" xr:uid="{00000000-0005-0000-0000-000021840000}"/>
    <cellStyle name="Normal 5 2 2 2 5 3 2 3" xfId="43083" xr:uid="{00000000-0005-0000-0000-000022840000}"/>
    <cellStyle name="Normal 5 2 2 2 5 3 3" xfId="24725" xr:uid="{00000000-0005-0000-0000-000023840000}"/>
    <cellStyle name="Normal 5 2 2 2 5 3 4" xfId="36969" xr:uid="{00000000-0005-0000-0000-000024840000}"/>
    <cellStyle name="Normal 5 2 2 2 5 3 5" xfId="49198" xr:uid="{00000000-0005-0000-0000-000025840000}"/>
    <cellStyle name="Normal 5 2 2 2 5 4" xfId="18584" xr:uid="{00000000-0005-0000-0000-000026840000}"/>
    <cellStyle name="Normal 5 2 2 2 5 4 2" xfId="30839" xr:uid="{00000000-0005-0000-0000-000027840000}"/>
    <cellStyle name="Normal 5 2 2 2 5 4 3" xfId="43080" xr:uid="{00000000-0005-0000-0000-000028840000}"/>
    <cellStyle name="Normal 5 2 2 2 5 5" xfId="24722" xr:uid="{00000000-0005-0000-0000-000029840000}"/>
    <cellStyle name="Normal 5 2 2 2 5 6" xfId="36966" xr:uid="{00000000-0005-0000-0000-00002A840000}"/>
    <cellStyle name="Normal 5 2 2 2 5 7" xfId="49195" xr:uid="{00000000-0005-0000-0000-00002B840000}"/>
    <cellStyle name="Normal 5 2 2 2 6" xfId="7588" xr:uid="{00000000-0005-0000-0000-00002C840000}"/>
    <cellStyle name="Normal 5 2 2 2 6 2" xfId="7589" xr:uid="{00000000-0005-0000-0000-00002D840000}"/>
    <cellStyle name="Normal 5 2 2 2 6 2 2" xfId="18589" xr:uid="{00000000-0005-0000-0000-00002E840000}"/>
    <cellStyle name="Normal 5 2 2 2 6 2 2 2" xfId="30844" xr:uid="{00000000-0005-0000-0000-00002F840000}"/>
    <cellStyle name="Normal 5 2 2 2 6 2 2 3" xfId="43085" xr:uid="{00000000-0005-0000-0000-000030840000}"/>
    <cellStyle name="Normal 5 2 2 2 6 2 3" xfId="24727" xr:uid="{00000000-0005-0000-0000-000031840000}"/>
    <cellStyle name="Normal 5 2 2 2 6 2 4" xfId="36971" xr:uid="{00000000-0005-0000-0000-000032840000}"/>
    <cellStyle name="Normal 5 2 2 2 6 2 5" xfId="49200" xr:uid="{00000000-0005-0000-0000-000033840000}"/>
    <cellStyle name="Normal 5 2 2 2 6 3" xfId="18588" xr:uid="{00000000-0005-0000-0000-000034840000}"/>
    <cellStyle name="Normal 5 2 2 2 6 3 2" xfId="30843" xr:uid="{00000000-0005-0000-0000-000035840000}"/>
    <cellStyle name="Normal 5 2 2 2 6 3 3" xfId="43084" xr:uid="{00000000-0005-0000-0000-000036840000}"/>
    <cellStyle name="Normal 5 2 2 2 6 4" xfId="24726" xr:uid="{00000000-0005-0000-0000-000037840000}"/>
    <cellStyle name="Normal 5 2 2 2 6 5" xfId="36970" xr:uid="{00000000-0005-0000-0000-000038840000}"/>
    <cellStyle name="Normal 5 2 2 2 6 6" xfId="49199" xr:uid="{00000000-0005-0000-0000-000039840000}"/>
    <cellStyle name="Normal 5 2 2 2 7" xfId="7590" xr:uid="{00000000-0005-0000-0000-00003A840000}"/>
    <cellStyle name="Normal 5 2 2 2 7 2" xfId="18590" xr:uid="{00000000-0005-0000-0000-00003B840000}"/>
    <cellStyle name="Normal 5 2 2 2 7 2 2" xfId="30845" xr:uid="{00000000-0005-0000-0000-00003C840000}"/>
    <cellStyle name="Normal 5 2 2 2 7 2 3" xfId="43086" xr:uid="{00000000-0005-0000-0000-00003D840000}"/>
    <cellStyle name="Normal 5 2 2 2 7 3" xfId="24728" xr:uid="{00000000-0005-0000-0000-00003E840000}"/>
    <cellStyle name="Normal 5 2 2 2 7 4" xfId="36972" xr:uid="{00000000-0005-0000-0000-00003F840000}"/>
    <cellStyle name="Normal 5 2 2 2 7 5" xfId="49201" xr:uid="{00000000-0005-0000-0000-000040840000}"/>
    <cellStyle name="Normal 5 2 2 2 8" xfId="18527" xr:uid="{00000000-0005-0000-0000-000041840000}"/>
    <cellStyle name="Normal 5 2 2 2 8 2" xfId="30782" xr:uid="{00000000-0005-0000-0000-000042840000}"/>
    <cellStyle name="Normal 5 2 2 2 8 3" xfId="43023" xr:uid="{00000000-0005-0000-0000-000043840000}"/>
    <cellStyle name="Normal 5 2 2 2 9" xfId="24665" xr:uid="{00000000-0005-0000-0000-000044840000}"/>
    <cellStyle name="Normal 5 2 2 3" xfId="7591" xr:uid="{00000000-0005-0000-0000-000045840000}"/>
    <cellStyle name="Normal 5 2 2 3 10" xfId="49202" xr:uid="{00000000-0005-0000-0000-000046840000}"/>
    <cellStyle name="Normal 5 2 2 3 2" xfId="7592" xr:uid="{00000000-0005-0000-0000-000047840000}"/>
    <cellStyle name="Normal 5 2 2 3 2 2" xfId="7593" xr:uid="{00000000-0005-0000-0000-000048840000}"/>
    <cellStyle name="Normal 5 2 2 3 2 2 2" xfId="7594" xr:uid="{00000000-0005-0000-0000-000049840000}"/>
    <cellStyle name="Normal 5 2 2 3 2 2 2 2" xfId="7595" xr:uid="{00000000-0005-0000-0000-00004A840000}"/>
    <cellStyle name="Normal 5 2 2 3 2 2 2 2 2" xfId="7596" xr:uid="{00000000-0005-0000-0000-00004B840000}"/>
    <cellStyle name="Normal 5 2 2 3 2 2 2 2 2 2" xfId="18596" xr:uid="{00000000-0005-0000-0000-00004C840000}"/>
    <cellStyle name="Normal 5 2 2 3 2 2 2 2 2 2 2" xfId="30851" xr:uid="{00000000-0005-0000-0000-00004D840000}"/>
    <cellStyle name="Normal 5 2 2 3 2 2 2 2 2 2 3" xfId="43092" xr:uid="{00000000-0005-0000-0000-00004E840000}"/>
    <cellStyle name="Normal 5 2 2 3 2 2 2 2 2 3" xfId="24734" xr:uid="{00000000-0005-0000-0000-00004F840000}"/>
    <cellStyle name="Normal 5 2 2 3 2 2 2 2 2 4" xfId="36978" xr:uid="{00000000-0005-0000-0000-000050840000}"/>
    <cellStyle name="Normal 5 2 2 3 2 2 2 2 2 5" xfId="49207" xr:uid="{00000000-0005-0000-0000-000051840000}"/>
    <cellStyle name="Normal 5 2 2 3 2 2 2 2 3" xfId="18595" xr:uid="{00000000-0005-0000-0000-000052840000}"/>
    <cellStyle name="Normal 5 2 2 3 2 2 2 2 3 2" xfId="30850" xr:uid="{00000000-0005-0000-0000-000053840000}"/>
    <cellStyle name="Normal 5 2 2 3 2 2 2 2 3 3" xfId="43091" xr:uid="{00000000-0005-0000-0000-000054840000}"/>
    <cellStyle name="Normal 5 2 2 3 2 2 2 2 4" xfId="24733" xr:uid="{00000000-0005-0000-0000-000055840000}"/>
    <cellStyle name="Normal 5 2 2 3 2 2 2 2 5" xfId="36977" xr:uid="{00000000-0005-0000-0000-000056840000}"/>
    <cellStyle name="Normal 5 2 2 3 2 2 2 2 6" xfId="49206" xr:uid="{00000000-0005-0000-0000-000057840000}"/>
    <cellStyle name="Normal 5 2 2 3 2 2 2 3" xfId="7597" xr:uid="{00000000-0005-0000-0000-000058840000}"/>
    <cellStyle name="Normal 5 2 2 3 2 2 2 3 2" xfId="18597" xr:uid="{00000000-0005-0000-0000-000059840000}"/>
    <cellStyle name="Normal 5 2 2 3 2 2 2 3 2 2" xfId="30852" xr:uid="{00000000-0005-0000-0000-00005A840000}"/>
    <cellStyle name="Normal 5 2 2 3 2 2 2 3 2 3" xfId="43093" xr:uid="{00000000-0005-0000-0000-00005B840000}"/>
    <cellStyle name="Normal 5 2 2 3 2 2 2 3 3" xfId="24735" xr:uid="{00000000-0005-0000-0000-00005C840000}"/>
    <cellStyle name="Normal 5 2 2 3 2 2 2 3 4" xfId="36979" xr:uid="{00000000-0005-0000-0000-00005D840000}"/>
    <cellStyle name="Normal 5 2 2 3 2 2 2 3 5" xfId="49208" xr:uid="{00000000-0005-0000-0000-00005E840000}"/>
    <cellStyle name="Normal 5 2 2 3 2 2 2 4" xfId="18594" xr:uid="{00000000-0005-0000-0000-00005F840000}"/>
    <cellStyle name="Normal 5 2 2 3 2 2 2 4 2" xfId="30849" xr:uid="{00000000-0005-0000-0000-000060840000}"/>
    <cellStyle name="Normal 5 2 2 3 2 2 2 4 3" xfId="43090" xr:uid="{00000000-0005-0000-0000-000061840000}"/>
    <cellStyle name="Normal 5 2 2 3 2 2 2 5" xfId="24732" xr:uid="{00000000-0005-0000-0000-000062840000}"/>
    <cellStyle name="Normal 5 2 2 3 2 2 2 6" xfId="36976" xr:uid="{00000000-0005-0000-0000-000063840000}"/>
    <cellStyle name="Normal 5 2 2 3 2 2 2 7" xfId="49205" xr:uid="{00000000-0005-0000-0000-000064840000}"/>
    <cellStyle name="Normal 5 2 2 3 2 2 3" xfId="7598" xr:uid="{00000000-0005-0000-0000-000065840000}"/>
    <cellStyle name="Normal 5 2 2 3 2 2 3 2" xfId="7599" xr:uid="{00000000-0005-0000-0000-000066840000}"/>
    <cellStyle name="Normal 5 2 2 3 2 2 3 2 2" xfId="18599" xr:uid="{00000000-0005-0000-0000-000067840000}"/>
    <cellStyle name="Normal 5 2 2 3 2 2 3 2 2 2" xfId="30854" xr:uid="{00000000-0005-0000-0000-000068840000}"/>
    <cellStyle name="Normal 5 2 2 3 2 2 3 2 2 3" xfId="43095" xr:uid="{00000000-0005-0000-0000-000069840000}"/>
    <cellStyle name="Normal 5 2 2 3 2 2 3 2 3" xfId="24737" xr:uid="{00000000-0005-0000-0000-00006A840000}"/>
    <cellStyle name="Normal 5 2 2 3 2 2 3 2 4" xfId="36981" xr:uid="{00000000-0005-0000-0000-00006B840000}"/>
    <cellStyle name="Normal 5 2 2 3 2 2 3 2 5" xfId="49210" xr:uid="{00000000-0005-0000-0000-00006C840000}"/>
    <cellStyle name="Normal 5 2 2 3 2 2 3 3" xfId="18598" xr:uid="{00000000-0005-0000-0000-00006D840000}"/>
    <cellStyle name="Normal 5 2 2 3 2 2 3 3 2" xfId="30853" xr:uid="{00000000-0005-0000-0000-00006E840000}"/>
    <cellStyle name="Normal 5 2 2 3 2 2 3 3 3" xfId="43094" xr:uid="{00000000-0005-0000-0000-00006F840000}"/>
    <cellStyle name="Normal 5 2 2 3 2 2 3 4" xfId="24736" xr:uid="{00000000-0005-0000-0000-000070840000}"/>
    <cellStyle name="Normal 5 2 2 3 2 2 3 5" xfId="36980" xr:uid="{00000000-0005-0000-0000-000071840000}"/>
    <cellStyle name="Normal 5 2 2 3 2 2 3 6" xfId="49209" xr:uid="{00000000-0005-0000-0000-000072840000}"/>
    <cellStyle name="Normal 5 2 2 3 2 2 4" xfId="7600" xr:uid="{00000000-0005-0000-0000-000073840000}"/>
    <cellStyle name="Normal 5 2 2 3 2 2 4 2" xfId="18600" xr:uid="{00000000-0005-0000-0000-000074840000}"/>
    <cellStyle name="Normal 5 2 2 3 2 2 4 2 2" xfId="30855" xr:uid="{00000000-0005-0000-0000-000075840000}"/>
    <cellStyle name="Normal 5 2 2 3 2 2 4 2 3" xfId="43096" xr:uid="{00000000-0005-0000-0000-000076840000}"/>
    <cellStyle name="Normal 5 2 2 3 2 2 4 3" xfId="24738" xr:uid="{00000000-0005-0000-0000-000077840000}"/>
    <cellStyle name="Normal 5 2 2 3 2 2 4 4" xfId="36982" xr:uid="{00000000-0005-0000-0000-000078840000}"/>
    <cellStyle name="Normal 5 2 2 3 2 2 4 5" xfId="49211" xr:uid="{00000000-0005-0000-0000-000079840000}"/>
    <cellStyle name="Normal 5 2 2 3 2 2 5" xfId="18593" xr:uid="{00000000-0005-0000-0000-00007A840000}"/>
    <cellStyle name="Normal 5 2 2 3 2 2 5 2" xfId="30848" xr:uid="{00000000-0005-0000-0000-00007B840000}"/>
    <cellStyle name="Normal 5 2 2 3 2 2 5 3" xfId="43089" xr:uid="{00000000-0005-0000-0000-00007C840000}"/>
    <cellStyle name="Normal 5 2 2 3 2 2 6" xfId="24731" xr:uid="{00000000-0005-0000-0000-00007D840000}"/>
    <cellStyle name="Normal 5 2 2 3 2 2 7" xfId="36975" xr:uid="{00000000-0005-0000-0000-00007E840000}"/>
    <cellStyle name="Normal 5 2 2 3 2 2 8" xfId="49204" xr:uid="{00000000-0005-0000-0000-00007F840000}"/>
    <cellStyle name="Normal 5 2 2 3 2 3" xfId="7601" xr:uid="{00000000-0005-0000-0000-000080840000}"/>
    <cellStyle name="Normal 5 2 2 3 2 3 2" xfId="7602" xr:uid="{00000000-0005-0000-0000-000081840000}"/>
    <cellStyle name="Normal 5 2 2 3 2 3 2 2" xfId="7603" xr:uid="{00000000-0005-0000-0000-000082840000}"/>
    <cellStyle name="Normal 5 2 2 3 2 3 2 2 2" xfId="18603" xr:uid="{00000000-0005-0000-0000-000083840000}"/>
    <cellStyle name="Normal 5 2 2 3 2 3 2 2 2 2" xfId="30858" xr:uid="{00000000-0005-0000-0000-000084840000}"/>
    <cellStyle name="Normal 5 2 2 3 2 3 2 2 2 3" xfId="43099" xr:uid="{00000000-0005-0000-0000-000085840000}"/>
    <cellStyle name="Normal 5 2 2 3 2 3 2 2 3" xfId="24741" xr:uid="{00000000-0005-0000-0000-000086840000}"/>
    <cellStyle name="Normal 5 2 2 3 2 3 2 2 4" xfId="36985" xr:uid="{00000000-0005-0000-0000-000087840000}"/>
    <cellStyle name="Normal 5 2 2 3 2 3 2 2 5" xfId="49214" xr:uid="{00000000-0005-0000-0000-000088840000}"/>
    <cellStyle name="Normal 5 2 2 3 2 3 2 3" xfId="18602" xr:uid="{00000000-0005-0000-0000-000089840000}"/>
    <cellStyle name="Normal 5 2 2 3 2 3 2 3 2" xfId="30857" xr:uid="{00000000-0005-0000-0000-00008A840000}"/>
    <cellStyle name="Normal 5 2 2 3 2 3 2 3 3" xfId="43098" xr:uid="{00000000-0005-0000-0000-00008B840000}"/>
    <cellStyle name="Normal 5 2 2 3 2 3 2 4" xfId="24740" xr:uid="{00000000-0005-0000-0000-00008C840000}"/>
    <cellStyle name="Normal 5 2 2 3 2 3 2 5" xfId="36984" xr:uid="{00000000-0005-0000-0000-00008D840000}"/>
    <cellStyle name="Normal 5 2 2 3 2 3 2 6" xfId="49213" xr:uid="{00000000-0005-0000-0000-00008E840000}"/>
    <cellStyle name="Normal 5 2 2 3 2 3 3" xfId="7604" xr:uid="{00000000-0005-0000-0000-00008F840000}"/>
    <cellStyle name="Normal 5 2 2 3 2 3 3 2" xfId="18604" xr:uid="{00000000-0005-0000-0000-000090840000}"/>
    <cellStyle name="Normal 5 2 2 3 2 3 3 2 2" xfId="30859" xr:uid="{00000000-0005-0000-0000-000091840000}"/>
    <cellStyle name="Normal 5 2 2 3 2 3 3 2 3" xfId="43100" xr:uid="{00000000-0005-0000-0000-000092840000}"/>
    <cellStyle name="Normal 5 2 2 3 2 3 3 3" xfId="24742" xr:uid="{00000000-0005-0000-0000-000093840000}"/>
    <cellStyle name="Normal 5 2 2 3 2 3 3 4" xfId="36986" xr:uid="{00000000-0005-0000-0000-000094840000}"/>
    <cellStyle name="Normal 5 2 2 3 2 3 3 5" xfId="49215" xr:uid="{00000000-0005-0000-0000-000095840000}"/>
    <cellStyle name="Normal 5 2 2 3 2 3 4" xfId="18601" xr:uid="{00000000-0005-0000-0000-000096840000}"/>
    <cellStyle name="Normal 5 2 2 3 2 3 4 2" xfId="30856" xr:uid="{00000000-0005-0000-0000-000097840000}"/>
    <cellStyle name="Normal 5 2 2 3 2 3 4 3" xfId="43097" xr:uid="{00000000-0005-0000-0000-000098840000}"/>
    <cellStyle name="Normal 5 2 2 3 2 3 5" xfId="24739" xr:uid="{00000000-0005-0000-0000-000099840000}"/>
    <cellStyle name="Normal 5 2 2 3 2 3 6" xfId="36983" xr:uid="{00000000-0005-0000-0000-00009A840000}"/>
    <cellStyle name="Normal 5 2 2 3 2 3 7" xfId="49212" xr:uid="{00000000-0005-0000-0000-00009B840000}"/>
    <cellStyle name="Normal 5 2 2 3 2 4" xfId="7605" xr:uid="{00000000-0005-0000-0000-00009C840000}"/>
    <cellStyle name="Normal 5 2 2 3 2 4 2" xfId="7606" xr:uid="{00000000-0005-0000-0000-00009D840000}"/>
    <cellStyle name="Normal 5 2 2 3 2 4 2 2" xfId="18606" xr:uid="{00000000-0005-0000-0000-00009E840000}"/>
    <cellStyle name="Normal 5 2 2 3 2 4 2 2 2" xfId="30861" xr:uid="{00000000-0005-0000-0000-00009F840000}"/>
    <cellStyle name="Normal 5 2 2 3 2 4 2 2 3" xfId="43102" xr:uid="{00000000-0005-0000-0000-0000A0840000}"/>
    <cellStyle name="Normal 5 2 2 3 2 4 2 3" xfId="24744" xr:uid="{00000000-0005-0000-0000-0000A1840000}"/>
    <cellStyle name="Normal 5 2 2 3 2 4 2 4" xfId="36988" xr:uid="{00000000-0005-0000-0000-0000A2840000}"/>
    <cellStyle name="Normal 5 2 2 3 2 4 2 5" xfId="49217" xr:uid="{00000000-0005-0000-0000-0000A3840000}"/>
    <cellStyle name="Normal 5 2 2 3 2 4 3" xfId="18605" xr:uid="{00000000-0005-0000-0000-0000A4840000}"/>
    <cellStyle name="Normal 5 2 2 3 2 4 3 2" xfId="30860" xr:uid="{00000000-0005-0000-0000-0000A5840000}"/>
    <cellStyle name="Normal 5 2 2 3 2 4 3 3" xfId="43101" xr:uid="{00000000-0005-0000-0000-0000A6840000}"/>
    <cellStyle name="Normal 5 2 2 3 2 4 4" xfId="24743" xr:uid="{00000000-0005-0000-0000-0000A7840000}"/>
    <cellStyle name="Normal 5 2 2 3 2 4 5" xfId="36987" xr:uid="{00000000-0005-0000-0000-0000A8840000}"/>
    <cellStyle name="Normal 5 2 2 3 2 4 6" xfId="49216" xr:uid="{00000000-0005-0000-0000-0000A9840000}"/>
    <cellStyle name="Normal 5 2 2 3 2 5" xfId="7607" xr:uid="{00000000-0005-0000-0000-0000AA840000}"/>
    <cellStyle name="Normal 5 2 2 3 2 5 2" xfId="18607" xr:uid="{00000000-0005-0000-0000-0000AB840000}"/>
    <cellStyle name="Normal 5 2 2 3 2 5 2 2" xfId="30862" xr:uid="{00000000-0005-0000-0000-0000AC840000}"/>
    <cellStyle name="Normal 5 2 2 3 2 5 2 3" xfId="43103" xr:uid="{00000000-0005-0000-0000-0000AD840000}"/>
    <cellStyle name="Normal 5 2 2 3 2 5 3" xfId="24745" xr:uid="{00000000-0005-0000-0000-0000AE840000}"/>
    <cellStyle name="Normal 5 2 2 3 2 5 4" xfId="36989" xr:uid="{00000000-0005-0000-0000-0000AF840000}"/>
    <cellStyle name="Normal 5 2 2 3 2 5 5" xfId="49218" xr:uid="{00000000-0005-0000-0000-0000B0840000}"/>
    <cellStyle name="Normal 5 2 2 3 2 6" xfId="18592" xr:uid="{00000000-0005-0000-0000-0000B1840000}"/>
    <cellStyle name="Normal 5 2 2 3 2 6 2" xfId="30847" xr:uid="{00000000-0005-0000-0000-0000B2840000}"/>
    <cellStyle name="Normal 5 2 2 3 2 6 3" xfId="43088" xr:uid="{00000000-0005-0000-0000-0000B3840000}"/>
    <cellStyle name="Normal 5 2 2 3 2 7" xfId="24730" xr:uid="{00000000-0005-0000-0000-0000B4840000}"/>
    <cellStyle name="Normal 5 2 2 3 2 8" xfId="36974" xr:uid="{00000000-0005-0000-0000-0000B5840000}"/>
    <cellStyle name="Normal 5 2 2 3 2 9" xfId="49203" xr:uid="{00000000-0005-0000-0000-0000B6840000}"/>
    <cellStyle name="Normal 5 2 2 3 3" xfId="7608" xr:uid="{00000000-0005-0000-0000-0000B7840000}"/>
    <cellStyle name="Normal 5 2 2 3 3 2" xfId="7609" xr:uid="{00000000-0005-0000-0000-0000B8840000}"/>
    <cellStyle name="Normal 5 2 2 3 3 2 2" xfId="7610" xr:uid="{00000000-0005-0000-0000-0000B9840000}"/>
    <cellStyle name="Normal 5 2 2 3 3 2 2 2" xfId="7611" xr:uid="{00000000-0005-0000-0000-0000BA840000}"/>
    <cellStyle name="Normal 5 2 2 3 3 2 2 2 2" xfId="18611" xr:uid="{00000000-0005-0000-0000-0000BB840000}"/>
    <cellStyle name="Normal 5 2 2 3 3 2 2 2 2 2" xfId="30866" xr:uid="{00000000-0005-0000-0000-0000BC840000}"/>
    <cellStyle name="Normal 5 2 2 3 3 2 2 2 2 3" xfId="43107" xr:uid="{00000000-0005-0000-0000-0000BD840000}"/>
    <cellStyle name="Normal 5 2 2 3 3 2 2 2 3" xfId="24749" xr:uid="{00000000-0005-0000-0000-0000BE840000}"/>
    <cellStyle name="Normal 5 2 2 3 3 2 2 2 4" xfId="36993" xr:uid="{00000000-0005-0000-0000-0000BF840000}"/>
    <cellStyle name="Normal 5 2 2 3 3 2 2 2 5" xfId="49222" xr:uid="{00000000-0005-0000-0000-0000C0840000}"/>
    <cellStyle name="Normal 5 2 2 3 3 2 2 3" xfId="18610" xr:uid="{00000000-0005-0000-0000-0000C1840000}"/>
    <cellStyle name="Normal 5 2 2 3 3 2 2 3 2" xfId="30865" xr:uid="{00000000-0005-0000-0000-0000C2840000}"/>
    <cellStyle name="Normal 5 2 2 3 3 2 2 3 3" xfId="43106" xr:uid="{00000000-0005-0000-0000-0000C3840000}"/>
    <cellStyle name="Normal 5 2 2 3 3 2 2 4" xfId="24748" xr:uid="{00000000-0005-0000-0000-0000C4840000}"/>
    <cellStyle name="Normal 5 2 2 3 3 2 2 5" xfId="36992" xr:uid="{00000000-0005-0000-0000-0000C5840000}"/>
    <cellStyle name="Normal 5 2 2 3 3 2 2 6" xfId="49221" xr:uid="{00000000-0005-0000-0000-0000C6840000}"/>
    <cellStyle name="Normal 5 2 2 3 3 2 3" xfId="7612" xr:uid="{00000000-0005-0000-0000-0000C7840000}"/>
    <cellStyle name="Normal 5 2 2 3 3 2 3 2" xfId="18612" xr:uid="{00000000-0005-0000-0000-0000C8840000}"/>
    <cellStyle name="Normal 5 2 2 3 3 2 3 2 2" xfId="30867" xr:uid="{00000000-0005-0000-0000-0000C9840000}"/>
    <cellStyle name="Normal 5 2 2 3 3 2 3 2 3" xfId="43108" xr:uid="{00000000-0005-0000-0000-0000CA840000}"/>
    <cellStyle name="Normal 5 2 2 3 3 2 3 3" xfId="24750" xr:uid="{00000000-0005-0000-0000-0000CB840000}"/>
    <cellStyle name="Normal 5 2 2 3 3 2 3 4" xfId="36994" xr:uid="{00000000-0005-0000-0000-0000CC840000}"/>
    <cellStyle name="Normal 5 2 2 3 3 2 3 5" xfId="49223" xr:uid="{00000000-0005-0000-0000-0000CD840000}"/>
    <cellStyle name="Normal 5 2 2 3 3 2 4" xfId="18609" xr:uid="{00000000-0005-0000-0000-0000CE840000}"/>
    <cellStyle name="Normal 5 2 2 3 3 2 4 2" xfId="30864" xr:uid="{00000000-0005-0000-0000-0000CF840000}"/>
    <cellStyle name="Normal 5 2 2 3 3 2 4 3" xfId="43105" xr:uid="{00000000-0005-0000-0000-0000D0840000}"/>
    <cellStyle name="Normal 5 2 2 3 3 2 5" xfId="24747" xr:uid="{00000000-0005-0000-0000-0000D1840000}"/>
    <cellStyle name="Normal 5 2 2 3 3 2 6" xfId="36991" xr:uid="{00000000-0005-0000-0000-0000D2840000}"/>
    <cellStyle name="Normal 5 2 2 3 3 2 7" xfId="49220" xr:uid="{00000000-0005-0000-0000-0000D3840000}"/>
    <cellStyle name="Normal 5 2 2 3 3 3" xfId="7613" xr:uid="{00000000-0005-0000-0000-0000D4840000}"/>
    <cellStyle name="Normal 5 2 2 3 3 3 2" xfId="7614" xr:uid="{00000000-0005-0000-0000-0000D5840000}"/>
    <cellStyle name="Normal 5 2 2 3 3 3 2 2" xfId="18614" xr:uid="{00000000-0005-0000-0000-0000D6840000}"/>
    <cellStyle name="Normal 5 2 2 3 3 3 2 2 2" xfId="30869" xr:uid="{00000000-0005-0000-0000-0000D7840000}"/>
    <cellStyle name="Normal 5 2 2 3 3 3 2 2 3" xfId="43110" xr:uid="{00000000-0005-0000-0000-0000D8840000}"/>
    <cellStyle name="Normal 5 2 2 3 3 3 2 3" xfId="24752" xr:uid="{00000000-0005-0000-0000-0000D9840000}"/>
    <cellStyle name="Normal 5 2 2 3 3 3 2 4" xfId="36996" xr:uid="{00000000-0005-0000-0000-0000DA840000}"/>
    <cellStyle name="Normal 5 2 2 3 3 3 2 5" xfId="49225" xr:uid="{00000000-0005-0000-0000-0000DB840000}"/>
    <cellStyle name="Normal 5 2 2 3 3 3 3" xfId="18613" xr:uid="{00000000-0005-0000-0000-0000DC840000}"/>
    <cellStyle name="Normal 5 2 2 3 3 3 3 2" xfId="30868" xr:uid="{00000000-0005-0000-0000-0000DD840000}"/>
    <cellStyle name="Normal 5 2 2 3 3 3 3 3" xfId="43109" xr:uid="{00000000-0005-0000-0000-0000DE840000}"/>
    <cellStyle name="Normal 5 2 2 3 3 3 4" xfId="24751" xr:uid="{00000000-0005-0000-0000-0000DF840000}"/>
    <cellStyle name="Normal 5 2 2 3 3 3 5" xfId="36995" xr:uid="{00000000-0005-0000-0000-0000E0840000}"/>
    <cellStyle name="Normal 5 2 2 3 3 3 6" xfId="49224" xr:uid="{00000000-0005-0000-0000-0000E1840000}"/>
    <cellStyle name="Normal 5 2 2 3 3 4" xfId="7615" xr:uid="{00000000-0005-0000-0000-0000E2840000}"/>
    <cellStyle name="Normal 5 2 2 3 3 4 2" xfId="18615" xr:uid="{00000000-0005-0000-0000-0000E3840000}"/>
    <cellStyle name="Normal 5 2 2 3 3 4 2 2" xfId="30870" xr:uid="{00000000-0005-0000-0000-0000E4840000}"/>
    <cellStyle name="Normal 5 2 2 3 3 4 2 3" xfId="43111" xr:uid="{00000000-0005-0000-0000-0000E5840000}"/>
    <cellStyle name="Normal 5 2 2 3 3 4 3" xfId="24753" xr:uid="{00000000-0005-0000-0000-0000E6840000}"/>
    <cellStyle name="Normal 5 2 2 3 3 4 4" xfId="36997" xr:uid="{00000000-0005-0000-0000-0000E7840000}"/>
    <cellStyle name="Normal 5 2 2 3 3 4 5" xfId="49226" xr:uid="{00000000-0005-0000-0000-0000E8840000}"/>
    <cellStyle name="Normal 5 2 2 3 3 5" xfId="18608" xr:uid="{00000000-0005-0000-0000-0000E9840000}"/>
    <cellStyle name="Normal 5 2 2 3 3 5 2" xfId="30863" xr:uid="{00000000-0005-0000-0000-0000EA840000}"/>
    <cellStyle name="Normal 5 2 2 3 3 5 3" xfId="43104" xr:uid="{00000000-0005-0000-0000-0000EB840000}"/>
    <cellStyle name="Normal 5 2 2 3 3 6" xfId="24746" xr:uid="{00000000-0005-0000-0000-0000EC840000}"/>
    <cellStyle name="Normal 5 2 2 3 3 7" xfId="36990" xr:uid="{00000000-0005-0000-0000-0000ED840000}"/>
    <cellStyle name="Normal 5 2 2 3 3 8" xfId="49219" xr:uid="{00000000-0005-0000-0000-0000EE840000}"/>
    <cellStyle name="Normal 5 2 2 3 4" xfId="7616" xr:uid="{00000000-0005-0000-0000-0000EF840000}"/>
    <cellStyle name="Normal 5 2 2 3 4 2" xfId="7617" xr:uid="{00000000-0005-0000-0000-0000F0840000}"/>
    <cellStyle name="Normal 5 2 2 3 4 2 2" xfId="7618" xr:uid="{00000000-0005-0000-0000-0000F1840000}"/>
    <cellStyle name="Normal 5 2 2 3 4 2 2 2" xfId="18618" xr:uid="{00000000-0005-0000-0000-0000F2840000}"/>
    <cellStyle name="Normal 5 2 2 3 4 2 2 2 2" xfId="30873" xr:uid="{00000000-0005-0000-0000-0000F3840000}"/>
    <cellStyle name="Normal 5 2 2 3 4 2 2 2 3" xfId="43114" xr:uid="{00000000-0005-0000-0000-0000F4840000}"/>
    <cellStyle name="Normal 5 2 2 3 4 2 2 3" xfId="24756" xr:uid="{00000000-0005-0000-0000-0000F5840000}"/>
    <cellStyle name="Normal 5 2 2 3 4 2 2 4" xfId="37000" xr:uid="{00000000-0005-0000-0000-0000F6840000}"/>
    <cellStyle name="Normal 5 2 2 3 4 2 2 5" xfId="49229" xr:uid="{00000000-0005-0000-0000-0000F7840000}"/>
    <cellStyle name="Normal 5 2 2 3 4 2 3" xfId="18617" xr:uid="{00000000-0005-0000-0000-0000F8840000}"/>
    <cellStyle name="Normal 5 2 2 3 4 2 3 2" xfId="30872" xr:uid="{00000000-0005-0000-0000-0000F9840000}"/>
    <cellStyle name="Normal 5 2 2 3 4 2 3 3" xfId="43113" xr:uid="{00000000-0005-0000-0000-0000FA840000}"/>
    <cellStyle name="Normal 5 2 2 3 4 2 4" xfId="24755" xr:uid="{00000000-0005-0000-0000-0000FB840000}"/>
    <cellStyle name="Normal 5 2 2 3 4 2 5" xfId="36999" xr:uid="{00000000-0005-0000-0000-0000FC840000}"/>
    <cellStyle name="Normal 5 2 2 3 4 2 6" xfId="49228" xr:uid="{00000000-0005-0000-0000-0000FD840000}"/>
    <cellStyle name="Normal 5 2 2 3 4 3" xfId="7619" xr:uid="{00000000-0005-0000-0000-0000FE840000}"/>
    <cellStyle name="Normal 5 2 2 3 4 3 2" xfId="18619" xr:uid="{00000000-0005-0000-0000-0000FF840000}"/>
    <cellStyle name="Normal 5 2 2 3 4 3 2 2" xfId="30874" xr:uid="{00000000-0005-0000-0000-000000850000}"/>
    <cellStyle name="Normal 5 2 2 3 4 3 2 3" xfId="43115" xr:uid="{00000000-0005-0000-0000-000001850000}"/>
    <cellStyle name="Normal 5 2 2 3 4 3 3" xfId="24757" xr:uid="{00000000-0005-0000-0000-000002850000}"/>
    <cellStyle name="Normal 5 2 2 3 4 3 4" xfId="37001" xr:uid="{00000000-0005-0000-0000-000003850000}"/>
    <cellStyle name="Normal 5 2 2 3 4 3 5" xfId="49230" xr:uid="{00000000-0005-0000-0000-000004850000}"/>
    <cellStyle name="Normal 5 2 2 3 4 4" xfId="18616" xr:uid="{00000000-0005-0000-0000-000005850000}"/>
    <cellStyle name="Normal 5 2 2 3 4 4 2" xfId="30871" xr:uid="{00000000-0005-0000-0000-000006850000}"/>
    <cellStyle name="Normal 5 2 2 3 4 4 3" xfId="43112" xr:uid="{00000000-0005-0000-0000-000007850000}"/>
    <cellStyle name="Normal 5 2 2 3 4 5" xfId="24754" xr:uid="{00000000-0005-0000-0000-000008850000}"/>
    <cellStyle name="Normal 5 2 2 3 4 6" xfId="36998" xr:uid="{00000000-0005-0000-0000-000009850000}"/>
    <cellStyle name="Normal 5 2 2 3 4 7" xfId="49227" xr:uid="{00000000-0005-0000-0000-00000A850000}"/>
    <cellStyle name="Normal 5 2 2 3 5" xfId="7620" xr:uid="{00000000-0005-0000-0000-00000B850000}"/>
    <cellStyle name="Normal 5 2 2 3 5 2" xfId="7621" xr:uid="{00000000-0005-0000-0000-00000C850000}"/>
    <cellStyle name="Normal 5 2 2 3 5 2 2" xfId="18621" xr:uid="{00000000-0005-0000-0000-00000D850000}"/>
    <cellStyle name="Normal 5 2 2 3 5 2 2 2" xfId="30876" xr:uid="{00000000-0005-0000-0000-00000E850000}"/>
    <cellStyle name="Normal 5 2 2 3 5 2 2 3" xfId="43117" xr:uid="{00000000-0005-0000-0000-00000F850000}"/>
    <cellStyle name="Normal 5 2 2 3 5 2 3" xfId="24759" xr:uid="{00000000-0005-0000-0000-000010850000}"/>
    <cellStyle name="Normal 5 2 2 3 5 2 4" xfId="37003" xr:uid="{00000000-0005-0000-0000-000011850000}"/>
    <cellStyle name="Normal 5 2 2 3 5 2 5" xfId="49232" xr:uid="{00000000-0005-0000-0000-000012850000}"/>
    <cellStyle name="Normal 5 2 2 3 5 3" xfId="18620" xr:uid="{00000000-0005-0000-0000-000013850000}"/>
    <cellStyle name="Normal 5 2 2 3 5 3 2" xfId="30875" xr:uid="{00000000-0005-0000-0000-000014850000}"/>
    <cellStyle name="Normal 5 2 2 3 5 3 3" xfId="43116" xr:uid="{00000000-0005-0000-0000-000015850000}"/>
    <cellStyle name="Normal 5 2 2 3 5 4" xfId="24758" xr:uid="{00000000-0005-0000-0000-000016850000}"/>
    <cellStyle name="Normal 5 2 2 3 5 5" xfId="37002" xr:uid="{00000000-0005-0000-0000-000017850000}"/>
    <cellStyle name="Normal 5 2 2 3 5 6" xfId="49231" xr:uid="{00000000-0005-0000-0000-000018850000}"/>
    <cellStyle name="Normal 5 2 2 3 6" xfId="7622" xr:uid="{00000000-0005-0000-0000-000019850000}"/>
    <cellStyle name="Normal 5 2 2 3 6 2" xfId="18622" xr:uid="{00000000-0005-0000-0000-00001A850000}"/>
    <cellStyle name="Normal 5 2 2 3 6 2 2" xfId="30877" xr:uid="{00000000-0005-0000-0000-00001B850000}"/>
    <cellStyle name="Normal 5 2 2 3 6 2 3" xfId="43118" xr:uid="{00000000-0005-0000-0000-00001C850000}"/>
    <cellStyle name="Normal 5 2 2 3 6 3" xfId="24760" xr:uid="{00000000-0005-0000-0000-00001D850000}"/>
    <cellStyle name="Normal 5 2 2 3 6 4" xfId="37004" xr:uid="{00000000-0005-0000-0000-00001E850000}"/>
    <cellStyle name="Normal 5 2 2 3 6 5" xfId="49233" xr:uid="{00000000-0005-0000-0000-00001F850000}"/>
    <cellStyle name="Normal 5 2 2 3 7" xfId="18591" xr:uid="{00000000-0005-0000-0000-000020850000}"/>
    <cellStyle name="Normal 5 2 2 3 7 2" xfId="30846" xr:uid="{00000000-0005-0000-0000-000021850000}"/>
    <cellStyle name="Normal 5 2 2 3 7 3" xfId="43087" xr:uid="{00000000-0005-0000-0000-000022850000}"/>
    <cellStyle name="Normal 5 2 2 3 8" xfId="24729" xr:uid="{00000000-0005-0000-0000-000023850000}"/>
    <cellStyle name="Normal 5 2 2 3 9" xfId="36973" xr:uid="{00000000-0005-0000-0000-000024850000}"/>
    <cellStyle name="Normal 5 2 2 4" xfId="7623" xr:uid="{00000000-0005-0000-0000-000025850000}"/>
    <cellStyle name="Normal 5 2 2 4 2" xfId="7624" xr:uid="{00000000-0005-0000-0000-000026850000}"/>
    <cellStyle name="Normal 5 2 2 4 2 2" xfId="7625" xr:uid="{00000000-0005-0000-0000-000027850000}"/>
    <cellStyle name="Normal 5 2 2 4 2 2 2" xfId="7626" xr:uid="{00000000-0005-0000-0000-000028850000}"/>
    <cellStyle name="Normal 5 2 2 4 2 2 2 2" xfId="7627" xr:uid="{00000000-0005-0000-0000-000029850000}"/>
    <cellStyle name="Normal 5 2 2 4 2 2 2 2 2" xfId="18627" xr:uid="{00000000-0005-0000-0000-00002A850000}"/>
    <cellStyle name="Normal 5 2 2 4 2 2 2 2 2 2" xfId="30882" xr:uid="{00000000-0005-0000-0000-00002B850000}"/>
    <cellStyle name="Normal 5 2 2 4 2 2 2 2 2 3" xfId="43123" xr:uid="{00000000-0005-0000-0000-00002C850000}"/>
    <cellStyle name="Normal 5 2 2 4 2 2 2 2 3" xfId="24765" xr:uid="{00000000-0005-0000-0000-00002D850000}"/>
    <cellStyle name="Normal 5 2 2 4 2 2 2 2 4" xfId="37009" xr:uid="{00000000-0005-0000-0000-00002E850000}"/>
    <cellStyle name="Normal 5 2 2 4 2 2 2 2 5" xfId="49238" xr:uid="{00000000-0005-0000-0000-00002F850000}"/>
    <cellStyle name="Normal 5 2 2 4 2 2 2 3" xfId="18626" xr:uid="{00000000-0005-0000-0000-000030850000}"/>
    <cellStyle name="Normal 5 2 2 4 2 2 2 3 2" xfId="30881" xr:uid="{00000000-0005-0000-0000-000031850000}"/>
    <cellStyle name="Normal 5 2 2 4 2 2 2 3 3" xfId="43122" xr:uid="{00000000-0005-0000-0000-000032850000}"/>
    <cellStyle name="Normal 5 2 2 4 2 2 2 4" xfId="24764" xr:uid="{00000000-0005-0000-0000-000033850000}"/>
    <cellStyle name="Normal 5 2 2 4 2 2 2 5" xfId="37008" xr:uid="{00000000-0005-0000-0000-000034850000}"/>
    <cellStyle name="Normal 5 2 2 4 2 2 2 6" xfId="49237" xr:uid="{00000000-0005-0000-0000-000035850000}"/>
    <cellStyle name="Normal 5 2 2 4 2 2 3" xfId="7628" xr:uid="{00000000-0005-0000-0000-000036850000}"/>
    <cellStyle name="Normal 5 2 2 4 2 2 3 2" xfId="18628" xr:uid="{00000000-0005-0000-0000-000037850000}"/>
    <cellStyle name="Normal 5 2 2 4 2 2 3 2 2" xfId="30883" xr:uid="{00000000-0005-0000-0000-000038850000}"/>
    <cellStyle name="Normal 5 2 2 4 2 2 3 2 3" xfId="43124" xr:uid="{00000000-0005-0000-0000-000039850000}"/>
    <cellStyle name="Normal 5 2 2 4 2 2 3 3" xfId="24766" xr:uid="{00000000-0005-0000-0000-00003A850000}"/>
    <cellStyle name="Normal 5 2 2 4 2 2 3 4" xfId="37010" xr:uid="{00000000-0005-0000-0000-00003B850000}"/>
    <cellStyle name="Normal 5 2 2 4 2 2 3 5" xfId="49239" xr:uid="{00000000-0005-0000-0000-00003C850000}"/>
    <cellStyle name="Normal 5 2 2 4 2 2 4" xfId="18625" xr:uid="{00000000-0005-0000-0000-00003D850000}"/>
    <cellStyle name="Normal 5 2 2 4 2 2 4 2" xfId="30880" xr:uid="{00000000-0005-0000-0000-00003E850000}"/>
    <cellStyle name="Normal 5 2 2 4 2 2 4 3" xfId="43121" xr:uid="{00000000-0005-0000-0000-00003F850000}"/>
    <cellStyle name="Normal 5 2 2 4 2 2 5" xfId="24763" xr:uid="{00000000-0005-0000-0000-000040850000}"/>
    <cellStyle name="Normal 5 2 2 4 2 2 6" xfId="37007" xr:uid="{00000000-0005-0000-0000-000041850000}"/>
    <cellStyle name="Normal 5 2 2 4 2 2 7" xfId="49236" xr:uid="{00000000-0005-0000-0000-000042850000}"/>
    <cellStyle name="Normal 5 2 2 4 2 3" xfId="7629" xr:uid="{00000000-0005-0000-0000-000043850000}"/>
    <cellStyle name="Normal 5 2 2 4 2 3 2" xfId="7630" xr:uid="{00000000-0005-0000-0000-000044850000}"/>
    <cellStyle name="Normal 5 2 2 4 2 3 2 2" xfId="18630" xr:uid="{00000000-0005-0000-0000-000045850000}"/>
    <cellStyle name="Normal 5 2 2 4 2 3 2 2 2" xfId="30885" xr:uid="{00000000-0005-0000-0000-000046850000}"/>
    <cellStyle name="Normal 5 2 2 4 2 3 2 2 3" xfId="43126" xr:uid="{00000000-0005-0000-0000-000047850000}"/>
    <cellStyle name="Normal 5 2 2 4 2 3 2 3" xfId="24768" xr:uid="{00000000-0005-0000-0000-000048850000}"/>
    <cellStyle name="Normal 5 2 2 4 2 3 2 4" xfId="37012" xr:uid="{00000000-0005-0000-0000-000049850000}"/>
    <cellStyle name="Normal 5 2 2 4 2 3 2 5" xfId="49241" xr:uid="{00000000-0005-0000-0000-00004A850000}"/>
    <cellStyle name="Normal 5 2 2 4 2 3 3" xfId="18629" xr:uid="{00000000-0005-0000-0000-00004B850000}"/>
    <cellStyle name="Normal 5 2 2 4 2 3 3 2" xfId="30884" xr:uid="{00000000-0005-0000-0000-00004C850000}"/>
    <cellStyle name="Normal 5 2 2 4 2 3 3 3" xfId="43125" xr:uid="{00000000-0005-0000-0000-00004D850000}"/>
    <cellStyle name="Normal 5 2 2 4 2 3 4" xfId="24767" xr:uid="{00000000-0005-0000-0000-00004E850000}"/>
    <cellStyle name="Normal 5 2 2 4 2 3 5" xfId="37011" xr:uid="{00000000-0005-0000-0000-00004F850000}"/>
    <cellStyle name="Normal 5 2 2 4 2 3 6" xfId="49240" xr:uid="{00000000-0005-0000-0000-000050850000}"/>
    <cellStyle name="Normal 5 2 2 4 2 4" xfId="7631" xr:uid="{00000000-0005-0000-0000-000051850000}"/>
    <cellStyle name="Normal 5 2 2 4 2 4 2" xfId="18631" xr:uid="{00000000-0005-0000-0000-000052850000}"/>
    <cellStyle name="Normal 5 2 2 4 2 4 2 2" xfId="30886" xr:uid="{00000000-0005-0000-0000-000053850000}"/>
    <cellStyle name="Normal 5 2 2 4 2 4 2 3" xfId="43127" xr:uid="{00000000-0005-0000-0000-000054850000}"/>
    <cellStyle name="Normal 5 2 2 4 2 4 3" xfId="24769" xr:uid="{00000000-0005-0000-0000-000055850000}"/>
    <cellStyle name="Normal 5 2 2 4 2 4 4" xfId="37013" xr:uid="{00000000-0005-0000-0000-000056850000}"/>
    <cellStyle name="Normal 5 2 2 4 2 4 5" xfId="49242" xr:uid="{00000000-0005-0000-0000-000057850000}"/>
    <cellStyle name="Normal 5 2 2 4 2 5" xfId="18624" xr:uid="{00000000-0005-0000-0000-000058850000}"/>
    <cellStyle name="Normal 5 2 2 4 2 5 2" xfId="30879" xr:uid="{00000000-0005-0000-0000-000059850000}"/>
    <cellStyle name="Normal 5 2 2 4 2 5 3" xfId="43120" xr:uid="{00000000-0005-0000-0000-00005A850000}"/>
    <cellStyle name="Normal 5 2 2 4 2 6" xfId="24762" xr:uid="{00000000-0005-0000-0000-00005B850000}"/>
    <cellStyle name="Normal 5 2 2 4 2 7" xfId="37006" xr:uid="{00000000-0005-0000-0000-00005C850000}"/>
    <cellStyle name="Normal 5 2 2 4 2 8" xfId="49235" xr:uid="{00000000-0005-0000-0000-00005D850000}"/>
    <cellStyle name="Normal 5 2 2 4 3" xfId="7632" xr:uid="{00000000-0005-0000-0000-00005E850000}"/>
    <cellStyle name="Normal 5 2 2 4 3 2" xfId="7633" xr:uid="{00000000-0005-0000-0000-00005F850000}"/>
    <cellStyle name="Normal 5 2 2 4 3 2 2" xfId="7634" xr:uid="{00000000-0005-0000-0000-000060850000}"/>
    <cellStyle name="Normal 5 2 2 4 3 2 2 2" xfId="18634" xr:uid="{00000000-0005-0000-0000-000061850000}"/>
    <cellStyle name="Normal 5 2 2 4 3 2 2 2 2" xfId="30889" xr:uid="{00000000-0005-0000-0000-000062850000}"/>
    <cellStyle name="Normal 5 2 2 4 3 2 2 2 3" xfId="43130" xr:uid="{00000000-0005-0000-0000-000063850000}"/>
    <cellStyle name="Normal 5 2 2 4 3 2 2 3" xfId="24772" xr:uid="{00000000-0005-0000-0000-000064850000}"/>
    <cellStyle name="Normal 5 2 2 4 3 2 2 4" xfId="37016" xr:uid="{00000000-0005-0000-0000-000065850000}"/>
    <cellStyle name="Normal 5 2 2 4 3 2 2 5" xfId="49245" xr:uid="{00000000-0005-0000-0000-000066850000}"/>
    <cellStyle name="Normal 5 2 2 4 3 2 3" xfId="18633" xr:uid="{00000000-0005-0000-0000-000067850000}"/>
    <cellStyle name="Normal 5 2 2 4 3 2 3 2" xfId="30888" xr:uid="{00000000-0005-0000-0000-000068850000}"/>
    <cellStyle name="Normal 5 2 2 4 3 2 3 3" xfId="43129" xr:uid="{00000000-0005-0000-0000-000069850000}"/>
    <cellStyle name="Normal 5 2 2 4 3 2 4" xfId="24771" xr:uid="{00000000-0005-0000-0000-00006A850000}"/>
    <cellStyle name="Normal 5 2 2 4 3 2 5" xfId="37015" xr:uid="{00000000-0005-0000-0000-00006B850000}"/>
    <cellStyle name="Normal 5 2 2 4 3 2 6" xfId="49244" xr:uid="{00000000-0005-0000-0000-00006C850000}"/>
    <cellStyle name="Normal 5 2 2 4 3 3" xfId="7635" xr:uid="{00000000-0005-0000-0000-00006D850000}"/>
    <cellStyle name="Normal 5 2 2 4 3 3 2" xfId="18635" xr:uid="{00000000-0005-0000-0000-00006E850000}"/>
    <cellStyle name="Normal 5 2 2 4 3 3 2 2" xfId="30890" xr:uid="{00000000-0005-0000-0000-00006F850000}"/>
    <cellStyle name="Normal 5 2 2 4 3 3 2 3" xfId="43131" xr:uid="{00000000-0005-0000-0000-000070850000}"/>
    <cellStyle name="Normal 5 2 2 4 3 3 3" xfId="24773" xr:uid="{00000000-0005-0000-0000-000071850000}"/>
    <cellStyle name="Normal 5 2 2 4 3 3 4" xfId="37017" xr:uid="{00000000-0005-0000-0000-000072850000}"/>
    <cellStyle name="Normal 5 2 2 4 3 3 5" xfId="49246" xr:uid="{00000000-0005-0000-0000-000073850000}"/>
    <cellStyle name="Normal 5 2 2 4 3 4" xfId="18632" xr:uid="{00000000-0005-0000-0000-000074850000}"/>
    <cellStyle name="Normal 5 2 2 4 3 4 2" xfId="30887" xr:uid="{00000000-0005-0000-0000-000075850000}"/>
    <cellStyle name="Normal 5 2 2 4 3 4 3" xfId="43128" xr:uid="{00000000-0005-0000-0000-000076850000}"/>
    <cellStyle name="Normal 5 2 2 4 3 5" xfId="24770" xr:uid="{00000000-0005-0000-0000-000077850000}"/>
    <cellStyle name="Normal 5 2 2 4 3 6" xfId="37014" xr:uid="{00000000-0005-0000-0000-000078850000}"/>
    <cellStyle name="Normal 5 2 2 4 3 7" xfId="49243" xr:uid="{00000000-0005-0000-0000-000079850000}"/>
    <cellStyle name="Normal 5 2 2 4 4" xfId="7636" xr:uid="{00000000-0005-0000-0000-00007A850000}"/>
    <cellStyle name="Normal 5 2 2 4 4 2" xfId="7637" xr:uid="{00000000-0005-0000-0000-00007B850000}"/>
    <cellStyle name="Normal 5 2 2 4 4 2 2" xfId="18637" xr:uid="{00000000-0005-0000-0000-00007C850000}"/>
    <cellStyle name="Normal 5 2 2 4 4 2 2 2" xfId="30892" xr:uid="{00000000-0005-0000-0000-00007D850000}"/>
    <cellStyle name="Normal 5 2 2 4 4 2 2 3" xfId="43133" xr:uid="{00000000-0005-0000-0000-00007E850000}"/>
    <cellStyle name="Normal 5 2 2 4 4 2 3" xfId="24775" xr:uid="{00000000-0005-0000-0000-00007F850000}"/>
    <cellStyle name="Normal 5 2 2 4 4 2 4" xfId="37019" xr:uid="{00000000-0005-0000-0000-000080850000}"/>
    <cellStyle name="Normal 5 2 2 4 4 2 5" xfId="49248" xr:uid="{00000000-0005-0000-0000-000081850000}"/>
    <cellStyle name="Normal 5 2 2 4 4 3" xfId="18636" xr:uid="{00000000-0005-0000-0000-000082850000}"/>
    <cellStyle name="Normal 5 2 2 4 4 3 2" xfId="30891" xr:uid="{00000000-0005-0000-0000-000083850000}"/>
    <cellStyle name="Normal 5 2 2 4 4 3 3" xfId="43132" xr:uid="{00000000-0005-0000-0000-000084850000}"/>
    <cellStyle name="Normal 5 2 2 4 4 4" xfId="24774" xr:uid="{00000000-0005-0000-0000-000085850000}"/>
    <cellStyle name="Normal 5 2 2 4 4 5" xfId="37018" xr:uid="{00000000-0005-0000-0000-000086850000}"/>
    <cellStyle name="Normal 5 2 2 4 4 6" xfId="49247" xr:uid="{00000000-0005-0000-0000-000087850000}"/>
    <cellStyle name="Normal 5 2 2 4 5" xfId="7638" xr:uid="{00000000-0005-0000-0000-000088850000}"/>
    <cellStyle name="Normal 5 2 2 4 5 2" xfId="18638" xr:uid="{00000000-0005-0000-0000-000089850000}"/>
    <cellStyle name="Normal 5 2 2 4 5 2 2" xfId="30893" xr:uid="{00000000-0005-0000-0000-00008A850000}"/>
    <cellStyle name="Normal 5 2 2 4 5 2 3" xfId="43134" xr:uid="{00000000-0005-0000-0000-00008B850000}"/>
    <cellStyle name="Normal 5 2 2 4 5 3" xfId="24776" xr:uid="{00000000-0005-0000-0000-00008C850000}"/>
    <cellStyle name="Normal 5 2 2 4 5 4" xfId="37020" xr:uid="{00000000-0005-0000-0000-00008D850000}"/>
    <cellStyle name="Normal 5 2 2 4 5 5" xfId="49249" xr:uid="{00000000-0005-0000-0000-00008E850000}"/>
    <cellStyle name="Normal 5 2 2 4 6" xfId="18623" xr:uid="{00000000-0005-0000-0000-00008F850000}"/>
    <cellStyle name="Normal 5 2 2 4 6 2" xfId="30878" xr:uid="{00000000-0005-0000-0000-000090850000}"/>
    <cellStyle name="Normal 5 2 2 4 6 3" xfId="43119" xr:uid="{00000000-0005-0000-0000-000091850000}"/>
    <cellStyle name="Normal 5 2 2 4 7" xfId="24761" xr:uid="{00000000-0005-0000-0000-000092850000}"/>
    <cellStyle name="Normal 5 2 2 4 8" xfId="37005" xr:uid="{00000000-0005-0000-0000-000093850000}"/>
    <cellStyle name="Normal 5 2 2 4 9" xfId="49234" xr:uid="{00000000-0005-0000-0000-000094850000}"/>
    <cellStyle name="Normal 5 2 2 5" xfId="7639" xr:uid="{00000000-0005-0000-0000-000095850000}"/>
    <cellStyle name="Normal 5 2 2 5 2" xfId="7640" xr:uid="{00000000-0005-0000-0000-000096850000}"/>
    <cellStyle name="Normal 5 2 2 5 2 2" xfId="7641" xr:uid="{00000000-0005-0000-0000-000097850000}"/>
    <cellStyle name="Normal 5 2 2 5 2 2 2" xfId="7642" xr:uid="{00000000-0005-0000-0000-000098850000}"/>
    <cellStyle name="Normal 5 2 2 5 2 2 2 2" xfId="18642" xr:uid="{00000000-0005-0000-0000-000099850000}"/>
    <cellStyle name="Normal 5 2 2 5 2 2 2 2 2" xfId="30897" xr:uid="{00000000-0005-0000-0000-00009A850000}"/>
    <cellStyle name="Normal 5 2 2 5 2 2 2 2 3" xfId="43138" xr:uid="{00000000-0005-0000-0000-00009B850000}"/>
    <cellStyle name="Normal 5 2 2 5 2 2 2 3" xfId="24780" xr:uid="{00000000-0005-0000-0000-00009C850000}"/>
    <cellStyle name="Normal 5 2 2 5 2 2 2 4" xfId="37024" xr:uid="{00000000-0005-0000-0000-00009D850000}"/>
    <cellStyle name="Normal 5 2 2 5 2 2 2 5" xfId="49253" xr:uid="{00000000-0005-0000-0000-00009E850000}"/>
    <cellStyle name="Normal 5 2 2 5 2 2 3" xfId="18641" xr:uid="{00000000-0005-0000-0000-00009F850000}"/>
    <cellStyle name="Normal 5 2 2 5 2 2 3 2" xfId="30896" xr:uid="{00000000-0005-0000-0000-0000A0850000}"/>
    <cellStyle name="Normal 5 2 2 5 2 2 3 3" xfId="43137" xr:uid="{00000000-0005-0000-0000-0000A1850000}"/>
    <cellStyle name="Normal 5 2 2 5 2 2 4" xfId="24779" xr:uid="{00000000-0005-0000-0000-0000A2850000}"/>
    <cellStyle name="Normal 5 2 2 5 2 2 5" xfId="37023" xr:uid="{00000000-0005-0000-0000-0000A3850000}"/>
    <cellStyle name="Normal 5 2 2 5 2 2 6" xfId="49252" xr:uid="{00000000-0005-0000-0000-0000A4850000}"/>
    <cellStyle name="Normal 5 2 2 5 2 3" xfId="7643" xr:uid="{00000000-0005-0000-0000-0000A5850000}"/>
    <cellStyle name="Normal 5 2 2 5 2 3 2" xfId="18643" xr:uid="{00000000-0005-0000-0000-0000A6850000}"/>
    <cellStyle name="Normal 5 2 2 5 2 3 2 2" xfId="30898" xr:uid="{00000000-0005-0000-0000-0000A7850000}"/>
    <cellStyle name="Normal 5 2 2 5 2 3 2 3" xfId="43139" xr:uid="{00000000-0005-0000-0000-0000A8850000}"/>
    <cellStyle name="Normal 5 2 2 5 2 3 3" xfId="24781" xr:uid="{00000000-0005-0000-0000-0000A9850000}"/>
    <cellStyle name="Normal 5 2 2 5 2 3 4" xfId="37025" xr:uid="{00000000-0005-0000-0000-0000AA850000}"/>
    <cellStyle name="Normal 5 2 2 5 2 3 5" xfId="49254" xr:uid="{00000000-0005-0000-0000-0000AB850000}"/>
    <cellStyle name="Normal 5 2 2 5 2 4" xfId="18640" xr:uid="{00000000-0005-0000-0000-0000AC850000}"/>
    <cellStyle name="Normal 5 2 2 5 2 4 2" xfId="30895" xr:uid="{00000000-0005-0000-0000-0000AD850000}"/>
    <cellStyle name="Normal 5 2 2 5 2 4 3" xfId="43136" xr:uid="{00000000-0005-0000-0000-0000AE850000}"/>
    <cellStyle name="Normal 5 2 2 5 2 5" xfId="24778" xr:uid="{00000000-0005-0000-0000-0000AF850000}"/>
    <cellStyle name="Normal 5 2 2 5 2 6" xfId="37022" xr:uid="{00000000-0005-0000-0000-0000B0850000}"/>
    <cellStyle name="Normal 5 2 2 5 2 7" xfId="49251" xr:uid="{00000000-0005-0000-0000-0000B1850000}"/>
    <cellStyle name="Normal 5 2 2 5 3" xfId="7644" xr:uid="{00000000-0005-0000-0000-0000B2850000}"/>
    <cellStyle name="Normal 5 2 2 5 3 2" xfId="7645" xr:uid="{00000000-0005-0000-0000-0000B3850000}"/>
    <cellStyle name="Normal 5 2 2 5 3 2 2" xfId="18645" xr:uid="{00000000-0005-0000-0000-0000B4850000}"/>
    <cellStyle name="Normal 5 2 2 5 3 2 2 2" xfId="30900" xr:uid="{00000000-0005-0000-0000-0000B5850000}"/>
    <cellStyle name="Normal 5 2 2 5 3 2 2 3" xfId="43141" xr:uid="{00000000-0005-0000-0000-0000B6850000}"/>
    <cellStyle name="Normal 5 2 2 5 3 2 3" xfId="24783" xr:uid="{00000000-0005-0000-0000-0000B7850000}"/>
    <cellStyle name="Normal 5 2 2 5 3 2 4" xfId="37027" xr:uid="{00000000-0005-0000-0000-0000B8850000}"/>
    <cellStyle name="Normal 5 2 2 5 3 2 5" xfId="49256" xr:uid="{00000000-0005-0000-0000-0000B9850000}"/>
    <cellStyle name="Normal 5 2 2 5 3 3" xfId="18644" xr:uid="{00000000-0005-0000-0000-0000BA850000}"/>
    <cellStyle name="Normal 5 2 2 5 3 3 2" xfId="30899" xr:uid="{00000000-0005-0000-0000-0000BB850000}"/>
    <cellStyle name="Normal 5 2 2 5 3 3 3" xfId="43140" xr:uid="{00000000-0005-0000-0000-0000BC850000}"/>
    <cellStyle name="Normal 5 2 2 5 3 4" xfId="24782" xr:uid="{00000000-0005-0000-0000-0000BD850000}"/>
    <cellStyle name="Normal 5 2 2 5 3 5" xfId="37026" xr:uid="{00000000-0005-0000-0000-0000BE850000}"/>
    <cellStyle name="Normal 5 2 2 5 3 6" xfId="49255" xr:uid="{00000000-0005-0000-0000-0000BF850000}"/>
    <cellStyle name="Normal 5 2 2 5 4" xfId="7646" xr:uid="{00000000-0005-0000-0000-0000C0850000}"/>
    <cellStyle name="Normal 5 2 2 5 4 2" xfId="18646" xr:uid="{00000000-0005-0000-0000-0000C1850000}"/>
    <cellStyle name="Normal 5 2 2 5 4 2 2" xfId="30901" xr:uid="{00000000-0005-0000-0000-0000C2850000}"/>
    <cellStyle name="Normal 5 2 2 5 4 2 3" xfId="43142" xr:uid="{00000000-0005-0000-0000-0000C3850000}"/>
    <cellStyle name="Normal 5 2 2 5 4 3" xfId="24784" xr:uid="{00000000-0005-0000-0000-0000C4850000}"/>
    <cellStyle name="Normal 5 2 2 5 4 4" xfId="37028" xr:uid="{00000000-0005-0000-0000-0000C5850000}"/>
    <cellStyle name="Normal 5 2 2 5 4 5" xfId="49257" xr:uid="{00000000-0005-0000-0000-0000C6850000}"/>
    <cellStyle name="Normal 5 2 2 5 5" xfId="18639" xr:uid="{00000000-0005-0000-0000-0000C7850000}"/>
    <cellStyle name="Normal 5 2 2 5 5 2" xfId="30894" xr:uid="{00000000-0005-0000-0000-0000C8850000}"/>
    <cellStyle name="Normal 5 2 2 5 5 3" xfId="43135" xr:uid="{00000000-0005-0000-0000-0000C9850000}"/>
    <cellStyle name="Normal 5 2 2 5 6" xfId="24777" xr:uid="{00000000-0005-0000-0000-0000CA850000}"/>
    <cellStyle name="Normal 5 2 2 5 7" xfId="37021" xr:uid="{00000000-0005-0000-0000-0000CB850000}"/>
    <cellStyle name="Normal 5 2 2 5 8" xfId="49250" xr:uid="{00000000-0005-0000-0000-0000CC850000}"/>
    <cellStyle name="Normal 5 2 2 6" xfId="7647" xr:uid="{00000000-0005-0000-0000-0000CD850000}"/>
    <cellStyle name="Normal 5 2 2 6 2" xfId="7648" xr:uid="{00000000-0005-0000-0000-0000CE850000}"/>
    <cellStyle name="Normal 5 2 2 6 2 2" xfId="7649" xr:uid="{00000000-0005-0000-0000-0000CF850000}"/>
    <cellStyle name="Normal 5 2 2 6 2 2 2" xfId="18649" xr:uid="{00000000-0005-0000-0000-0000D0850000}"/>
    <cellStyle name="Normal 5 2 2 6 2 2 2 2" xfId="30904" xr:uid="{00000000-0005-0000-0000-0000D1850000}"/>
    <cellStyle name="Normal 5 2 2 6 2 2 2 3" xfId="43145" xr:uid="{00000000-0005-0000-0000-0000D2850000}"/>
    <cellStyle name="Normal 5 2 2 6 2 2 3" xfId="24787" xr:uid="{00000000-0005-0000-0000-0000D3850000}"/>
    <cellStyle name="Normal 5 2 2 6 2 2 4" xfId="37031" xr:uid="{00000000-0005-0000-0000-0000D4850000}"/>
    <cellStyle name="Normal 5 2 2 6 2 2 5" xfId="49260" xr:uid="{00000000-0005-0000-0000-0000D5850000}"/>
    <cellStyle name="Normal 5 2 2 6 2 3" xfId="18648" xr:uid="{00000000-0005-0000-0000-0000D6850000}"/>
    <cellStyle name="Normal 5 2 2 6 2 3 2" xfId="30903" xr:uid="{00000000-0005-0000-0000-0000D7850000}"/>
    <cellStyle name="Normal 5 2 2 6 2 3 3" xfId="43144" xr:uid="{00000000-0005-0000-0000-0000D8850000}"/>
    <cellStyle name="Normal 5 2 2 6 2 4" xfId="24786" xr:uid="{00000000-0005-0000-0000-0000D9850000}"/>
    <cellStyle name="Normal 5 2 2 6 2 5" xfId="37030" xr:uid="{00000000-0005-0000-0000-0000DA850000}"/>
    <cellStyle name="Normal 5 2 2 6 2 6" xfId="49259" xr:uid="{00000000-0005-0000-0000-0000DB850000}"/>
    <cellStyle name="Normal 5 2 2 6 3" xfId="7650" xr:uid="{00000000-0005-0000-0000-0000DC850000}"/>
    <cellStyle name="Normal 5 2 2 6 3 2" xfId="18650" xr:uid="{00000000-0005-0000-0000-0000DD850000}"/>
    <cellStyle name="Normal 5 2 2 6 3 2 2" xfId="30905" xr:uid="{00000000-0005-0000-0000-0000DE850000}"/>
    <cellStyle name="Normal 5 2 2 6 3 2 3" xfId="43146" xr:uid="{00000000-0005-0000-0000-0000DF850000}"/>
    <cellStyle name="Normal 5 2 2 6 3 3" xfId="24788" xr:uid="{00000000-0005-0000-0000-0000E0850000}"/>
    <cellStyle name="Normal 5 2 2 6 3 4" xfId="37032" xr:uid="{00000000-0005-0000-0000-0000E1850000}"/>
    <cellStyle name="Normal 5 2 2 6 3 5" xfId="49261" xr:uid="{00000000-0005-0000-0000-0000E2850000}"/>
    <cellStyle name="Normal 5 2 2 6 4" xfId="18647" xr:uid="{00000000-0005-0000-0000-0000E3850000}"/>
    <cellStyle name="Normal 5 2 2 6 4 2" xfId="30902" xr:uid="{00000000-0005-0000-0000-0000E4850000}"/>
    <cellStyle name="Normal 5 2 2 6 4 3" xfId="43143" xr:uid="{00000000-0005-0000-0000-0000E5850000}"/>
    <cellStyle name="Normal 5 2 2 6 5" xfId="24785" xr:uid="{00000000-0005-0000-0000-0000E6850000}"/>
    <cellStyle name="Normal 5 2 2 6 6" xfId="37029" xr:uid="{00000000-0005-0000-0000-0000E7850000}"/>
    <cellStyle name="Normal 5 2 2 6 7" xfId="49258" xr:uid="{00000000-0005-0000-0000-0000E8850000}"/>
    <cellStyle name="Normal 5 2 2 7" xfId="7651" xr:uid="{00000000-0005-0000-0000-0000E9850000}"/>
    <cellStyle name="Normal 5 2 2 7 2" xfId="7652" xr:uid="{00000000-0005-0000-0000-0000EA850000}"/>
    <cellStyle name="Normal 5 2 2 7 2 2" xfId="18652" xr:uid="{00000000-0005-0000-0000-0000EB850000}"/>
    <cellStyle name="Normal 5 2 2 7 2 2 2" xfId="30907" xr:uid="{00000000-0005-0000-0000-0000EC850000}"/>
    <cellStyle name="Normal 5 2 2 7 2 2 3" xfId="43148" xr:uid="{00000000-0005-0000-0000-0000ED850000}"/>
    <cellStyle name="Normal 5 2 2 7 2 3" xfId="24790" xr:uid="{00000000-0005-0000-0000-0000EE850000}"/>
    <cellStyle name="Normal 5 2 2 7 2 4" xfId="37034" xr:uid="{00000000-0005-0000-0000-0000EF850000}"/>
    <cellStyle name="Normal 5 2 2 7 2 5" xfId="49263" xr:uid="{00000000-0005-0000-0000-0000F0850000}"/>
    <cellStyle name="Normal 5 2 2 7 3" xfId="18651" xr:uid="{00000000-0005-0000-0000-0000F1850000}"/>
    <cellStyle name="Normal 5 2 2 7 3 2" xfId="30906" xr:uid="{00000000-0005-0000-0000-0000F2850000}"/>
    <cellStyle name="Normal 5 2 2 7 3 3" xfId="43147" xr:uid="{00000000-0005-0000-0000-0000F3850000}"/>
    <cellStyle name="Normal 5 2 2 7 4" xfId="24789" xr:uid="{00000000-0005-0000-0000-0000F4850000}"/>
    <cellStyle name="Normal 5 2 2 7 5" xfId="37033" xr:uid="{00000000-0005-0000-0000-0000F5850000}"/>
    <cellStyle name="Normal 5 2 2 7 6" xfId="49262" xr:uid="{00000000-0005-0000-0000-0000F6850000}"/>
    <cellStyle name="Normal 5 2 2 8" xfId="7653" xr:uid="{00000000-0005-0000-0000-0000F7850000}"/>
    <cellStyle name="Normal 5 2 2 8 2" xfId="18653" xr:uid="{00000000-0005-0000-0000-0000F8850000}"/>
    <cellStyle name="Normal 5 2 2 8 2 2" xfId="30908" xr:uid="{00000000-0005-0000-0000-0000F9850000}"/>
    <cellStyle name="Normal 5 2 2 8 2 3" xfId="43149" xr:uid="{00000000-0005-0000-0000-0000FA850000}"/>
    <cellStyle name="Normal 5 2 2 8 3" xfId="24791" xr:uid="{00000000-0005-0000-0000-0000FB850000}"/>
    <cellStyle name="Normal 5 2 2 8 4" xfId="37035" xr:uid="{00000000-0005-0000-0000-0000FC850000}"/>
    <cellStyle name="Normal 5 2 2 8 5" xfId="49264" xr:uid="{00000000-0005-0000-0000-0000FD850000}"/>
    <cellStyle name="Normal 5 2 2 9" xfId="18526" xr:uid="{00000000-0005-0000-0000-0000FE850000}"/>
    <cellStyle name="Normal 5 2 2 9 2" xfId="30781" xr:uid="{00000000-0005-0000-0000-0000FF850000}"/>
    <cellStyle name="Normal 5 2 2 9 3" xfId="43022" xr:uid="{00000000-0005-0000-0000-000000860000}"/>
    <cellStyle name="Normal 5 2 3" xfId="7654" xr:uid="{00000000-0005-0000-0000-000001860000}"/>
    <cellStyle name="Normal 5 2 3 10" xfId="37036" xr:uid="{00000000-0005-0000-0000-000002860000}"/>
    <cellStyle name="Normal 5 2 3 11" xfId="49265" xr:uid="{00000000-0005-0000-0000-000003860000}"/>
    <cellStyle name="Normal 5 2 3 2" xfId="7655" xr:uid="{00000000-0005-0000-0000-000004860000}"/>
    <cellStyle name="Normal 5 2 3 2 10" xfId="49266" xr:uid="{00000000-0005-0000-0000-000005860000}"/>
    <cellStyle name="Normal 5 2 3 2 2" xfId="7656" xr:uid="{00000000-0005-0000-0000-000006860000}"/>
    <cellStyle name="Normal 5 2 3 2 2 2" xfId="7657" xr:uid="{00000000-0005-0000-0000-000007860000}"/>
    <cellStyle name="Normal 5 2 3 2 2 2 2" xfId="7658" xr:uid="{00000000-0005-0000-0000-000008860000}"/>
    <cellStyle name="Normal 5 2 3 2 2 2 2 2" xfId="7659" xr:uid="{00000000-0005-0000-0000-000009860000}"/>
    <cellStyle name="Normal 5 2 3 2 2 2 2 2 2" xfId="7660" xr:uid="{00000000-0005-0000-0000-00000A860000}"/>
    <cellStyle name="Normal 5 2 3 2 2 2 2 2 2 2" xfId="18660" xr:uid="{00000000-0005-0000-0000-00000B860000}"/>
    <cellStyle name="Normal 5 2 3 2 2 2 2 2 2 2 2" xfId="30915" xr:uid="{00000000-0005-0000-0000-00000C860000}"/>
    <cellStyle name="Normal 5 2 3 2 2 2 2 2 2 2 3" xfId="43156" xr:uid="{00000000-0005-0000-0000-00000D860000}"/>
    <cellStyle name="Normal 5 2 3 2 2 2 2 2 2 3" xfId="24798" xr:uid="{00000000-0005-0000-0000-00000E860000}"/>
    <cellStyle name="Normal 5 2 3 2 2 2 2 2 2 4" xfId="37042" xr:uid="{00000000-0005-0000-0000-00000F860000}"/>
    <cellStyle name="Normal 5 2 3 2 2 2 2 2 2 5" xfId="49271" xr:uid="{00000000-0005-0000-0000-000010860000}"/>
    <cellStyle name="Normal 5 2 3 2 2 2 2 2 3" xfId="18659" xr:uid="{00000000-0005-0000-0000-000011860000}"/>
    <cellStyle name="Normal 5 2 3 2 2 2 2 2 3 2" xfId="30914" xr:uid="{00000000-0005-0000-0000-000012860000}"/>
    <cellStyle name="Normal 5 2 3 2 2 2 2 2 3 3" xfId="43155" xr:uid="{00000000-0005-0000-0000-000013860000}"/>
    <cellStyle name="Normal 5 2 3 2 2 2 2 2 4" xfId="24797" xr:uid="{00000000-0005-0000-0000-000014860000}"/>
    <cellStyle name="Normal 5 2 3 2 2 2 2 2 5" xfId="37041" xr:uid="{00000000-0005-0000-0000-000015860000}"/>
    <cellStyle name="Normal 5 2 3 2 2 2 2 2 6" xfId="49270" xr:uid="{00000000-0005-0000-0000-000016860000}"/>
    <cellStyle name="Normal 5 2 3 2 2 2 2 3" xfId="7661" xr:uid="{00000000-0005-0000-0000-000017860000}"/>
    <cellStyle name="Normal 5 2 3 2 2 2 2 3 2" xfId="18661" xr:uid="{00000000-0005-0000-0000-000018860000}"/>
    <cellStyle name="Normal 5 2 3 2 2 2 2 3 2 2" xfId="30916" xr:uid="{00000000-0005-0000-0000-000019860000}"/>
    <cellStyle name="Normal 5 2 3 2 2 2 2 3 2 3" xfId="43157" xr:uid="{00000000-0005-0000-0000-00001A860000}"/>
    <cellStyle name="Normal 5 2 3 2 2 2 2 3 3" xfId="24799" xr:uid="{00000000-0005-0000-0000-00001B860000}"/>
    <cellStyle name="Normal 5 2 3 2 2 2 2 3 4" xfId="37043" xr:uid="{00000000-0005-0000-0000-00001C860000}"/>
    <cellStyle name="Normal 5 2 3 2 2 2 2 3 5" xfId="49272" xr:uid="{00000000-0005-0000-0000-00001D860000}"/>
    <cellStyle name="Normal 5 2 3 2 2 2 2 4" xfId="18658" xr:uid="{00000000-0005-0000-0000-00001E860000}"/>
    <cellStyle name="Normal 5 2 3 2 2 2 2 4 2" xfId="30913" xr:uid="{00000000-0005-0000-0000-00001F860000}"/>
    <cellStyle name="Normal 5 2 3 2 2 2 2 4 3" xfId="43154" xr:uid="{00000000-0005-0000-0000-000020860000}"/>
    <cellStyle name="Normal 5 2 3 2 2 2 2 5" xfId="24796" xr:uid="{00000000-0005-0000-0000-000021860000}"/>
    <cellStyle name="Normal 5 2 3 2 2 2 2 6" xfId="37040" xr:uid="{00000000-0005-0000-0000-000022860000}"/>
    <cellStyle name="Normal 5 2 3 2 2 2 2 7" xfId="49269" xr:uid="{00000000-0005-0000-0000-000023860000}"/>
    <cellStyle name="Normal 5 2 3 2 2 2 3" xfId="7662" xr:uid="{00000000-0005-0000-0000-000024860000}"/>
    <cellStyle name="Normal 5 2 3 2 2 2 3 2" xfId="7663" xr:uid="{00000000-0005-0000-0000-000025860000}"/>
    <cellStyle name="Normal 5 2 3 2 2 2 3 2 2" xfId="18663" xr:uid="{00000000-0005-0000-0000-000026860000}"/>
    <cellStyle name="Normal 5 2 3 2 2 2 3 2 2 2" xfId="30918" xr:uid="{00000000-0005-0000-0000-000027860000}"/>
    <cellStyle name="Normal 5 2 3 2 2 2 3 2 2 3" xfId="43159" xr:uid="{00000000-0005-0000-0000-000028860000}"/>
    <cellStyle name="Normal 5 2 3 2 2 2 3 2 3" xfId="24801" xr:uid="{00000000-0005-0000-0000-000029860000}"/>
    <cellStyle name="Normal 5 2 3 2 2 2 3 2 4" xfId="37045" xr:uid="{00000000-0005-0000-0000-00002A860000}"/>
    <cellStyle name="Normal 5 2 3 2 2 2 3 2 5" xfId="49274" xr:uid="{00000000-0005-0000-0000-00002B860000}"/>
    <cellStyle name="Normal 5 2 3 2 2 2 3 3" xfId="18662" xr:uid="{00000000-0005-0000-0000-00002C860000}"/>
    <cellStyle name="Normal 5 2 3 2 2 2 3 3 2" xfId="30917" xr:uid="{00000000-0005-0000-0000-00002D860000}"/>
    <cellStyle name="Normal 5 2 3 2 2 2 3 3 3" xfId="43158" xr:uid="{00000000-0005-0000-0000-00002E860000}"/>
    <cellStyle name="Normal 5 2 3 2 2 2 3 4" xfId="24800" xr:uid="{00000000-0005-0000-0000-00002F860000}"/>
    <cellStyle name="Normal 5 2 3 2 2 2 3 5" xfId="37044" xr:uid="{00000000-0005-0000-0000-000030860000}"/>
    <cellStyle name="Normal 5 2 3 2 2 2 3 6" xfId="49273" xr:uid="{00000000-0005-0000-0000-000031860000}"/>
    <cellStyle name="Normal 5 2 3 2 2 2 4" xfId="7664" xr:uid="{00000000-0005-0000-0000-000032860000}"/>
    <cellStyle name="Normal 5 2 3 2 2 2 4 2" xfId="18664" xr:uid="{00000000-0005-0000-0000-000033860000}"/>
    <cellStyle name="Normal 5 2 3 2 2 2 4 2 2" xfId="30919" xr:uid="{00000000-0005-0000-0000-000034860000}"/>
    <cellStyle name="Normal 5 2 3 2 2 2 4 2 3" xfId="43160" xr:uid="{00000000-0005-0000-0000-000035860000}"/>
    <cellStyle name="Normal 5 2 3 2 2 2 4 3" xfId="24802" xr:uid="{00000000-0005-0000-0000-000036860000}"/>
    <cellStyle name="Normal 5 2 3 2 2 2 4 4" xfId="37046" xr:uid="{00000000-0005-0000-0000-000037860000}"/>
    <cellStyle name="Normal 5 2 3 2 2 2 4 5" xfId="49275" xr:uid="{00000000-0005-0000-0000-000038860000}"/>
    <cellStyle name="Normal 5 2 3 2 2 2 5" xfId="18657" xr:uid="{00000000-0005-0000-0000-000039860000}"/>
    <cellStyle name="Normal 5 2 3 2 2 2 5 2" xfId="30912" xr:uid="{00000000-0005-0000-0000-00003A860000}"/>
    <cellStyle name="Normal 5 2 3 2 2 2 5 3" xfId="43153" xr:uid="{00000000-0005-0000-0000-00003B860000}"/>
    <cellStyle name="Normal 5 2 3 2 2 2 6" xfId="24795" xr:uid="{00000000-0005-0000-0000-00003C860000}"/>
    <cellStyle name="Normal 5 2 3 2 2 2 7" xfId="37039" xr:uid="{00000000-0005-0000-0000-00003D860000}"/>
    <cellStyle name="Normal 5 2 3 2 2 2 8" xfId="49268" xr:uid="{00000000-0005-0000-0000-00003E860000}"/>
    <cellStyle name="Normal 5 2 3 2 2 3" xfId="7665" xr:uid="{00000000-0005-0000-0000-00003F860000}"/>
    <cellStyle name="Normal 5 2 3 2 2 3 2" xfId="7666" xr:uid="{00000000-0005-0000-0000-000040860000}"/>
    <cellStyle name="Normal 5 2 3 2 2 3 2 2" xfId="7667" xr:uid="{00000000-0005-0000-0000-000041860000}"/>
    <cellStyle name="Normal 5 2 3 2 2 3 2 2 2" xfId="18667" xr:uid="{00000000-0005-0000-0000-000042860000}"/>
    <cellStyle name="Normal 5 2 3 2 2 3 2 2 2 2" xfId="30922" xr:uid="{00000000-0005-0000-0000-000043860000}"/>
    <cellStyle name="Normal 5 2 3 2 2 3 2 2 2 3" xfId="43163" xr:uid="{00000000-0005-0000-0000-000044860000}"/>
    <cellStyle name="Normal 5 2 3 2 2 3 2 2 3" xfId="24805" xr:uid="{00000000-0005-0000-0000-000045860000}"/>
    <cellStyle name="Normal 5 2 3 2 2 3 2 2 4" xfId="37049" xr:uid="{00000000-0005-0000-0000-000046860000}"/>
    <cellStyle name="Normal 5 2 3 2 2 3 2 2 5" xfId="49278" xr:uid="{00000000-0005-0000-0000-000047860000}"/>
    <cellStyle name="Normal 5 2 3 2 2 3 2 3" xfId="18666" xr:uid="{00000000-0005-0000-0000-000048860000}"/>
    <cellStyle name="Normal 5 2 3 2 2 3 2 3 2" xfId="30921" xr:uid="{00000000-0005-0000-0000-000049860000}"/>
    <cellStyle name="Normal 5 2 3 2 2 3 2 3 3" xfId="43162" xr:uid="{00000000-0005-0000-0000-00004A860000}"/>
    <cellStyle name="Normal 5 2 3 2 2 3 2 4" xfId="24804" xr:uid="{00000000-0005-0000-0000-00004B860000}"/>
    <cellStyle name="Normal 5 2 3 2 2 3 2 5" xfId="37048" xr:uid="{00000000-0005-0000-0000-00004C860000}"/>
    <cellStyle name="Normal 5 2 3 2 2 3 2 6" xfId="49277" xr:uid="{00000000-0005-0000-0000-00004D860000}"/>
    <cellStyle name="Normal 5 2 3 2 2 3 3" xfId="7668" xr:uid="{00000000-0005-0000-0000-00004E860000}"/>
    <cellStyle name="Normal 5 2 3 2 2 3 3 2" xfId="18668" xr:uid="{00000000-0005-0000-0000-00004F860000}"/>
    <cellStyle name="Normal 5 2 3 2 2 3 3 2 2" xfId="30923" xr:uid="{00000000-0005-0000-0000-000050860000}"/>
    <cellStyle name="Normal 5 2 3 2 2 3 3 2 3" xfId="43164" xr:uid="{00000000-0005-0000-0000-000051860000}"/>
    <cellStyle name="Normal 5 2 3 2 2 3 3 3" xfId="24806" xr:uid="{00000000-0005-0000-0000-000052860000}"/>
    <cellStyle name="Normal 5 2 3 2 2 3 3 4" xfId="37050" xr:uid="{00000000-0005-0000-0000-000053860000}"/>
    <cellStyle name="Normal 5 2 3 2 2 3 3 5" xfId="49279" xr:uid="{00000000-0005-0000-0000-000054860000}"/>
    <cellStyle name="Normal 5 2 3 2 2 3 4" xfId="18665" xr:uid="{00000000-0005-0000-0000-000055860000}"/>
    <cellStyle name="Normal 5 2 3 2 2 3 4 2" xfId="30920" xr:uid="{00000000-0005-0000-0000-000056860000}"/>
    <cellStyle name="Normal 5 2 3 2 2 3 4 3" xfId="43161" xr:uid="{00000000-0005-0000-0000-000057860000}"/>
    <cellStyle name="Normal 5 2 3 2 2 3 5" xfId="24803" xr:uid="{00000000-0005-0000-0000-000058860000}"/>
    <cellStyle name="Normal 5 2 3 2 2 3 6" xfId="37047" xr:uid="{00000000-0005-0000-0000-000059860000}"/>
    <cellStyle name="Normal 5 2 3 2 2 3 7" xfId="49276" xr:uid="{00000000-0005-0000-0000-00005A860000}"/>
    <cellStyle name="Normal 5 2 3 2 2 4" xfId="7669" xr:uid="{00000000-0005-0000-0000-00005B860000}"/>
    <cellStyle name="Normal 5 2 3 2 2 4 2" xfId="7670" xr:uid="{00000000-0005-0000-0000-00005C860000}"/>
    <cellStyle name="Normal 5 2 3 2 2 4 2 2" xfId="18670" xr:uid="{00000000-0005-0000-0000-00005D860000}"/>
    <cellStyle name="Normal 5 2 3 2 2 4 2 2 2" xfId="30925" xr:uid="{00000000-0005-0000-0000-00005E860000}"/>
    <cellStyle name="Normal 5 2 3 2 2 4 2 2 3" xfId="43166" xr:uid="{00000000-0005-0000-0000-00005F860000}"/>
    <cellStyle name="Normal 5 2 3 2 2 4 2 3" xfId="24808" xr:uid="{00000000-0005-0000-0000-000060860000}"/>
    <cellStyle name="Normal 5 2 3 2 2 4 2 4" xfId="37052" xr:uid="{00000000-0005-0000-0000-000061860000}"/>
    <cellStyle name="Normal 5 2 3 2 2 4 2 5" xfId="49281" xr:uid="{00000000-0005-0000-0000-000062860000}"/>
    <cellStyle name="Normal 5 2 3 2 2 4 3" xfId="18669" xr:uid="{00000000-0005-0000-0000-000063860000}"/>
    <cellStyle name="Normal 5 2 3 2 2 4 3 2" xfId="30924" xr:uid="{00000000-0005-0000-0000-000064860000}"/>
    <cellStyle name="Normal 5 2 3 2 2 4 3 3" xfId="43165" xr:uid="{00000000-0005-0000-0000-000065860000}"/>
    <cellStyle name="Normal 5 2 3 2 2 4 4" xfId="24807" xr:uid="{00000000-0005-0000-0000-000066860000}"/>
    <cellStyle name="Normal 5 2 3 2 2 4 5" xfId="37051" xr:uid="{00000000-0005-0000-0000-000067860000}"/>
    <cellStyle name="Normal 5 2 3 2 2 4 6" xfId="49280" xr:uid="{00000000-0005-0000-0000-000068860000}"/>
    <cellStyle name="Normal 5 2 3 2 2 5" xfId="7671" xr:uid="{00000000-0005-0000-0000-000069860000}"/>
    <cellStyle name="Normal 5 2 3 2 2 5 2" xfId="18671" xr:uid="{00000000-0005-0000-0000-00006A860000}"/>
    <cellStyle name="Normal 5 2 3 2 2 5 2 2" xfId="30926" xr:uid="{00000000-0005-0000-0000-00006B860000}"/>
    <cellStyle name="Normal 5 2 3 2 2 5 2 3" xfId="43167" xr:uid="{00000000-0005-0000-0000-00006C860000}"/>
    <cellStyle name="Normal 5 2 3 2 2 5 3" xfId="24809" xr:uid="{00000000-0005-0000-0000-00006D860000}"/>
    <cellStyle name="Normal 5 2 3 2 2 5 4" xfId="37053" xr:uid="{00000000-0005-0000-0000-00006E860000}"/>
    <cellStyle name="Normal 5 2 3 2 2 5 5" xfId="49282" xr:uid="{00000000-0005-0000-0000-00006F860000}"/>
    <cellStyle name="Normal 5 2 3 2 2 6" xfId="18656" xr:uid="{00000000-0005-0000-0000-000070860000}"/>
    <cellStyle name="Normal 5 2 3 2 2 6 2" xfId="30911" xr:uid="{00000000-0005-0000-0000-000071860000}"/>
    <cellStyle name="Normal 5 2 3 2 2 6 3" xfId="43152" xr:uid="{00000000-0005-0000-0000-000072860000}"/>
    <cellStyle name="Normal 5 2 3 2 2 7" xfId="24794" xr:uid="{00000000-0005-0000-0000-000073860000}"/>
    <cellStyle name="Normal 5 2 3 2 2 8" xfId="37038" xr:uid="{00000000-0005-0000-0000-000074860000}"/>
    <cellStyle name="Normal 5 2 3 2 2 9" xfId="49267" xr:uid="{00000000-0005-0000-0000-000075860000}"/>
    <cellStyle name="Normal 5 2 3 2 3" xfId="7672" xr:uid="{00000000-0005-0000-0000-000076860000}"/>
    <cellStyle name="Normal 5 2 3 2 3 2" xfId="7673" xr:uid="{00000000-0005-0000-0000-000077860000}"/>
    <cellStyle name="Normal 5 2 3 2 3 2 2" xfId="7674" xr:uid="{00000000-0005-0000-0000-000078860000}"/>
    <cellStyle name="Normal 5 2 3 2 3 2 2 2" xfId="7675" xr:uid="{00000000-0005-0000-0000-000079860000}"/>
    <cellStyle name="Normal 5 2 3 2 3 2 2 2 2" xfId="18675" xr:uid="{00000000-0005-0000-0000-00007A860000}"/>
    <cellStyle name="Normal 5 2 3 2 3 2 2 2 2 2" xfId="30930" xr:uid="{00000000-0005-0000-0000-00007B860000}"/>
    <cellStyle name="Normal 5 2 3 2 3 2 2 2 2 3" xfId="43171" xr:uid="{00000000-0005-0000-0000-00007C860000}"/>
    <cellStyle name="Normal 5 2 3 2 3 2 2 2 3" xfId="24813" xr:uid="{00000000-0005-0000-0000-00007D860000}"/>
    <cellStyle name="Normal 5 2 3 2 3 2 2 2 4" xfId="37057" xr:uid="{00000000-0005-0000-0000-00007E860000}"/>
    <cellStyle name="Normal 5 2 3 2 3 2 2 2 5" xfId="49286" xr:uid="{00000000-0005-0000-0000-00007F860000}"/>
    <cellStyle name="Normal 5 2 3 2 3 2 2 3" xfId="18674" xr:uid="{00000000-0005-0000-0000-000080860000}"/>
    <cellStyle name="Normal 5 2 3 2 3 2 2 3 2" xfId="30929" xr:uid="{00000000-0005-0000-0000-000081860000}"/>
    <cellStyle name="Normal 5 2 3 2 3 2 2 3 3" xfId="43170" xr:uid="{00000000-0005-0000-0000-000082860000}"/>
    <cellStyle name="Normal 5 2 3 2 3 2 2 4" xfId="24812" xr:uid="{00000000-0005-0000-0000-000083860000}"/>
    <cellStyle name="Normal 5 2 3 2 3 2 2 5" xfId="37056" xr:uid="{00000000-0005-0000-0000-000084860000}"/>
    <cellStyle name="Normal 5 2 3 2 3 2 2 6" xfId="49285" xr:uid="{00000000-0005-0000-0000-000085860000}"/>
    <cellStyle name="Normal 5 2 3 2 3 2 3" xfId="7676" xr:uid="{00000000-0005-0000-0000-000086860000}"/>
    <cellStyle name="Normal 5 2 3 2 3 2 3 2" xfId="18676" xr:uid="{00000000-0005-0000-0000-000087860000}"/>
    <cellStyle name="Normal 5 2 3 2 3 2 3 2 2" xfId="30931" xr:uid="{00000000-0005-0000-0000-000088860000}"/>
    <cellStyle name="Normal 5 2 3 2 3 2 3 2 3" xfId="43172" xr:uid="{00000000-0005-0000-0000-000089860000}"/>
    <cellStyle name="Normal 5 2 3 2 3 2 3 3" xfId="24814" xr:uid="{00000000-0005-0000-0000-00008A860000}"/>
    <cellStyle name="Normal 5 2 3 2 3 2 3 4" xfId="37058" xr:uid="{00000000-0005-0000-0000-00008B860000}"/>
    <cellStyle name="Normal 5 2 3 2 3 2 3 5" xfId="49287" xr:uid="{00000000-0005-0000-0000-00008C860000}"/>
    <cellStyle name="Normal 5 2 3 2 3 2 4" xfId="18673" xr:uid="{00000000-0005-0000-0000-00008D860000}"/>
    <cellStyle name="Normal 5 2 3 2 3 2 4 2" xfId="30928" xr:uid="{00000000-0005-0000-0000-00008E860000}"/>
    <cellStyle name="Normal 5 2 3 2 3 2 4 3" xfId="43169" xr:uid="{00000000-0005-0000-0000-00008F860000}"/>
    <cellStyle name="Normal 5 2 3 2 3 2 5" xfId="24811" xr:uid="{00000000-0005-0000-0000-000090860000}"/>
    <cellStyle name="Normal 5 2 3 2 3 2 6" xfId="37055" xr:uid="{00000000-0005-0000-0000-000091860000}"/>
    <cellStyle name="Normal 5 2 3 2 3 2 7" xfId="49284" xr:uid="{00000000-0005-0000-0000-000092860000}"/>
    <cellStyle name="Normal 5 2 3 2 3 3" xfId="7677" xr:uid="{00000000-0005-0000-0000-000093860000}"/>
    <cellStyle name="Normal 5 2 3 2 3 3 2" xfId="7678" xr:uid="{00000000-0005-0000-0000-000094860000}"/>
    <cellStyle name="Normal 5 2 3 2 3 3 2 2" xfId="18678" xr:uid="{00000000-0005-0000-0000-000095860000}"/>
    <cellStyle name="Normal 5 2 3 2 3 3 2 2 2" xfId="30933" xr:uid="{00000000-0005-0000-0000-000096860000}"/>
    <cellStyle name="Normal 5 2 3 2 3 3 2 2 3" xfId="43174" xr:uid="{00000000-0005-0000-0000-000097860000}"/>
    <cellStyle name="Normal 5 2 3 2 3 3 2 3" xfId="24816" xr:uid="{00000000-0005-0000-0000-000098860000}"/>
    <cellStyle name="Normal 5 2 3 2 3 3 2 4" xfId="37060" xr:uid="{00000000-0005-0000-0000-000099860000}"/>
    <cellStyle name="Normal 5 2 3 2 3 3 2 5" xfId="49289" xr:uid="{00000000-0005-0000-0000-00009A860000}"/>
    <cellStyle name="Normal 5 2 3 2 3 3 3" xfId="18677" xr:uid="{00000000-0005-0000-0000-00009B860000}"/>
    <cellStyle name="Normal 5 2 3 2 3 3 3 2" xfId="30932" xr:uid="{00000000-0005-0000-0000-00009C860000}"/>
    <cellStyle name="Normal 5 2 3 2 3 3 3 3" xfId="43173" xr:uid="{00000000-0005-0000-0000-00009D860000}"/>
    <cellStyle name="Normal 5 2 3 2 3 3 4" xfId="24815" xr:uid="{00000000-0005-0000-0000-00009E860000}"/>
    <cellStyle name="Normal 5 2 3 2 3 3 5" xfId="37059" xr:uid="{00000000-0005-0000-0000-00009F860000}"/>
    <cellStyle name="Normal 5 2 3 2 3 3 6" xfId="49288" xr:uid="{00000000-0005-0000-0000-0000A0860000}"/>
    <cellStyle name="Normal 5 2 3 2 3 4" xfId="7679" xr:uid="{00000000-0005-0000-0000-0000A1860000}"/>
    <cellStyle name="Normal 5 2 3 2 3 4 2" xfId="18679" xr:uid="{00000000-0005-0000-0000-0000A2860000}"/>
    <cellStyle name="Normal 5 2 3 2 3 4 2 2" xfId="30934" xr:uid="{00000000-0005-0000-0000-0000A3860000}"/>
    <cellStyle name="Normal 5 2 3 2 3 4 2 3" xfId="43175" xr:uid="{00000000-0005-0000-0000-0000A4860000}"/>
    <cellStyle name="Normal 5 2 3 2 3 4 3" xfId="24817" xr:uid="{00000000-0005-0000-0000-0000A5860000}"/>
    <cellStyle name="Normal 5 2 3 2 3 4 4" xfId="37061" xr:uid="{00000000-0005-0000-0000-0000A6860000}"/>
    <cellStyle name="Normal 5 2 3 2 3 4 5" xfId="49290" xr:uid="{00000000-0005-0000-0000-0000A7860000}"/>
    <cellStyle name="Normal 5 2 3 2 3 5" xfId="18672" xr:uid="{00000000-0005-0000-0000-0000A8860000}"/>
    <cellStyle name="Normal 5 2 3 2 3 5 2" xfId="30927" xr:uid="{00000000-0005-0000-0000-0000A9860000}"/>
    <cellStyle name="Normal 5 2 3 2 3 5 3" xfId="43168" xr:uid="{00000000-0005-0000-0000-0000AA860000}"/>
    <cellStyle name="Normal 5 2 3 2 3 6" xfId="24810" xr:uid="{00000000-0005-0000-0000-0000AB860000}"/>
    <cellStyle name="Normal 5 2 3 2 3 7" xfId="37054" xr:uid="{00000000-0005-0000-0000-0000AC860000}"/>
    <cellStyle name="Normal 5 2 3 2 3 8" xfId="49283" xr:uid="{00000000-0005-0000-0000-0000AD860000}"/>
    <cellStyle name="Normal 5 2 3 2 4" xfId="7680" xr:uid="{00000000-0005-0000-0000-0000AE860000}"/>
    <cellStyle name="Normal 5 2 3 2 4 2" xfId="7681" xr:uid="{00000000-0005-0000-0000-0000AF860000}"/>
    <cellStyle name="Normal 5 2 3 2 4 2 2" xfId="7682" xr:uid="{00000000-0005-0000-0000-0000B0860000}"/>
    <cellStyle name="Normal 5 2 3 2 4 2 2 2" xfId="18682" xr:uid="{00000000-0005-0000-0000-0000B1860000}"/>
    <cellStyle name="Normal 5 2 3 2 4 2 2 2 2" xfId="30937" xr:uid="{00000000-0005-0000-0000-0000B2860000}"/>
    <cellStyle name="Normal 5 2 3 2 4 2 2 2 3" xfId="43178" xr:uid="{00000000-0005-0000-0000-0000B3860000}"/>
    <cellStyle name="Normal 5 2 3 2 4 2 2 3" xfId="24820" xr:uid="{00000000-0005-0000-0000-0000B4860000}"/>
    <cellStyle name="Normal 5 2 3 2 4 2 2 4" xfId="37064" xr:uid="{00000000-0005-0000-0000-0000B5860000}"/>
    <cellStyle name="Normal 5 2 3 2 4 2 2 5" xfId="49293" xr:uid="{00000000-0005-0000-0000-0000B6860000}"/>
    <cellStyle name="Normal 5 2 3 2 4 2 3" xfId="18681" xr:uid="{00000000-0005-0000-0000-0000B7860000}"/>
    <cellStyle name="Normal 5 2 3 2 4 2 3 2" xfId="30936" xr:uid="{00000000-0005-0000-0000-0000B8860000}"/>
    <cellStyle name="Normal 5 2 3 2 4 2 3 3" xfId="43177" xr:uid="{00000000-0005-0000-0000-0000B9860000}"/>
    <cellStyle name="Normal 5 2 3 2 4 2 4" xfId="24819" xr:uid="{00000000-0005-0000-0000-0000BA860000}"/>
    <cellStyle name="Normal 5 2 3 2 4 2 5" xfId="37063" xr:uid="{00000000-0005-0000-0000-0000BB860000}"/>
    <cellStyle name="Normal 5 2 3 2 4 2 6" xfId="49292" xr:uid="{00000000-0005-0000-0000-0000BC860000}"/>
    <cellStyle name="Normal 5 2 3 2 4 3" xfId="7683" xr:uid="{00000000-0005-0000-0000-0000BD860000}"/>
    <cellStyle name="Normal 5 2 3 2 4 3 2" xfId="18683" xr:uid="{00000000-0005-0000-0000-0000BE860000}"/>
    <cellStyle name="Normal 5 2 3 2 4 3 2 2" xfId="30938" xr:uid="{00000000-0005-0000-0000-0000BF860000}"/>
    <cellStyle name="Normal 5 2 3 2 4 3 2 3" xfId="43179" xr:uid="{00000000-0005-0000-0000-0000C0860000}"/>
    <cellStyle name="Normal 5 2 3 2 4 3 3" xfId="24821" xr:uid="{00000000-0005-0000-0000-0000C1860000}"/>
    <cellStyle name="Normal 5 2 3 2 4 3 4" xfId="37065" xr:uid="{00000000-0005-0000-0000-0000C2860000}"/>
    <cellStyle name="Normal 5 2 3 2 4 3 5" xfId="49294" xr:uid="{00000000-0005-0000-0000-0000C3860000}"/>
    <cellStyle name="Normal 5 2 3 2 4 4" xfId="18680" xr:uid="{00000000-0005-0000-0000-0000C4860000}"/>
    <cellStyle name="Normal 5 2 3 2 4 4 2" xfId="30935" xr:uid="{00000000-0005-0000-0000-0000C5860000}"/>
    <cellStyle name="Normal 5 2 3 2 4 4 3" xfId="43176" xr:uid="{00000000-0005-0000-0000-0000C6860000}"/>
    <cellStyle name="Normal 5 2 3 2 4 5" xfId="24818" xr:uid="{00000000-0005-0000-0000-0000C7860000}"/>
    <cellStyle name="Normal 5 2 3 2 4 6" xfId="37062" xr:uid="{00000000-0005-0000-0000-0000C8860000}"/>
    <cellStyle name="Normal 5 2 3 2 4 7" xfId="49291" xr:uid="{00000000-0005-0000-0000-0000C9860000}"/>
    <cellStyle name="Normal 5 2 3 2 5" xfId="7684" xr:uid="{00000000-0005-0000-0000-0000CA860000}"/>
    <cellStyle name="Normal 5 2 3 2 5 2" xfId="7685" xr:uid="{00000000-0005-0000-0000-0000CB860000}"/>
    <cellStyle name="Normal 5 2 3 2 5 2 2" xfId="18685" xr:uid="{00000000-0005-0000-0000-0000CC860000}"/>
    <cellStyle name="Normal 5 2 3 2 5 2 2 2" xfId="30940" xr:uid="{00000000-0005-0000-0000-0000CD860000}"/>
    <cellStyle name="Normal 5 2 3 2 5 2 2 3" xfId="43181" xr:uid="{00000000-0005-0000-0000-0000CE860000}"/>
    <cellStyle name="Normal 5 2 3 2 5 2 3" xfId="24823" xr:uid="{00000000-0005-0000-0000-0000CF860000}"/>
    <cellStyle name="Normal 5 2 3 2 5 2 4" xfId="37067" xr:uid="{00000000-0005-0000-0000-0000D0860000}"/>
    <cellStyle name="Normal 5 2 3 2 5 2 5" xfId="49296" xr:uid="{00000000-0005-0000-0000-0000D1860000}"/>
    <cellStyle name="Normal 5 2 3 2 5 3" xfId="18684" xr:uid="{00000000-0005-0000-0000-0000D2860000}"/>
    <cellStyle name="Normal 5 2 3 2 5 3 2" xfId="30939" xr:uid="{00000000-0005-0000-0000-0000D3860000}"/>
    <cellStyle name="Normal 5 2 3 2 5 3 3" xfId="43180" xr:uid="{00000000-0005-0000-0000-0000D4860000}"/>
    <cellStyle name="Normal 5 2 3 2 5 4" xfId="24822" xr:uid="{00000000-0005-0000-0000-0000D5860000}"/>
    <cellStyle name="Normal 5 2 3 2 5 5" xfId="37066" xr:uid="{00000000-0005-0000-0000-0000D6860000}"/>
    <cellStyle name="Normal 5 2 3 2 5 6" xfId="49295" xr:uid="{00000000-0005-0000-0000-0000D7860000}"/>
    <cellStyle name="Normal 5 2 3 2 6" xfId="7686" xr:uid="{00000000-0005-0000-0000-0000D8860000}"/>
    <cellStyle name="Normal 5 2 3 2 6 2" xfId="18686" xr:uid="{00000000-0005-0000-0000-0000D9860000}"/>
    <cellStyle name="Normal 5 2 3 2 6 2 2" xfId="30941" xr:uid="{00000000-0005-0000-0000-0000DA860000}"/>
    <cellStyle name="Normal 5 2 3 2 6 2 3" xfId="43182" xr:uid="{00000000-0005-0000-0000-0000DB860000}"/>
    <cellStyle name="Normal 5 2 3 2 6 3" xfId="24824" xr:uid="{00000000-0005-0000-0000-0000DC860000}"/>
    <cellStyle name="Normal 5 2 3 2 6 4" xfId="37068" xr:uid="{00000000-0005-0000-0000-0000DD860000}"/>
    <cellStyle name="Normal 5 2 3 2 6 5" xfId="49297" xr:uid="{00000000-0005-0000-0000-0000DE860000}"/>
    <cellStyle name="Normal 5 2 3 2 7" xfId="18655" xr:uid="{00000000-0005-0000-0000-0000DF860000}"/>
    <cellStyle name="Normal 5 2 3 2 7 2" xfId="30910" xr:uid="{00000000-0005-0000-0000-0000E0860000}"/>
    <cellStyle name="Normal 5 2 3 2 7 3" xfId="43151" xr:uid="{00000000-0005-0000-0000-0000E1860000}"/>
    <cellStyle name="Normal 5 2 3 2 8" xfId="24793" xr:uid="{00000000-0005-0000-0000-0000E2860000}"/>
    <cellStyle name="Normal 5 2 3 2 9" xfId="37037" xr:uid="{00000000-0005-0000-0000-0000E3860000}"/>
    <cellStyle name="Normal 5 2 3 3" xfId="7687" xr:uid="{00000000-0005-0000-0000-0000E4860000}"/>
    <cellStyle name="Normal 5 2 3 3 2" xfId="7688" xr:uid="{00000000-0005-0000-0000-0000E5860000}"/>
    <cellStyle name="Normal 5 2 3 3 2 2" xfId="7689" xr:uid="{00000000-0005-0000-0000-0000E6860000}"/>
    <cellStyle name="Normal 5 2 3 3 2 2 2" xfId="7690" xr:uid="{00000000-0005-0000-0000-0000E7860000}"/>
    <cellStyle name="Normal 5 2 3 3 2 2 2 2" xfId="7691" xr:uid="{00000000-0005-0000-0000-0000E8860000}"/>
    <cellStyle name="Normal 5 2 3 3 2 2 2 2 2" xfId="18691" xr:uid="{00000000-0005-0000-0000-0000E9860000}"/>
    <cellStyle name="Normal 5 2 3 3 2 2 2 2 2 2" xfId="30946" xr:uid="{00000000-0005-0000-0000-0000EA860000}"/>
    <cellStyle name="Normal 5 2 3 3 2 2 2 2 2 3" xfId="43187" xr:uid="{00000000-0005-0000-0000-0000EB860000}"/>
    <cellStyle name="Normal 5 2 3 3 2 2 2 2 3" xfId="24829" xr:uid="{00000000-0005-0000-0000-0000EC860000}"/>
    <cellStyle name="Normal 5 2 3 3 2 2 2 2 4" xfId="37073" xr:uid="{00000000-0005-0000-0000-0000ED860000}"/>
    <cellStyle name="Normal 5 2 3 3 2 2 2 2 5" xfId="49302" xr:uid="{00000000-0005-0000-0000-0000EE860000}"/>
    <cellStyle name="Normal 5 2 3 3 2 2 2 3" xfId="18690" xr:uid="{00000000-0005-0000-0000-0000EF860000}"/>
    <cellStyle name="Normal 5 2 3 3 2 2 2 3 2" xfId="30945" xr:uid="{00000000-0005-0000-0000-0000F0860000}"/>
    <cellStyle name="Normal 5 2 3 3 2 2 2 3 3" xfId="43186" xr:uid="{00000000-0005-0000-0000-0000F1860000}"/>
    <cellStyle name="Normal 5 2 3 3 2 2 2 4" xfId="24828" xr:uid="{00000000-0005-0000-0000-0000F2860000}"/>
    <cellStyle name="Normal 5 2 3 3 2 2 2 5" xfId="37072" xr:uid="{00000000-0005-0000-0000-0000F3860000}"/>
    <cellStyle name="Normal 5 2 3 3 2 2 2 6" xfId="49301" xr:uid="{00000000-0005-0000-0000-0000F4860000}"/>
    <cellStyle name="Normal 5 2 3 3 2 2 3" xfId="7692" xr:uid="{00000000-0005-0000-0000-0000F5860000}"/>
    <cellStyle name="Normal 5 2 3 3 2 2 3 2" xfId="18692" xr:uid="{00000000-0005-0000-0000-0000F6860000}"/>
    <cellStyle name="Normal 5 2 3 3 2 2 3 2 2" xfId="30947" xr:uid="{00000000-0005-0000-0000-0000F7860000}"/>
    <cellStyle name="Normal 5 2 3 3 2 2 3 2 3" xfId="43188" xr:uid="{00000000-0005-0000-0000-0000F8860000}"/>
    <cellStyle name="Normal 5 2 3 3 2 2 3 3" xfId="24830" xr:uid="{00000000-0005-0000-0000-0000F9860000}"/>
    <cellStyle name="Normal 5 2 3 3 2 2 3 4" xfId="37074" xr:uid="{00000000-0005-0000-0000-0000FA860000}"/>
    <cellStyle name="Normal 5 2 3 3 2 2 3 5" xfId="49303" xr:uid="{00000000-0005-0000-0000-0000FB860000}"/>
    <cellStyle name="Normal 5 2 3 3 2 2 4" xfId="18689" xr:uid="{00000000-0005-0000-0000-0000FC860000}"/>
    <cellStyle name="Normal 5 2 3 3 2 2 4 2" xfId="30944" xr:uid="{00000000-0005-0000-0000-0000FD860000}"/>
    <cellStyle name="Normal 5 2 3 3 2 2 4 3" xfId="43185" xr:uid="{00000000-0005-0000-0000-0000FE860000}"/>
    <cellStyle name="Normal 5 2 3 3 2 2 5" xfId="24827" xr:uid="{00000000-0005-0000-0000-0000FF860000}"/>
    <cellStyle name="Normal 5 2 3 3 2 2 6" xfId="37071" xr:uid="{00000000-0005-0000-0000-000000870000}"/>
    <cellStyle name="Normal 5 2 3 3 2 2 7" xfId="49300" xr:uid="{00000000-0005-0000-0000-000001870000}"/>
    <cellStyle name="Normal 5 2 3 3 2 3" xfId="7693" xr:uid="{00000000-0005-0000-0000-000002870000}"/>
    <cellStyle name="Normal 5 2 3 3 2 3 2" xfId="7694" xr:uid="{00000000-0005-0000-0000-000003870000}"/>
    <cellStyle name="Normal 5 2 3 3 2 3 2 2" xfId="18694" xr:uid="{00000000-0005-0000-0000-000004870000}"/>
    <cellStyle name="Normal 5 2 3 3 2 3 2 2 2" xfId="30949" xr:uid="{00000000-0005-0000-0000-000005870000}"/>
    <cellStyle name="Normal 5 2 3 3 2 3 2 2 3" xfId="43190" xr:uid="{00000000-0005-0000-0000-000006870000}"/>
    <cellStyle name="Normal 5 2 3 3 2 3 2 3" xfId="24832" xr:uid="{00000000-0005-0000-0000-000007870000}"/>
    <cellStyle name="Normal 5 2 3 3 2 3 2 4" xfId="37076" xr:uid="{00000000-0005-0000-0000-000008870000}"/>
    <cellStyle name="Normal 5 2 3 3 2 3 2 5" xfId="49305" xr:uid="{00000000-0005-0000-0000-000009870000}"/>
    <cellStyle name="Normal 5 2 3 3 2 3 3" xfId="18693" xr:uid="{00000000-0005-0000-0000-00000A870000}"/>
    <cellStyle name="Normal 5 2 3 3 2 3 3 2" xfId="30948" xr:uid="{00000000-0005-0000-0000-00000B870000}"/>
    <cellStyle name="Normal 5 2 3 3 2 3 3 3" xfId="43189" xr:uid="{00000000-0005-0000-0000-00000C870000}"/>
    <cellStyle name="Normal 5 2 3 3 2 3 4" xfId="24831" xr:uid="{00000000-0005-0000-0000-00000D870000}"/>
    <cellStyle name="Normal 5 2 3 3 2 3 5" xfId="37075" xr:uid="{00000000-0005-0000-0000-00000E870000}"/>
    <cellStyle name="Normal 5 2 3 3 2 3 6" xfId="49304" xr:uid="{00000000-0005-0000-0000-00000F870000}"/>
    <cellStyle name="Normal 5 2 3 3 2 4" xfId="7695" xr:uid="{00000000-0005-0000-0000-000010870000}"/>
    <cellStyle name="Normal 5 2 3 3 2 4 2" xfId="18695" xr:uid="{00000000-0005-0000-0000-000011870000}"/>
    <cellStyle name="Normal 5 2 3 3 2 4 2 2" xfId="30950" xr:uid="{00000000-0005-0000-0000-000012870000}"/>
    <cellStyle name="Normal 5 2 3 3 2 4 2 3" xfId="43191" xr:uid="{00000000-0005-0000-0000-000013870000}"/>
    <cellStyle name="Normal 5 2 3 3 2 4 3" xfId="24833" xr:uid="{00000000-0005-0000-0000-000014870000}"/>
    <cellStyle name="Normal 5 2 3 3 2 4 4" xfId="37077" xr:uid="{00000000-0005-0000-0000-000015870000}"/>
    <cellStyle name="Normal 5 2 3 3 2 4 5" xfId="49306" xr:uid="{00000000-0005-0000-0000-000016870000}"/>
    <cellStyle name="Normal 5 2 3 3 2 5" xfId="18688" xr:uid="{00000000-0005-0000-0000-000017870000}"/>
    <cellStyle name="Normal 5 2 3 3 2 5 2" xfId="30943" xr:uid="{00000000-0005-0000-0000-000018870000}"/>
    <cellStyle name="Normal 5 2 3 3 2 5 3" xfId="43184" xr:uid="{00000000-0005-0000-0000-000019870000}"/>
    <cellStyle name="Normal 5 2 3 3 2 6" xfId="24826" xr:uid="{00000000-0005-0000-0000-00001A870000}"/>
    <cellStyle name="Normal 5 2 3 3 2 7" xfId="37070" xr:uid="{00000000-0005-0000-0000-00001B870000}"/>
    <cellStyle name="Normal 5 2 3 3 2 8" xfId="49299" xr:uid="{00000000-0005-0000-0000-00001C870000}"/>
    <cellStyle name="Normal 5 2 3 3 3" xfId="7696" xr:uid="{00000000-0005-0000-0000-00001D870000}"/>
    <cellStyle name="Normal 5 2 3 3 3 2" xfId="7697" xr:uid="{00000000-0005-0000-0000-00001E870000}"/>
    <cellStyle name="Normal 5 2 3 3 3 2 2" xfId="7698" xr:uid="{00000000-0005-0000-0000-00001F870000}"/>
    <cellStyle name="Normal 5 2 3 3 3 2 2 2" xfId="18698" xr:uid="{00000000-0005-0000-0000-000020870000}"/>
    <cellStyle name="Normal 5 2 3 3 3 2 2 2 2" xfId="30953" xr:uid="{00000000-0005-0000-0000-000021870000}"/>
    <cellStyle name="Normal 5 2 3 3 3 2 2 2 3" xfId="43194" xr:uid="{00000000-0005-0000-0000-000022870000}"/>
    <cellStyle name="Normal 5 2 3 3 3 2 2 3" xfId="24836" xr:uid="{00000000-0005-0000-0000-000023870000}"/>
    <cellStyle name="Normal 5 2 3 3 3 2 2 4" xfId="37080" xr:uid="{00000000-0005-0000-0000-000024870000}"/>
    <cellStyle name="Normal 5 2 3 3 3 2 2 5" xfId="49309" xr:uid="{00000000-0005-0000-0000-000025870000}"/>
    <cellStyle name="Normal 5 2 3 3 3 2 3" xfId="18697" xr:uid="{00000000-0005-0000-0000-000026870000}"/>
    <cellStyle name="Normal 5 2 3 3 3 2 3 2" xfId="30952" xr:uid="{00000000-0005-0000-0000-000027870000}"/>
    <cellStyle name="Normal 5 2 3 3 3 2 3 3" xfId="43193" xr:uid="{00000000-0005-0000-0000-000028870000}"/>
    <cellStyle name="Normal 5 2 3 3 3 2 4" xfId="24835" xr:uid="{00000000-0005-0000-0000-000029870000}"/>
    <cellStyle name="Normal 5 2 3 3 3 2 5" xfId="37079" xr:uid="{00000000-0005-0000-0000-00002A870000}"/>
    <cellStyle name="Normal 5 2 3 3 3 2 6" xfId="49308" xr:uid="{00000000-0005-0000-0000-00002B870000}"/>
    <cellStyle name="Normal 5 2 3 3 3 3" xfId="7699" xr:uid="{00000000-0005-0000-0000-00002C870000}"/>
    <cellStyle name="Normal 5 2 3 3 3 3 2" xfId="18699" xr:uid="{00000000-0005-0000-0000-00002D870000}"/>
    <cellStyle name="Normal 5 2 3 3 3 3 2 2" xfId="30954" xr:uid="{00000000-0005-0000-0000-00002E870000}"/>
    <cellStyle name="Normal 5 2 3 3 3 3 2 3" xfId="43195" xr:uid="{00000000-0005-0000-0000-00002F870000}"/>
    <cellStyle name="Normal 5 2 3 3 3 3 3" xfId="24837" xr:uid="{00000000-0005-0000-0000-000030870000}"/>
    <cellStyle name="Normal 5 2 3 3 3 3 4" xfId="37081" xr:uid="{00000000-0005-0000-0000-000031870000}"/>
    <cellStyle name="Normal 5 2 3 3 3 3 5" xfId="49310" xr:uid="{00000000-0005-0000-0000-000032870000}"/>
    <cellStyle name="Normal 5 2 3 3 3 4" xfId="18696" xr:uid="{00000000-0005-0000-0000-000033870000}"/>
    <cellStyle name="Normal 5 2 3 3 3 4 2" xfId="30951" xr:uid="{00000000-0005-0000-0000-000034870000}"/>
    <cellStyle name="Normal 5 2 3 3 3 4 3" xfId="43192" xr:uid="{00000000-0005-0000-0000-000035870000}"/>
    <cellStyle name="Normal 5 2 3 3 3 5" xfId="24834" xr:uid="{00000000-0005-0000-0000-000036870000}"/>
    <cellStyle name="Normal 5 2 3 3 3 6" xfId="37078" xr:uid="{00000000-0005-0000-0000-000037870000}"/>
    <cellStyle name="Normal 5 2 3 3 3 7" xfId="49307" xr:uid="{00000000-0005-0000-0000-000038870000}"/>
    <cellStyle name="Normal 5 2 3 3 4" xfId="7700" xr:uid="{00000000-0005-0000-0000-000039870000}"/>
    <cellStyle name="Normal 5 2 3 3 4 2" xfId="7701" xr:uid="{00000000-0005-0000-0000-00003A870000}"/>
    <cellStyle name="Normal 5 2 3 3 4 2 2" xfId="18701" xr:uid="{00000000-0005-0000-0000-00003B870000}"/>
    <cellStyle name="Normal 5 2 3 3 4 2 2 2" xfId="30956" xr:uid="{00000000-0005-0000-0000-00003C870000}"/>
    <cellStyle name="Normal 5 2 3 3 4 2 2 3" xfId="43197" xr:uid="{00000000-0005-0000-0000-00003D870000}"/>
    <cellStyle name="Normal 5 2 3 3 4 2 3" xfId="24839" xr:uid="{00000000-0005-0000-0000-00003E870000}"/>
    <cellStyle name="Normal 5 2 3 3 4 2 4" xfId="37083" xr:uid="{00000000-0005-0000-0000-00003F870000}"/>
    <cellStyle name="Normal 5 2 3 3 4 2 5" xfId="49312" xr:uid="{00000000-0005-0000-0000-000040870000}"/>
    <cellStyle name="Normal 5 2 3 3 4 3" xfId="18700" xr:uid="{00000000-0005-0000-0000-000041870000}"/>
    <cellStyle name="Normal 5 2 3 3 4 3 2" xfId="30955" xr:uid="{00000000-0005-0000-0000-000042870000}"/>
    <cellStyle name="Normal 5 2 3 3 4 3 3" xfId="43196" xr:uid="{00000000-0005-0000-0000-000043870000}"/>
    <cellStyle name="Normal 5 2 3 3 4 4" xfId="24838" xr:uid="{00000000-0005-0000-0000-000044870000}"/>
    <cellStyle name="Normal 5 2 3 3 4 5" xfId="37082" xr:uid="{00000000-0005-0000-0000-000045870000}"/>
    <cellStyle name="Normal 5 2 3 3 4 6" xfId="49311" xr:uid="{00000000-0005-0000-0000-000046870000}"/>
    <cellStyle name="Normal 5 2 3 3 5" xfId="7702" xr:uid="{00000000-0005-0000-0000-000047870000}"/>
    <cellStyle name="Normal 5 2 3 3 5 2" xfId="18702" xr:uid="{00000000-0005-0000-0000-000048870000}"/>
    <cellStyle name="Normal 5 2 3 3 5 2 2" xfId="30957" xr:uid="{00000000-0005-0000-0000-000049870000}"/>
    <cellStyle name="Normal 5 2 3 3 5 2 3" xfId="43198" xr:uid="{00000000-0005-0000-0000-00004A870000}"/>
    <cellStyle name="Normal 5 2 3 3 5 3" xfId="24840" xr:uid="{00000000-0005-0000-0000-00004B870000}"/>
    <cellStyle name="Normal 5 2 3 3 5 4" xfId="37084" xr:uid="{00000000-0005-0000-0000-00004C870000}"/>
    <cellStyle name="Normal 5 2 3 3 5 5" xfId="49313" xr:uid="{00000000-0005-0000-0000-00004D870000}"/>
    <cellStyle name="Normal 5 2 3 3 6" xfId="18687" xr:uid="{00000000-0005-0000-0000-00004E870000}"/>
    <cellStyle name="Normal 5 2 3 3 6 2" xfId="30942" xr:uid="{00000000-0005-0000-0000-00004F870000}"/>
    <cellStyle name="Normal 5 2 3 3 6 3" xfId="43183" xr:uid="{00000000-0005-0000-0000-000050870000}"/>
    <cellStyle name="Normal 5 2 3 3 7" xfId="24825" xr:uid="{00000000-0005-0000-0000-000051870000}"/>
    <cellStyle name="Normal 5 2 3 3 8" xfId="37069" xr:uid="{00000000-0005-0000-0000-000052870000}"/>
    <cellStyle name="Normal 5 2 3 3 9" xfId="49298" xr:uid="{00000000-0005-0000-0000-000053870000}"/>
    <cellStyle name="Normal 5 2 3 4" xfId="7703" xr:uid="{00000000-0005-0000-0000-000054870000}"/>
    <cellStyle name="Normal 5 2 3 4 2" xfId="7704" xr:uid="{00000000-0005-0000-0000-000055870000}"/>
    <cellStyle name="Normal 5 2 3 4 2 2" xfId="7705" xr:uid="{00000000-0005-0000-0000-000056870000}"/>
    <cellStyle name="Normal 5 2 3 4 2 2 2" xfId="7706" xr:uid="{00000000-0005-0000-0000-000057870000}"/>
    <cellStyle name="Normal 5 2 3 4 2 2 2 2" xfId="18706" xr:uid="{00000000-0005-0000-0000-000058870000}"/>
    <cellStyle name="Normal 5 2 3 4 2 2 2 2 2" xfId="30961" xr:uid="{00000000-0005-0000-0000-000059870000}"/>
    <cellStyle name="Normal 5 2 3 4 2 2 2 2 3" xfId="43202" xr:uid="{00000000-0005-0000-0000-00005A870000}"/>
    <cellStyle name="Normal 5 2 3 4 2 2 2 3" xfId="24844" xr:uid="{00000000-0005-0000-0000-00005B870000}"/>
    <cellStyle name="Normal 5 2 3 4 2 2 2 4" xfId="37088" xr:uid="{00000000-0005-0000-0000-00005C870000}"/>
    <cellStyle name="Normal 5 2 3 4 2 2 2 5" xfId="49317" xr:uid="{00000000-0005-0000-0000-00005D870000}"/>
    <cellStyle name="Normal 5 2 3 4 2 2 3" xfId="18705" xr:uid="{00000000-0005-0000-0000-00005E870000}"/>
    <cellStyle name="Normal 5 2 3 4 2 2 3 2" xfId="30960" xr:uid="{00000000-0005-0000-0000-00005F870000}"/>
    <cellStyle name="Normal 5 2 3 4 2 2 3 3" xfId="43201" xr:uid="{00000000-0005-0000-0000-000060870000}"/>
    <cellStyle name="Normal 5 2 3 4 2 2 4" xfId="24843" xr:uid="{00000000-0005-0000-0000-000061870000}"/>
    <cellStyle name="Normal 5 2 3 4 2 2 5" xfId="37087" xr:uid="{00000000-0005-0000-0000-000062870000}"/>
    <cellStyle name="Normal 5 2 3 4 2 2 6" xfId="49316" xr:uid="{00000000-0005-0000-0000-000063870000}"/>
    <cellStyle name="Normal 5 2 3 4 2 3" xfId="7707" xr:uid="{00000000-0005-0000-0000-000064870000}"/>
    <cellStyle name="Normal 5 2 3 4 2 3 2" xfId="18707" xr:uid="{00000000-0005-0000-0000-000065870000}"/>
    <cellStyle name="Normal 5 2 3 4 2 3 2 2" xfId="30962" xr:uid="{00000000-0005-0000-0000-000066870000}"/>
    <cellStyle name="Normal 5 2 3 4 2 3 2 3" xfId="43203" xr:uid="{00000000-0005-0000-0000-000067870000}"/>
    <cellStyle name="Normal 5 2 3 4 2 3 3" xfId="24845" xr:uid="{00000000-0005-0000-0000-000068870000}"/>
    <cellStyle name="Normal 5 2 3 4 2 3 4" xfId="37089" xr:uid="{00000000-0005-0000-0000-000069870000}"/>
    <cellStyle name="Normal 5 2 3 4 2 3 5" xfId="49318" xr:uid="{00000000-0005-0000-0000-00006A870000}"/>
    <cellStyle name="Normal 5 2 3 4 2 4" xfId="18704" xr:uid="{00000000-0005-0000-0000-00006B870000}"/>
    <cellStyle name="Normal 5 2 3 4 2 4 2" xfId="30959" xr:uid="{00000000-0005-0000-0000-00006C870000}"/>
    <cellStyle name="Normal 5 2 3 4 2 4 3" xfId="43200" xr:uid="{00000000-0005-0000-0000-00006D870000}"/>
    <cellStyle name="Normal 5 2 3 4 2 5" xfId="24842" xr:uid="{00000000-0005-0000-0000-00006E870000}"/>
    <cellStyle name="Normal 5 2 3 4 2 6" xfId="37086" xr:uid="{00000000-0005-0000-0000-00006F870000}"/>
    <cellStyle name="Normal 5 2 3 4 2 7" xfId="49315" xr:uid="{00000000-0005-0000-0000-000070870000}"/>
    <cellStyle name="Normal 5 2 3 4 3" xfId="7708" xr:uid="{00000000-0005-0000-0000-000071870000}"/>
    <cellStyle name="Normal 5 2 3 4 3 2" xfId="7709" xr:uid="{00000000-0005-0000-0000-000072870000}"/>
    <cellStyle name="Normal 5 2 3 4 3 2 2" xfId="18709" xr:uid="{00000000-0005-0000-0000-000073870000}"/>
    <cellStyle name="Normal 5 2 3 4 3 2 2 2" xfId="30964" xr:uid="{00000000-0005-0000-0000-000074870000}"/>
    <cellStyle name="Normal 5 2 3 4 3 2 2 3" xfId="43205" xr:uid="{00000000-0005-0000-0000-000075870000}"/>
    <cellStyle name="Normal 5 2 3 4 3 2 3" xfId="24847" xr:uid="{00000000-0005-0000-0000-000076870000}"/>
    <cellStyle name="Normal 5 2 3 4 3 2 4" xfId="37091" xr:uid="{00000000-0005-0000-0000-000077870000}"/>
    <cellStyle name="Normal 5 2 3 4 3 2 5" xfId="49320" xr:uid="{00000000-0005-0000-0000-000078870000}"/>
    <cellStyle name="Normal 5 2 3 4 3 3" xfId="18708" xr:uid="{00000000-0005-0000-0000-000079870000}"/>
    <cellStyle name="Normal 5 2 3 4 3 3 2" xfId="30963" xr:uid="{00000000-0005-0000-0000-00007A870000}"/>
    <cellStyle name="Normal 5 2 3 4 3 3 3" xfId="43204" xr:uid="{00000000-0005-0000-0000-00007B870000}"/>
    <cellStyle name="Normal 5 2 3 4 3 4" xfId="24846" xr:uid="{00000000-0005-0000-0000-00007C870000}"/>
    <cellStyle name="Normal 5 2 3 4 3 5" xfId="37090" xr:uid="{00000000-0005-0000-0000-00007D870000}"/>
    <cellStyle name="Normal 5 2 3 4 3 6" xfId="49319" xr:uid="{00000000-0005-0000-0000-00007E870000}"/>
    <cellStyle name="Normal 5 2 3 4 4" xfId="7710" xr:uid="{00000000-0005-0000-0000-00007F870000}"/>
    <cellStyle name="Normal 5 2 3 4 4 2" xfId="18710" xr:uid="{00000000-0005-0000-0000-000080870000}"/>
    <cellStyle name="Normal 5 2 3 4 4 2 2" xfId="30965" xr:uid="{00000000-0005-0000-0000-000081870000}"/>
    <cellStyle name="Normal 5 2 3 4 4 2 3" xfId="43206" xr:uid="{00000000-0005-0000-0000-000082870000}"/>
    <cellStyle name="Normal 5 2 3 4 4 3" xfId="24848" xr:uid="{00000000-0005-0000-0000-000083870000}"/>
    <cellStyle name="Normal 5 2 3 4 4 4" xfId="37092" xr:uid="{00000000-0005-0000-0000-000084870000}"/>
    <cellStyle name="Normal 5 2 3 4 4 5" xfId="49321" xr:uid="{00000000-0005-0000-0000-000085870000}"/>
    <cellStyle name="Normal 5 2 3 4 5" xfId="18703" xr:uid="{00000000-0005-0000-0000-000086870000}"/>
    <cellStyle name="Normal 5 2 3 4 5 2" xfId="30958" xr:uid="{00000000-0005-0000-0000-000087870000}"/>
    <cellStyle name="Normal 5 2 3 4 5 3" xfId="43199" xr:uid="{00000000-0005-0000-0000-000088870000}"/>
    <cellStyle name="Normal 5 2 3 4 6" xfId="24841" xr:uid="{00000000-0005-0000-0000-000089870000}"/>
    <cellStyle name="Normal 5 2 3 4 7" xfId="37085" xr:uid="{00000000-0005-0000-0000-00008A870000}"/>
    <cellStyle name="Normal 5 2 3 4 8" xfId="49314" xr:uid="{00000000-0005-0000-0000-00008B870000}"/>
    <cellStyle name="Normal 5 2 3 5" xfId="7711" xr:uid="{00000000-0005-0000-0000-00008C870000}"/>
    <cellStyle name="Normal 5 2 3 5 2" xfId="7712" xr:uid="{00000000-0005-0000-0000-00008D870000}"/>
    <cellStyle name="Normal 5 2 3 5 2 2" xfId="7713" xr:uid="{00000000-0005-0000-0000-00008E870000}"/>
    <cellStyle name="Normal 5 2 3 5 2 2 2" xfId="18713" xr:uid="{00000000-0005-0000-0000-00008F870000}"/>
    <cellStyle name="Normal 5 2 3 5 2 2 2 2" xfId="30968" xr:uid="{00000000-0005-0000-0000-000090870000}"/>
    <cellStyle name="Normal 5 2 3 5 2 2 2 3" xfId="43209" xr:uid="{00000000-0005-0000-0000-000091870000}"/>
    <cellStyle name="Normal 5 2 3 5 2 2 3" xfId="24851" xr:uid="{00000000-0005-0000-0000-000092870000}"/>
    <cellStyle name="Normal 5 2 3 5 2 2 4" xfId="37095" xr:uid="{00000000-0005-0000-0000-000093870000}"/>
    <cellStyle name="Normal 5 2 3 5 2 2 5" xfId="49324" xr:uid="{00000000-0005-0000-0000-000094870000}"/>
    <cellStyle name="Normal 5 2 3 5 2 3" xfId="18712" xr:uid="{00000000-0005-0000-0000-000095870000}"/>
    <cellStyle name="Normal 5 2 3 5 2 3 2" xfId="30967" xr:uid="{00000000-0005-0000-0000-000096870000}"/>
    <cellStyle name="Normal 5 2 3 5 2 3 3" xfId="43208" xr:uid="{00000000-0005-0000-0000-000097870000}"/>
    <cellStyle name="Normal 5 2 3 5 2 4" xfId="24850" xr:uid="{00000000-0005-0000-0000-000098870000}"/>
    <cellStyle name="Normal 5 2 3 5 2 5" xfId="37094" xr:uid="{00000000-0005-0000-0000-000099870000}"/>
    <cellStyle name="Normal 5 2 3 5 2 6" xfId="49323" xr:uid="{00000000-0005-0000-0000-00009A870000}"/>
    <cellStyle name="Normal 5 2 3 5 3" xfId="7714" xr:uid="{00000000-0005-0000-0000-00009B870000}"/>
    <cellStyle name="Normal 5 2 3 5 3 2" xfId="18714" xr:uid="{00000000-0005-0000-0000-00009C870000}"/>
    <cellStyle name="Normal 5 2 3 5 3 2 2" xfId="30969" xr:uid="{00000000-0005-0000-0000-00009D870000}"/>
    <cellStyle name="Normal 5 2 3 5 3 2 3" xfId="43210" xr:uid="{00000000-0005-0000-0000-00009E870000}"/>
    <cellStyle name="Normal 5 2 3 5 3 3" xfId="24852" xr:uid="{00000000-0005-0000-0000-00009F870000}"/>
    <cellStyle name="Normal 5 2 3 5 3 4" xfId="37096" xr:uid="{00000000-0005-0000-0000-0000A0870000}"/>
    <cellStyle name="Normal 5 2 3 5 3 5" xfId="49325" xr:uid="{00000000-0005-0000-0000-0000A1870000}"/>
    <cellStyle name="Normal 5 2 3 5 4" xfId="18711" xr:uid="{00000000-0005-0000-0000-0000A2870000}"/>
    <cellStyle name="Normal 5 2 3 5 4 2" xfId="30966" xr:uid="{00000000-0005-0000-0000-0000A3870000}"/>
    <cellStyle name="Normal 5 2 3 5 4 3" xfId="43207" xr:uid="{00000000-0005-0000-0000-0000A4870000}"/>
    <cellStyle name="Normal 5 2 3 5 5" xfId="24849" xr:uid="{00000000-0005-0000-0000-0000A5870000}"/>
    <cellStyle name="Normal 5 2 3 5 6" xfId="37093" xr:uid="{00000000-0005-0000-0000-0000A6870000}"/>
    <cellStyle name="Normal 5 2 3 5 7" xfId="49322" xr:uid="{00000000-0005-0000-0000-0000A7870000}"/>
    <cellStyle name="Normal 5 2 3 6" xfId="7715" xr:uid="{00000000-0005-0000-0000-0000A8870000}"/>
    <cellStyle name="Normal 5 2 3 6 2" xfId="7716" xr:uid="{00000000-0005-0000-0000-0000A9870000}"/>
    <cellStyle name="Normal 5 2 3 6 2 2" xfId="18716" xr:uid="{00000000-0005-0000-0000-0000AA870000}"/>
    <cellStyle name="Normal 5 2 3 6 2 2 2" xfId="30971" xr:uid="{00000000-0005-0000-0000-0000AB870000}"/>
    <cellStyle name="Normal 5 2 3 6 2 2 3" xfId="43212" xr:uid="{00000000-0005-0000-0000-0000AC870000}"/>
    <cellStyle name="Normal 5 2 3 6 2 3" xfId="24854" xr:uid="{00000000-0005-0000-0000-0000AD870000}"/>
    <cellStyle name="Normal 5 2 3 6 2 4" xfId="37098" xr:uid="{00000000-0005-0000-0000-0000AE870000}"/>
    <cellStyle name="Normal 5 2 3 6 2 5" xfId="49327" xr:uid="{00000000-0005-0000-0000-0000AF870000}"/>
    <cellStyle name="Normal 5 2 3 6 3" xfId="18715" xr:uid="{00000000-0005-0000-0000-0000B0870000}"/>
    <cellStyle name="Normal 5 2 3 6 3 2" xfId="30970" xr:uid="{00000000-0005-0000-0000-0000B1870000}"/>
    <cellStyle name="Normal 5 2 3 6 3 3" xfId="43211" xr:uid="{00000000-0005-0000-0000-0000B2870000}"/>
    <cellStyle name="Normal 5 2 3 6 4" xfId="24853" xr:uid="{00000000-0005-0000-0000-0000B3870000}"/>
    <cellStyle name="Normal 5 2 3 6 5" xfId="37097" xr:uid="{00000000-0005-0000-0000-0000B4870000}"/>
    <cellStyle name="Normal 5 2 3 6 6" xfId="49326" xr:uid="{00000000-0005-0000-0000-0000B5870000}"/>
    <cellStyle name="Normal 5 2 3 7" xfId="7717" xr:uid="{00000000-0005-0000-0000-0000B6870000}"/>
    <cellStyle name="Normal 5 2 3 7 2" xfId="18717" xr:uid="{00000000-0005-0000-0000-0000B7870000}"/>
    <cellStyle name="Normal 5 2 3 7 2 2" xfId="30972" xr:uid="{00000000-0005-0000-0000-0000B8870000}"/>
    <cellStyle name="Normal 5 2 3 7 2 3" xfId="43213" xr:uid="{00000000-0005-0000-0000-0000B9870000}"/>
    <cellStyle name="Normal 5 2 3 7 3" xfId="24855" xr:uid="{00000000-0005-0000-0000-0000BA870000}"/>
    <cellStyle name="Normal 5 2 3 7 4" xfId="37099" xr:uid="{00000000-0005-0000-0000-0000BB870000}"/>
    <cellStyle name="Normal 5 2 3 7 5" xfId="49328" xr:uid="{00000000-0005-0000-0000-0000BC870000}"/>
    <cellStyle name="Normal 5 2 3 8" xfId="18654" xr:uid="{00000000-0005-0000-0000-0000BD870000}"/>
    <cellStyle name="Normal 5 2 3 8 2" xfId="30909" xr:uid="{00000000-0005-0000-0000-0000BE870000}"/>
    <cellStyle name="Normal 5 2 3 8 3" xfId="43150" xr:uid="{00000000-0005-0000-0000-0000BF870000}"/>
    <cellStyle name="Normal 5 2 3 9" xfId="24792" xr:uid="{00000000-0005-0000-0000-0000C0870000}"/>
    <cellStyle name="Normal 5 2 4" xfId="7718" xr:uid="{00000000-0005-0000-0000-0000C1870000}"/>
    <cellStyle name="Normal 5 2 4 10" xfId="49329" xr:uid="{00000000-0005-0000-0000-0000C2870000}"/>
    <cellStyle name="Normal 5 2 4 2" xfId="7719" xr:uid="{00000000-0005-0000-0000-0000C3870000}"/>
    <cellStyle name="Normal 5 2 4 2 2" xfId="7720" xr:uid="{00000000-0005-0000-0000-0000C4870000}"/>
    <cellStyle name="Normal 5 2 4 2 2 2" xfId="7721" xr:uid="{00000000-0005-0000-0000-0000C5870000}"/>
    <cellStyle name="Normal 5 2 4 2 2 2 2" xfId="7722" xr:uid="{00000000-0005-0000-0000-0000C6870000}"/>
    <cellStyle name="Normal 5 2 4 2 2 2 2 2" xfId="7723" xr:uid="{00000000-0005-0000-0000-0000C7870000}"/>
    <cellStyle name="Normal 5 2 4 2 2 2 2 2 2" xfId="18723" xr:uid="{00000000-0005-0000-0000-0000C8870000}"/>
    <cellStyle name="Normal 5 2 4 2 2 2 2 2 2 2" xfId="30978" xr:uid="{00000000-0005-0000-0000-0000C9870000}"/>
    <cellStyle name="Normal 5 2 4 2 2 2 2 2 2 3" xfId="43219" xr:uid="{00000000-0005-0000-0000-0000CA870000}"/>
    <cellStyle name="Normal 5 2 4 2 2 2 2 2 3" xfId="24861" xr:uid="{00000000-0005-0000-0000-0000CB870000}"/>
    <cellStyle name="Normal 5 2 4 2 2 2 2 2 4" xfId="37105" xr:uid="{00000000-0005-0000-0000-0000CC870000}"/>
    <cellStyle name="Normal 5 2 4 2 2 2 2 2 5" xfId="49334" xr:uid="{00000000-0005-0000-0000-0000CD870000}"/>
    <cellStyle name="Normal 5 2 4 2 2 2 2 3" xfId="18722" xr:uid="{00000000-0005-0000-0000-0000CE870000}"/>
    <cellStyle name="Normal 5 2 4 2 2 2 2 3 2" xfId="30977" xr:uid="{00000000-0005-0000-0000-0000CF870000}"/>
    <cellStyle name="Normal 5 2 4 2 2 2 2 3 3" xfId="43218" xr:uid="{00000000-0005-0000-0000-0000D0870000}"/>
    <cellStyle name="Normal 5 2 4 2 2 2 2 4" xfId="24860" xr:uid="{00000000-0005-0000-0000-0000D1870000}"/>
    <cellStyle name="Normal 5 2 4 2 2 2 2 5" xfId="37104" xr:uid="{00000000-0005-0000-0000-0000D2870000}"/>
    <cellStyle name="Normal 5 2 4 2 2 2 2 6" xfId="49333" xr:uid="{00000000-0005-0000-0000-0000D3870000}"/>
    <cellStyle name="Normal 5 2 4 2 2 2 3" xfId="7724" xr:uid="{00000000-0005-0000-0000-0000D4870000}"/>
    <cellStyle name="Normal 5 2 4 2 2 2 3 2" xfId="18724" xr:uid="{00000000-0005-0000-0000-0000D5870000}"/>
    <cellStyle name="Normal 5 2 4 2 2 2 3 2 2" xfId="30979" xr:uid="{00000000-0005-0000-0000-0000D6870000}"/>
    <cellStyle name="Normal 5 2 4 2 2 2 3 2 3" xfId="43220" xr:uid="{00000000-0005-0000-0000-0000D7870000}"/>
    <cellStyle name="Normal 5 2 4 2 2 2 3 3" xfId="24862" xr:uid="{00000000-0005-0000-0000-0000D8870000}"/>
    <cellStyle name="Normal 5 2 4 2 2 2 3 4" xfId="37106" xr:uid="{00000000-0005-0000-0000-0000D9870000}"/>
    <cellStyle name="Normal 5 2 4 2 2 2 3 5" xfId="49335" xr:uid="{00000000-0005-0000-0000-0000DA870000}"/>
    <cellStyle name="Normal 5 2 4 2 2 2 4" xfId="18721" xr:uid="{00000000-0005-0000-0000-0000DB870000}"/>
    <cellStyle name="Normal 5 2 4 2 2 2 4 2" xfId="30976" xr:uid="{00000000-0005-0000-0000-0000DC870000}"/>
    <cellStyle name="Normal 5 2 4 2 2 2 4 3" xfId="43217" xr:uid="{00000000-0005-0000-0000-0000DD870000}"/>
    <cellStyle name="Normal 5 2 4 2 2 2 5" xfId="24859" xr:uid="{00000000-0005-0000-0000-0000DE870000}"/>
    <cellStyle name="Normal 5 2 4 2 2 2 6" xfId="37103" xr:uid="{00000000-0005-0000-0000-0000DF870000}"/>
    <cellStyle name="Normal 5 2 4 2 2 2 7" xfId="49332" xr:uid="{00000000-0005-0000-0000-0000E0870000}"/>
    <cellStyle name="Normal 5 2 4 2 2 3" xfId="7725" xr:uid="{00000000-0005-0000-0000-0000E1870000}"/>
    <cellStyle name="Normal 5 2 4 2 2 3 2" xfId="7726" xr:uid="{00000000-0005-0000-0000-0000E2870000}"/>
    <cellStyle name="Normal 5 2 4 2 2 3 2 2" xfId="18726" xr:uid="{00000000-0005-0000-0000-0000E3870000}"/>
    <cellStyle name="Normal 5 2 4 2 2 3 2 2 2" xfId="30981" xr:uid="{00000000-0005-0000-0000-0000E4870000}"/>
    <cellStyle name="Normal 5 2 4 2 2 3 2 2 3" xfId="43222" xr:uid="{00000000-0005-0000-0000-0000E5870000}"/>
    <cellStyle name="Normal 5 2 4 2 2 3 2 3" xfId="24864" xr:uid="{00000000-0005-0000-0000-0000E6870000}"/>
    <cellStyle name="Normal 5 2 4 2 2 3 2 4" xfId="37108" xr:uid="{00000000-0005-0000-0000-0000E7870000}"/>
    <cellStyle name="Normal 5 2 4 2 2 3 2 5" xfId="49337" xr:uid="{00000000-0005-0000-0000-0000E8870000}"/>
    <cellStyle name="Normal 5 2 4 2 2 3 3" xfId="18725" xr:uid="{00000000-0005-0000-0000-0000E9870000}"/>
    <cellStyle name="Normal 5 2 4 2 2 3 3 2" xfId="30980" xr:uid="{00000000-0005-0000-0000-0000EA870000}"/>
    <cellStyle name="Normal 5 2 4 2 2 3 3 3" xfId="43221" xr:uid="{00000000-0005-0000-0000-0000EB870000}"/>
    <cellStyle name="Normal 5 2 4 2 2 3 4" xfId="24863" xr:uid="{00000000-0005-0000-0000-0000EC870000}"/>
    <cellStyle name="Normal 5 2 4 2 2 3 5" xfId="37107" xr:uid="{00000000-0005-0000-0000-0000ED870000}"/>
    <cellStyle name="Normal 5 2 4 2 2 3 6" xfId="49336" xr:uid="{00000000-0005-0000-0000-0000EE870000}"/>
    <cellStyle name="Normal 5 2 4 2 2 4" xfId="7727" xr:uid="{00000000-0005-0000-0000-0000EF870000}"/>
    <cellStyle name="Normal 5 2 4 2 2 4 2" xfId="18727" xr:uid="{00000000-0005-0000-0000-0000F0870000}"/>
    <cellStyle name="Normal 5 2 4 2 2 4 2 2" xfId="30982" xr:uid="{00000000-0005-0000-0000-0000F1870000}"/>
    <cellStyle name="Normal 5 2 4 2 2 4 2 3" xfId="43223" xr:uid="{00000000-0005-0000-0000-0000F2870000}"/>
    <cellStyle name="Normal 5 2 4 2 2 4 3" xfId="24865" xr:uid="{00000000-0005-0000-0000-0000F3870000}"/>
    <cellStyle name="Normal 5 2 4 2 2 4 4" xfId="37109" xr:uid="{00000000-0005-0000-0000-0000F4870000}"/>
    <cellStyle name="Normal 5 2 4 2 2 4 5" xfId="49338" xr:uid="{00000000-0005-0000-0000-0000F5870000}"/>
    <cellStyle name="Normal 5 2 4 2 2 5" xfId="18720" xr:uid="{00000000-0005-0000-0000-0000F6870000}"/>
    <cellStyle name="Normal 5 2 4 2 2 5 2" xfId="30975" xr:uid="{00000000-0005-0000-0000-0000F7870000}"/>
    <cellStyle name="Normal 5 2 4 2 2 5 3" xfId="43216" xr:uid="{00000000-0005-0000-0000-0000F8870000}"/>
    <cellStyle name="Normal 5 2 4 2 2 6" xfId="24858" xr:uid="{00000000-0005-0000-0000-0000F9870000}"/>
    <cellStyle name="Normal 5 2 4 2 2 7" xfId="37102" xr:uid="{00000000-0005-0000-0000-0000FA870000}"/>
    <cellStyle name="Normal 5 2 4 2 2 8" xfId="49331" xr:uid="{00000000-0005-0000-0000-0000FB870000}"/>
    <cellStyle name="Normal 5 2 4 2 3" xfId="7728" xr:uid="{00000000-0005-0000-0000-0000FC870000}"/>
    <cellStyle name="Normal 5 2 4 2 3 2" xfId="7729" xr:uid="{00000000-0005-0000-0000-0000FD870000}"/>
    <cellStyle name="Normal 5 2 4 2 3 2 2" xfId="7730" xr:uid="{00000000-0005-0000-0000-0000FE870000}"/>
    <cellStyle name="Normal 5 2 4 2 3 2 2 2" xfId="18730" xr:uid="{00000000-0005-0000-0000-0000FF870000}"/>
    <cellStyle name="Normal 5 2 4 2 3 2 2 2 2" xfId="30985" xr:uid="{00000000-0005-0000-0000-000000880000}"/>
    <cellStyle name="Normal 5 2 4 2 3 2 2 2 3" xfId="43226" xr:uid="{00000000-0005-0000-0000-000001880000}"/>
    <cellStyle name="Normal 5 2 4 2 3 2 2 3" xfId="24868" xr:uid="{00000000-0005-0000-0000-000002880000}"/>
    <cellStyle name="Normal 5 2 4 2 3 2 2 4" xfId="37112" xr:uid="{00000000-0005-0000-0000-000003880000}"/>
    <cellStyle name="Normal 5 2 4 2 3 2 2 5" xfId="49341" xr:uid="{00000000-0005-0000-0000-000004880000}"/>
    <cellStyle name="Normal 5 2 4 2 3 2 3" xfId="18729" xr:uid="{00000000-0005-0000-0000-000005880000}"/>
    <cellStyle name="Normal 5 2 4 2 3 2 3 2" xfId="30984" xr:uid="{00000000-0005-0000-0000-000006880000}"/>
    <cellStyle name="Normal 5 2 4 2 3 2 3 3" xfId="43225" xr:uid="{00000000-0005-0000-0000-000007880000}"/>
    <cellStyle name="Normal 5 2 4 2 3 2 4" xfId="24867" xr:uid="{00000000-0005-0000-0000-000008880000}"/>
    <cellStyle name="Normal 5 2 4 2 3 2 5" xfId="37111" xr:uid="{00000000-0005-0000-0000-000009880000}"/>
    <cellStyle name="Normal 5 2 4 2 3 2 6" xfId="49340" xr:uid="{00000000-0005-0000-0000-00000A880000}"/>
    <cellStyle name="Normal 5 2 4 2 3 3" xfId="7731" xr:uid="{00000000-0005-0000-0000-00000B880000}"/>
    <cellStyle name="Normal 5 2 4 2 3 3 2" xfId="18731" xr:uid="{00000000-0005-0000-0000-00000C880000}"/>
    <cellStyle name="Normal 5 2 4 2 3 3 2 2" xfId="30986" xr:uid="{00000000-0005-0000-0000-00000D880000}"/>
    <cellStyle name="Normal 5 2 4 2 3 3 2 3" xfId="43227" xr:uid="{00000000-0005-0000-0000-00000E880000}"/>
    <cellStyle name="Normal 5 2 4 2 3 3 3" xfId="24869" xr:uid="{00000000-0005-0000-0000-00000F880000}"/>
    <cellStyle name="Normal 5 2 4 2 3 3 4" xfId="37113" xr:uid="{00000000-0005-0000-0000-000010880000}"/>
    <cellStyle name="Normal 5 2 4 2 3 3 5" xfId="49342" xr:uid="{00000000-0005-0000-0000-000011880000}"/>
    <cellStyle name="Normal 5 2 4 2 3 4" xfId="18728" xr:uid="{00000000-0005-0000-0000-000012880000}"/>
    <cellStyle name="Normal 5 2 4 2 3 4 2" xfId="30983" xr:uid="{00000000-0005-0000-0000-000013880000}"/>
    <cellStyle name="Normal 5 2 4 2 3 4 3" xfId="43224" xr:uid="{00000000-0005-0000-0000-000014880000}"/>
    <cellStyle name="Normal 5 2 4 2 3 5" xfId="24866" xr:uid="{00000000-0005-0000-0000-000015880000}"/>
    <cellStyle name="Normal 5 2 4 2 3 6" xfId="37110" xr:uid="{00000000-0005-0000-0000-000016880000}"/>
    <cellStyle name="Normal 5 2 4 2 3 7" xfId="49339" xr:uid="{00000000-0005-0000-0000-000017880000}"/>
    <cellStyle name="Normal 5 2 4 2 4" xfId="7732" xr:uid="{00000000-0005-0000-0000-000018880000}"/>
    <cellStyle name="Normal 5 2 4 2 4 2" xfId="7733" xr:uid="{00000000-0005-0000-0000-000019880000}"/>
    <cellStyle name="Normal 5 2 4 2 4 2 2" xfId="18733" xr:uid="{00000000-0005-0000-0000-00001A880000}"/>
    <cellStyle name="Normal 5 2 4 2 4 2 2 2" xfId="30988" xr:uid="{00000000-0005-0000-0000-00001B880000}"/>
    <cellStyle name="Normal 5 2 4 2 4 2 2 3" xfId="43229" xr:uid="{00000000-0005-0000-0000-00001C880000}"/>
    <cellStyle name="Normal 5 2 4 2 4 2 3" xfId="24871" xr:uid="{00000000-0005-0000-0000-00001D880000}"/>
    <cellStyle name="Normal 5 2 4 2 4 2 4" xfId="37115" xr:uid="{00000000-0005-0000-0000-00001E880000}"/>
    <cellStyle name="Normal 5 2 4 2 4 2 5" xfId="49344" xr:uid="{00000000-0005-0000-0000-00001F880000}"/>
    <cellStyle name="Normal 5 2 4 2 4 3" xfId="18732" xr:uid="{00000000-0005-0000-0000-000020880000}"/>
    <cellStyle name="Normal 5 2 4 2 4 3 2" xfId="30987" xr:uid="{00000000-0005-0000-0000-000021880000}"/>
    <cellStyle name="Normal 5 2 4 2 4 3 3" xfId="43228" xr:uid="{00000000-0005-0000-0000-000022880000}"/>
    <cellStyle name="Normal 5 2 4 2 4 4" xfId="24870" xr:uid="{00000000-0005-0000-0000-000023880000}"/>
    <cellStyle name="Normal 5 2 4 2 4 5" xfId="37114" xr:uid="{00000000-0005-0000-0000-000024880000}"/>
    <cellStyle name="Normal 5 2 4 2 4 6" xfId="49343" xr:uid="{00000000-0005-0000-0000-000025880000}"/>
    <cellStyle name="Normal 5 2 4 2 5" xfId="7734" xr:uid="{00000000-0005-0000-0000-000026880000}"/>
    <cellStyle name="Normal 5 2 4 2 5 2" xfId="18734" xr:uid="{00000000-0005-0000-0000-000027880000}"/>
    <cellStyle name="Normal 5 2 4 2 5 2 2" xfId="30989" xr:uid="{00000000-0005-0000-0000-000028880000}"/>
    <cellStyle name="Normal 5 2 4 2 5 2 3" xfId="43230" xr:uid="{00000000-0005-0000-0000-000029880000}"/>
    <cellStyle name="Normal 5 2 4 2 5 3" xfId="24872" xr:uid="{00000000-0005-0000-0000-00002A880000}"/>
    <cellStyle name="Normal 5 2 4 2 5 4" xfId="37116" xr:uid="{00000000-0005-0000-0000-00002B880000}"/>
    <cellStyle name="Normal 5 2 4 2 5 5" xfId="49345" xr:uid="{00000000-0005-0000-0000-00002C880000}"/>
    <cellStyle name="Normal 5 2 4 2 6" xfId="18719" xr:uid="{00000000-0005-0000-0000-00002D880000}"/>
    <cellStyle name="Normal 5 2 4 2 6 2" xfId="30974" xr:uid="{00000000-0005-0000-0000-00002E880000}"/>
    <cellStyle name="Normal 5 2 4 2 6 3" xfId="43215" xr:uid="{00000000-0005-0000-0000-00002F880000}"/>
    <cellStyle name="Normal 5 2 4 2 7" xfId="24857" xr:uid="{00000000-0005-0000-0000-000030880000}"/>
    <cellStyle name="Normal 5 2 4 2 8" xfId="37101" xr:uid="{00000000-0005-0000-0000-000031880000}"/>
    <cellStyle name="Normal 5 2 4 2 9" xfId="49330" xr:uid="{00000000-0005-0000-0000-000032880000}"/>
    <cellStyle name="Normal 5 2 4 3" xfId="7735" xr:uid="{00000000-0005-0000-0000-000033880000}"/>
    <cellStyle name="Normal 5 2 4 3 2" xfId="7736" xr:uid="{00000000-0005-0000-0000-000034880000}"/>
    <cellStyle name="Normal 5 2 4 3 2 2" xfId="7737" xr:uid="{00000000-0005-0000-0000-000035880000}"/>
    <cellStyle name="Normal 5 2 4 3 2 2 2" xfId="7738" xr:uid="{00000000-0005-0000-0000-000036880000}"/>
    <cellStyle name="Normal 5 2 4 3 2 2 2 2" xfId="18738" xr:uid="{00000000-0005-0000-0000-000037880000}"/>
    <cellStyle name="Normal 5 2 4 3 2 2 2 2 2" xfId="30993" xr:uid="{00000000-0005-0000-0000-000038880000}"/>
    <cellStyle name="Normal 5 2 4 3 2 2 2 2 3" xfId="43234" xr:uid="{00000000-0005-0000-0000-000039880000}"/>
    <cellStyle name="Normal 5 2 4 3 2 2 2 3" xfId="24876" xr:uid="{00000000-0005-0000-0000-00003A880000}"/>
    <cellStyle name="Normal 5 2 4 3 2 2 2 4" xfId="37120" xr:uid="{00000000-0005-0000-0000-00003B880000}"/>
    <cellStyle name="Normal 5 2 4 3 2 2 2 5" xfId="49349" xr:uid="{00000000-0005-0000-0000-00003C880000}"/>
    <cellStyle name="Normal 5 2 4 3 2 2 3" xfId="18737" xr:uid="{00000000-0005-0000-0000-00003D880000}"/>
    <cellStyle name="Normal 5 2 4 3 2 2 3 2" xfId="30992" xr:uid="{00000000-0005-0000-0000-00003E880000}"/>
    <cellStyle name="Normal 5 2 4 3 2 2 3 3" xfId="43233" xr:uid="{00000000-0005-0000-0000-00003F880000}"/>
    <cellStyle name="Normal 5 2 4 3 2 2 4" xfId="24875" xr:uid="{00000000-0005-0000-0000-000040880000}"/>
    <cellStyle name="Normal 5 2 4 3 2 2 5" xfId="37119" xr:uid="{00000000-0005-0000-0000-000041880000}"/>
    <cellStyle name="Normal 5 2 4 3 2 2 6" xfId="49348" xr:uid="{00000000-0005-0000-0000-000042880000}"/>
    <cellStyle name="Normal 5 2 4 3 2 3" xfId="7739" xr:uid="{00000000-0005-0000-0000-000043880000}"/>
    <cellStyle name="Normal 5 2 4 3 2 3 2" xfId="18739" xr:uid="{00000000-0005-0000-0000-000044880000}"/>
    <cellStyle name="Normal 5 2 4 3 2 3 2 2" xfId="30994" xr:uid="{00000000-0005-0000-0000-000045880000}"/>
    <cellStyle name="Normal 5 2 4 3 2 3 2 3" xfId="43235" xr:uid="{00000000-0005-0000-0000-000046880000}"/>
    <cellStyle name="Normal 5 2 4 3 2 3 3" xfId="24877" xr:uid="{00000000-0005-0000-0000-000047880000}"/>
    <cellStyle name="Normal 5 2 4 3 2 3 4" xfId="37121" xr:uid="{00000000-0005-0000-0000-000048880000}"/>
    <cellStyle name="Normal 5 2 4 3 2 3 5" xfId="49350" xr:uid="{00000000-0005-0000-0000-000049880000}"/>
    <cellStyle name="Normal 5 2 4 3 2 4" xfId="18736" xr:uid="{00000000-0005-0000-0000-00004A880000}"/>
    <cellStyle name="Normal 5 2 4 3 2 4 2" xfId="30991" xr:uid="{00000000-0005-0000-0000-00004B880000}"/>
    <cellStyle name="Normal 5 2 4 3 2 4 3" xfId="43232" xr:uid="{00000000-0005-0000-0000-00004C880000}"/>
    <cellStyle name="Normal 5 2 4 3 2 5" xfId="24874" xr:uid="{00000000-0005-0000-0000-00004D880000}"/>
    <cellStyle name="Normal 5 2 4 3 2 6" xfId="37118" xr:uid="{00000000-0005-0000-0000-00004E880000}"/>
    <cellStyle name="Normal 5 2 4 3 2 7" xfId="49347" xr:uid="{00000000-0005-0000-0000-00004F880000}"/>
    <cellStyle name="Normal 5 2 4 3 3" xfId="7740" xr:uid="{00000000-0005-0000-0000-000050880000}"/>
    <cellStyle name="Normal 5 2 4 3 3 2" xfId="7741" xr:uid="{00000000-0005-0000-0000-000051880000}"/>
    <cellStyle name="Normal 5 2 4 3 3 2 2" xfId="18741" xr:uid="{00000000-0005-0000-0000-000052880000}"/>
    <cellStyle name="Normal 5 2 4 3 3 2 2 2" xfId="30996" xr:uid="{00000000-0005-0000-0000-000053880000}"/>
    <cellStyle name="Normal 5 2 4 3 3 2 2 3" xfId="43237" xr:uid="{00000000-0005-0000-0000-000054880000}"/>
    <cellStyle name="Normal 5 2 4 3 3 2 3" xfId="24879" xr:uid="{00000000-0005-0000-0000-000055880000}"/>
    <cellStyle name="Normal 5 2 4 3 3 2 4" xfId="37123" xr:uid="{00000000-0005-0000-0000-000056880000}"/>
    <cellStyle name="Normal 5 2 4 3 3 2 5" xfId="49352" xr:uid="{00000000-0005-0000-0000-000057880000}"/>
    <cellStyle name="Normal 5 2 4 3 3 3" xfId="18740" xr:uid="{00000000-0005-0000-0000-000058880000}"/>
    <cellStyle name="Normal 5 2 4 3 3 3 2" xfId="30995" xr:uid="{00000000-0005-0000-0000-000059880000}"/>
    <cellStyle name="Normal 5 2 4 3 3 3 3" xfId="43236" xr:uid="{00000000-0005-0000-0000-00005A880000}"/>
    <cellStyle name="Normal 5 2 4 3 3 4" xfId="24878" xr:uid="{00000000-0005-0000-0000-00005B880000}"/>
    <cellStyle name="Normal 5 2 4 3 3 5" xfId="37122" xr:uid="{00000000-0005-0000-0000-00005C880000}"/>
    <cellStyle name="Normal 5 2 4 3 3 6" xfId="49351" xr:uid="{00000000-0005-0000-0000-00005D880000}"/>
    <cellStyle name="Normal 5 2 4 3 4" xfId="7742" xr:uid="{00000000-0005-0000-0000-00005E880000}"/>
    <cellStyle name="Normal 5 2 4 3 4 2" xfId="18742" xr:uid="{00000000-0005-0000-0000-00005F880000}"/>
    <cellStyle name="Normal 5 2 4 3 4 2 2" xfId="30997" xr:uid="{00000000-0005-0000-0000-000060880000}"/>
    <cellStyle name="Normal 5 2 4 3 4 2 3" xfId="43238" xr:uid="{00000000-0005-0000-0000-000061880000}"/>
    <cellStyle name="Normal 5 2 4 3 4 3" xfId="24880" xr:uid="{00000000-0005-0000-0000-000062880000}"/>
    <cellStyle name="Normal 5 2 4 3 4 4" xfId="37124" xr:uid="{00000000-0005-0000-0000-000063880000}"/>
    <cellStyle name="Normal 5 2 4 3 4 5" xfId="49353" xr:uid="{00000000-0005-0000-0000-000064880000}"/>
    <cellStyle name="Normal 5 2 4 3 5" xfId="18735" xr:uid="{00000000-0005-0000-0000-000065880000}"/>
    <cellStyle name="Normal 5 2 4 3 5 2" xfId="30990" xr:uid="{00000000-0005-0000-0000-000066880000}"/>
    <cellStyle name="Normal 5 2 4 3 5 3" xfId="43231" xr:uid="{00000000-0005-0000-0000-000067880000}"/>
    <cellStyle name="Normal 5 2 4 3 6" xfId="24873" xr:uid="{00000000-0005-0000-0000-000068880000}"/>
    <cellStyle name="Normal 5 2 4 3 7" xfId="37117" xr:uid="{00000000-0005-0000-0000-000069880000}"/>
    <cellStyle name="Normal 5 2 4 3 8" xfId="49346" xr:uid="{00000000-0005-0000-0000-00006A880000}"/>
    <cellStyle name="Normal 5 2 4 4" xfId="7743" xr:uid="{00000000-0005-0000-0000-00006B880000}"/>
    <cellStyle name="Normal 5 2 4 4 2" xfId="7744" xr:uid="{00000000-0005-0000-0000-00006C880000}"/>
    <cellStyle name="Normal 5 2 4 4 2 2" xfId="7745" xr:uid="{00000000-0005-0000-0000-00006D880000}"/>
    <cellStyle name="Normal 5 2 4 4 2 2 2" xfId="18745" xr:uid="{00000000-0005-0000-0000-00006E880000}"/>
    <cellStyle name="Normal 5 2 4 4 2 2 2 2" xfId="31000" xr:uid="{00000000-0005-0000-0000-00006F880000}"/>
    <cellStyle name="Normal 5 2 4 4 2 2 2 3" xfId="43241" xr:uid="{00000000-0005-0000-0000-000070880000}"/>
    <cellStyle name="Normal 5 2 4 4 2 2 3" xfId="24883" xr:uid="{00000000-0005-0000-0000-000071880000}"/>
    <cellStyle name="Normal 5 2 4 4 2 2 4" xfId="37127" xr:uid="{00000000-0005-0000-0000-000072880000}"/>
    <cellStyle name="Normal 5 2 4 4 2 2 5" xfId="49356" xr:uid="{00000000-0005-0000-0000-000073880000}"/>
    <cellStyle name="Normal 5 2 4 4 2 3" xfId="18744" xr:uid="{00000000-0005-0000-0000-000074880000}"/>
    <cellStyle name="Normal 5 2 4 4 2 3 2" xfId="30999" xr:uid="{00000000-0005-0000-0000-000075880000}"/>
    <cellStyle name="Normal 5 2 4 4 2 3 3" xfId="43240" xr:uid="{00000000-0005-0000-0000-000076880000}"/>
    <cellStyle name="Normal 5 2 4 4 2 4" xfId="24882" xr:uid="{00000000-0005-0000-0000-000077880000}"/>
    <cellStyle name="Normal 5 2 4 4 2 5" xfId="37126" xr:uid="{00000000-0005-0000-0000-000078880000}"/>
    <cellStyle name="Normal 5 2 4 4 2 6" xfId="49355" xr:uid="{00000000-0005-0000-0000-000079880000}"/>
    <cellStyle name="Normal 5 2 4 4 3" xfId="7746" xr:uid="{00000000-0005-0000-0000-00007A880000}"/>
    <cellStyle name="Normal 5 2 4 4 3 2" xfId="18746" xr:uid="{00000000-0005-0000-0000-00007B880000}"/>
    <cellStyle name="Normal 5 2 4 4 3 2 2" xfId="31001" xr:uid="{00000000-0005-0000-0000-00007C880000}"/>
    <cellStyle name="Normal 5 2 4 4 3 2 3" xfId="43242" xr:uid="{00000000-0005-0000-0000-00007D880000}"/>
    <cellStyle name="Normal 5 2 4 4 3 3" xfId="24884" xr:uid="{00000000-0005-0000-0000-00007E880000}"/>
    <cellStyle name="Normal 5 2 4 4 3 4" xfId="37128" xr:uid="{00000000-0005-0000-0000-00007F880000}"/>
    <cellStyle name="Normal 5 2 4 4 3 5" xfId="49357" xr:uid="{00000000-0005-0000-0000-000080880000}"/>
    <cellStyle name="Normal 5 2 4 4 4" xfId="18743" xr:uid="{00000000-0005-0000-0000-000081880000}"/>
    <cellStyle name="Normal 5 2 4 4 4 2" xfId="30998" xr:uid="{00000000-0005-0000-0000-000082880000}"/>
    <cellStyle name="Normal 5 2 4 4 4 3" xfId="43239" xr:uid="{00000000-0005-0000-0000-000083880000}"/>
    <cellStyle name="Normal 5 2 4 4 5" xfId="24881" xr:uid="{00000000-0005-0000-0000-000084880000}"/>
    <cellStyle name="Normal 5 2 4 4 6" xfId="37125" xr:uid="{00000000-0005-0000-0000-000085880000}"/>
    <cellStyle name="Normal 5 2 4 4 7" xfId="49354" xr:uid="{00000000-0005-0000-0000-000086880000}"/>
    <cellStyle name="Normal 5 2 4 5" xfId="7747" xr:uid="{00000000-0005-0000-0000-000087880000}"/>
    <cellStyle name="Normal 5 2 4 5 2" xfId="7748" xr:uid="{00000000-0005-0000-0000-000088880000}"/>
    <cellStyle name="Normal 5 2 4 5 2 2" xfId="18748" xr:uid="{00000000-0005-0000-0000-000089880000}"/>
    <cellStyle name="Normal 5 2 4 5 2 2 2" xfId="31003" xr:uid="{00000000-0005-0000-0000-00008A880000}"/>
    <cellStyle name="Normal 5 2 4 5 2 2 3" xfId="43244" xr:uid="{00000000-0005-0000-0000-00008B880000}"/>
    <cellStyle name="Normal 5 2 4 5 2 3" xfId="24886" xr:uid="{00000000-0005-0000-0000-00008C880000}"/>
    <cellStyle name="Normal 5 2 4 5 2 4" xfId="37130" xr:uid="{00000000-0005-0000-0000-00008D880000}"/>
    <cellStyle name="Normal 5 2 4 5 2 5" xfId="49359" xr:uid="{00000000-0005-0000-0000-00008E880000}"/>
    <cellStyle name="Normal 5 2 4 5 3" xfId="18747" xr:uid="{00000000-0005-0000-0000-00008F880000}"/>
    <cellStyle name="Normal 5 2 4 5 3 2" xfId="31002" xr:uid="{00000000-0005-0000-0000-000090880000}"/>
    <cellStyle name="Normal 5 2 4 5 3 3" xfId="43243" xr:uid="{00000000-0005-0000-0000-000091880000}"/>
    <cellStyle name="Normal 5 2 4 5 4" xfId="24885" xr:uid="{00000000-0005-0000-0000-000092880000}"/>
    <cellStyle name="Normal 5 2 4 5 5" xfId="37129" xr:uid="{00000000-0005-0000-0000-000093880000}"/>
    <cellStyle name="Normal 5 2 4 5 6" xfId="49358" xr:uid="{00000000-0005-0000-0000-000094880000}"/>
    <cellStyle name="Normal 5 2 4 6" xfId="7749" xr:uid="{00000000-0005-0000-0000-000095880000}"/>
    <cellStyle name="Normal 5 2 4 6 2" xfId="18749" xr:uid="{00000000-0005-0000-0000-000096880000}"/>
    <cellStyle name="Normal 5 2 4 6 2 2" xfId="31004" xr:uid="{00000000-0005-0000-0000-000097880000}"/>
    <cellStyle name="Normal 5 2 4 6 2 3" xfId="43245" xr:uid="{00000000-0005-0000-0000-000098880000}"/>
    <cellStyle name="Normal 5 2 4 6 3" xfId="24887" xr:uid="{00000000-0005-0000-0000-000099880000}"/>
    <cellStyle name="Normal 5 2 4 6 4" xfId="37131" xr:uid="{00000000-0005-0000-0000-00009A880000}"/>
    <cellStyle name="Normal 5 2 4 6 5" xfId="49360" xr:uid="{00000000-0005-0000-0000-00009B880000}"/>
    <cellStyle name="Normal 5 2 4 7" xfId="18718" xr:uid="{00000000-0005-0000-0000-00009C880000}"/>
    <cellStyle name="Normal 5 2 4 7 2" xfId="30973" xr:uid="{00000000-0005-0000-0000-00009D880000}"/>
    <cellStyle name="Normal 5 2 4 7 3" xfId="43214" xr:uid="{00000000-0005-0000-0000-00009E880000}"/>
    <cellStyle name="Normal 5 2 4 8" xfId="24856" xr:uid="{00000000-0005-0000-0000-00009F880000}"/>
    <cellStyle name="Normal 5 2 4 9" xfId="37100" xr:uid="{00000000-0005-0000-0000-0000A0880000}"/>
    <cellStyle name="Normal 5 2 5" xfId="7750" xr:uid="{00000000-0005-0000-0000-0000A1880000}"/>
    <cellStyle name="Normal 5 2 5 2" xfId="7751" xr:uid="{00000000-0005-0000-0000-0000A2880000}"/>
    <cellStyle name="Normal 5 2 5 2 2" xfId="7752" xr:uid="{00000000-0005-0000-0000-0000A3880000}"/>
    <cellStyle name="Normal 5 2 5 2 2 2" xfId="7753" xr:uid="{00000000-0005-0000-0000-0000A4880000}"/>
    <cellStyle name="Normal 5 2 5 2 2 2 2" xfId="7754" xr:uid="{00000000-0005-0000-0000-0000A5880000}"/>
    <cellStyle name="Normal 5 2 5 2 2 2 2 2" xfId="18754" xr:uid="{00000000-0005-0000-0000-0000A6880000}"/>
    <cellStyle name="Normal 5 2 5 2 2 2 2 2 2" xfId="31009" xr:uid="{00000000-0005-0000-0000-0000A7880000}"/>
    <cellStyle name="Normal 5 2 5 2 2 2 2 2 3" xfId="43250" xr:uid="{00000000-0005-0000-0000-0000A8880000}"/>
    <cellStyle name="Normal 5 2 5 2 2 2 2 3" xfId="24892" xr:uid="{00000000-0005-0000-0000-0000A9880000}"/>
    <cellStyle name="Normal 5 2 5 2 2 2 2 4" xfId="37136" xr:uid="{00000000-0005-0000-0000-0000AA880000}"/>
    <cellStyle name="Normal 5 2 5 2 2 2 2 5" xfId="49365" xr:uid="{00000000-0005-0000-0000-0000AB880000}"/>
    <cellStyle name="Normal 5 2 5 2 2 2 3" xfId="18753" xr:uid="{00000000-0005-0000-0000-0000AC880000}"/>
    <cellStyle name="Normal 5 2 5 2 2 2 3 2" xfId="31008" xr:uid="{00000000-0005-0000-0000-0000AD880000}"/>
    <cellStyle name="Normal 5 2 5 2 2 2 3 3" xfId="43249" xr:uid="{00000000-0005-0000-0000-0000AE880000}"/>
    <cellStyle name="Normal 5 2 5 2 2 2 4" xfId="24891" xr:uid="{00000000-0005-0000-0000-0000AF880000}"/>
    <cellStyle name="Normal 5 2 5 2 2 2 5" xfId="37135" xr:uid="{00000000-0005-0000-0000-0000B0880000}"/>
    <cellStyle name="Normal 5 2 5 2 2 2 6" xfId="49364" xr:uid="{00000000-0005-0000-0000-0000B1880000}"/>
    <cellStyle name="Normal 5 2 5 2 2 3" xfId="7755" xr:uid="{00000000-0005-0000-0000-0000B2880000}"/>
    <cellStyle name="Normal 5 2 5 2 2 3 2" xfId="18755" xr:uid="{00000000-0005-0000-0000-0000B3880000}"/>
    <cellStyle name="Normal 5 2 5 2 2 3 2 2" xfId="31010" xr:uid="{00000000-0005-0000-0000-0000B4880000}"/>
    <cellStyle name="Normal 5 2 5 2 2 3 2 3" xfId="43251" xr:uid="{00000000-0005-0000-0000-0000B5880000}"/>
    <cellStyle name="Normal 5 2 5 2 2 3 3" xfId="24893" xr:uid="{00000000-0005-0000-0000-0000B6880000}"/>
    <cellStyle name="Normal 5 2 5 2 2 3 4" xfId="37137" xr:uid="{00000000-0005-0000-0000-0000B7880000}"/>
    <cellStyle name="Normal 5 2 5 2 2 3 5" xfId="49366" xr:uid="{00000000-0005-0000-0000-0000B8880000}"/>
    <cellStyle name="Normal 5 2 5 2 2 4" xfId="18752" xr:uid="{00000000-0005-0000-0000-0000B9880000}"/>
    <cellStyle name="Normal 5 2 5 2 2 4 2" xfId="31007" xr:uid="{00000000-0005-0000-0000-0000BA880000}"/>
    <cellStyle name="Normal 5 2 5 2 2 4 3" xfId="43248" xr:uid="{00000000-0005-0000-0000-0000BB880000}"/>
    <cellStyle name="Normal 5 2 5 2 2 5" xfId="24890" xr:uid="{00000000-0005-0000-0000-0000BC880000}"/>
    <cellStyle name="Normal 5 2 5 2 2 6" xfId="37134" xr:uid="{00000000-0005-0000-0000-0000BD880000}"/>
    <cellStyle name="Normal 5 2 5 2 2 7" xfId="49363" xr:uid="{00000000-0005-0000-0000-0000BE880000}"/>
    <cellStyle name="Normal 5 2 5 2 3" xfId="7756" xr:uid="{00000000-0005-0000-0000-0000BF880000}"/>
    <cellStyle name="Normal 5 2 5 2 3 2" xfId="7757" xr:uid="{00000000-0005-0000-0000-0000C0880000}"/>
    <cellStyle name="Normal 5 2 5 2 3 2 2" xfId="18757" xr:uid="{00000000-0005-0000-0000-0000C1880000}"/>
    <cellStyle name="Normal 5 2 5 2 3 2 2 2" xfId="31012" xr:uid="{00000000-0005-0000-0000-0000C2880000}"/>
    <cellStyle name="Normal 5 2 5 2 3 2 2 3" xfId="43253" xr:uid="{00000000-0005-0000-0000-0000C3880000}"/>
    <cellStyle name="Normal 5 2 5 2 3 2 3" xfId="24895" xr:uid="{00000000-0005-0000-0000-0000C4880000}"/>
    <cellStyle name="Normal 5 2 5 2 3 2 4" xfId="37139" xr:uid="{00000000-0005-0000-0000-0000C5880000}"/>
    <cellStyle name="Normal 5 2 5 2 3 2 5" xfId="49368" xr:uid="{00000000-0005-0000-0000-0000C6880000}"/>
    <cellStyle name="Normal 5 2 5 2 3 3" xfId="18756" xr:uid="{00000000-0005-0000-0000-0000C7880000}"/>
    <cellStyle name="Normal 5 2 5 2 3 3 2" xfId="31011" xr:uid="{00000000-0005-0000-0000-0000C8880000}"/>
    <cellStyle name="Normal 5 2 5 2 3 3 3" xfId="43252" xr:uid="{00000000-0005-0000-0000-0000C9880000}"/>
    <cellStyle name="Normal 5 2 5 2 3 4" xfId="24894" xr:uid="{00000000-0005-0000-0000-0000CA880000}"/>
    <cellStyle name="Normal 5 2 5 2 3 5" xfId="37138" xr:uid="{00000000-0005-0000-0000-0000CB880000}"/>
    <cellStyle name="Normal 5 2 5 2 3 6" xfId="49367" xr:uid="{00000000-0005-0000-0000-0000CC880000}"/>
    <cellStyle name="Normal 5 2 5 2 4" xfId="7758" xr:uid="{00000000-0005-0000-0000-0000CD880000}"/>
    <cellStyle name="Normal 5 2 5 2 4 2" xfId="18758" xr:uid="{00000000-0005-0000-0000-0000CE880000}"/>
    <cellStyle name="Normal 5 2 5 2 4 2 2" xfId="31013" xr:uid="{00000000-0005-0000-0000-0000CF880000}"/>
    <cellStyle name="Normal 5 2 5 2 4 2 3" xfId="43254" xr:uid="{00000000-0005-0000-0000-0000D0880000}"/>
    <cellStyle name="Normal 5 2 5 2 4 3" xfId="24896" xr:uid="{00000000-0005-0000-0000-0000D1880000}"/>
    <cellStyle name="Normal 5 2 5 2 4 4" xfId="37140" xr:uid="{00000000-0005-0000-0000-0000D2880000}"/>
    <cellStyle name="Normal 5 2 5 2 4 5" xfId="49369" xr:uid="{00000000-0005-0000-0000-0000D3880000}"/>
    <cellStyle name="Normal 5 2 5 2 5" xfId="18751" xr:uid="{00000000-0005-0000-0000-0000D4880000}"/>
    <cellStyle name="Normal 5 2 5 2 5 2" xfId="31006" xr:uid="{00000000-0005-0000-0000-0000D5880000}"/>
    <cellStyle name="Normal 5 2 5 2 5 3" xfId="43247" xr:uid="{00000000-0005-0000-0000-0000D6880000}"/>
    <cellStyle name="Normal 5 2 5 2 6" xfId="24889" xr:uid="{00000000-0005-0000-0000-0000D7880000}"/>
    <cellStyle name="Normal 5 2 5 2 7" xfId="37133" xr:uid="{00000000-0005-0000-0000-0000D8880000}"/>
    <cellStyle name="Normal 5 2 5 2 8" xfId="49362" xr:uid="{00000000-0005-0000-0000-0000D9880000}"/>
    <cellStyle name="Normal 5 2 5 3" xfId="7759" xr:uid="{00000000-0005-0000-0000-0000DA880000}"/>
    <cellStyle name="Normal 5 2 5 3 2" xfId="7760" xr:uid="{00000000-0005-0000-0000-0000DB880000}"/>
    <cellStyle name="Normal 5 2 5 3 2 2" xfId="7761" xr:uid="{00000000-0005-0000-0000-0000DC880000}"/>
    <cellStyle name="Normal 5 2 5 3 2 2 2" xfId="18761" xr:uid="{00000000-0005-0000-0000-0000DD880000}"/>
    <cellStyle name="Normal 5 2 5 3 2 2 2 2" xfId="31016" xr:uid="{00000000-0005-0000-0000-0000DE880000}"/>
    <cellStyle name="Normal 5 2 5 3 2 2 2 3" xfId="43257" xr:uid="{00000000-0005-0000-0000-0000DF880000}"/>
    <cellStyle name="Normal 5 2 5 3 2 2 3" xfId="24899" xr:uid="{00000000-0005-0000-0000-0000E0880000}"/>
    <cellStyle name="Normal 5 2 5 3 2 2 4" xfId="37143" xr:uid="{00000000-0005-0000-0000-0000E1880000}"/>
    <cellStyle name="Normal 5 2 5 3 2 2 5" xfId="49372" xr:uid="{00000000-0005-0000-0000-0000E2880000}"/>
    <cellStyle name="Normal 5 2 5 3 2 3" xfId="18760" xr:uid="{00000000-0005-0000-0000-0000E3880000}"/>
    <cellStyle name="Normal 5 2 5 3 2 3 2" xfId="31015" xr:uid="{00000000-0005-0000-0000-0000E4880000}"/>
    <cellStyle name="Normal 5 2 5 3 2 3 3" xfId="43256" xr:uid="{00000000-0005-0000-0000-0000E5880000}"/>
    <cellStyle name="Normal 5 2 5 3 2 4" xfId="24898" xr:uid="{00000000-0005-0000-0000-0000E6880000}"/>
    <cellStyle name="Normal 5 2 5 3 2 5" xfId="37142" xr:uid="{00000000-0005-0000-0000-0000E7880000}"/>
    <cellStyle name="Normal 5 2 5 3 2 6" xfId="49371" xr:uid="{00000000-0005-0000-0000-0000E8880000}"/>
    <cellStyle name="Normal 5 2 5 3 3" xfId="7762" xr:uid="{00000000-0005-0000-0000-0000E9880000}"/>
    <cellStyle name="Normal 5 2 5 3 3 2" xfId="18762" xr:uid="{00000000-0005-0000-0000-0000EA880000}"/>
    <cellStyle name="Normal 5 2 5 3 3 2 2" xfId="31017" xr:uid="{00000000-0005-0000-0000-0000EB880000}"/>
    <cellStyle name="Normal 5 2 5 3 3 2 3" xfId="43258" xr:uid="{00000000-0005-0000-0000-0000EC880000}"/>
    <cellStyle name="Normal 5 2 5 3 3 3" xfId="24900" xr:uid="{00000000-0005-0000-0000-0000ED880000}"/>
    <cellStyle name="Normal 5 2 5 3 3 4" xfId="37144" xr:uid="{00000000-0005-0000-0000-0000EE880000}"/>
    <cellStyle name="Normal 5 2 5 3 3 5" xfId="49373" xr:uid="{00000000-0005-0000-0000-0000EF880000}"/>
    <cellStyle name="Normal 5 2 5 3 4" xfId="18759" xr:uid="{00000000-0005-0000-0000-0000F0880000}"/>
    <cellStyle name="Normal 5 2 5 3 4 2" xfId="31014" xr:uid="{00000000-0005-0000-0000-0000F1880000}"/>
    <cellStyle name="Normal 5 2 5 3 4 3" xfId="43255" xr:uid="{00000000-0005-0000-0000-0000F2880000}"/>
    <cellStyle name="Normal 5 2 5 3 5" xfId="24897" xr:uid="{00000000-0005-0000-0000-0000F3880000}"/>
    <cellStyle name="Normal 5 2 5 3 6" xfId="37141" xr:uid="{00000000-0005-0000-0000-0000F4880000}"/>
    <cellStyle name="Normal 5 2 5 3 7" xfId="49370" xr:uid="{00000000-0005-0000-0000-0000F5880000}"/>
    <cellStyle name="Normal 5 2 5 4" xfId="7763" xr:uid="{00000000-0005-0000-0000-0000F6880000}"/>
    <cellStyle name="Normal 5 2 5 4 2" xfId="7764" xr:uid="{00000000-0005-0000-0000-0000F7880000}"/>
    <cellStyle name="Normal 5 2 5 4 2 2" xfId="18764" xr:uid="{00000000-0005-0000-0000-0000F8880000}"/>
    <cellStyle name="Normal 5 2 5 4 2 2 2" xfId="31019" xr:uid="{00000000-0005-0000-0000-0000F9880000}"/>
    <cellStyle name="Normal 5 2 5 4 2 2 3" xfId="43260" xr:uid="{00000000-0005-0000-0000-0000FA880000}"/>
    <cellStyle name="Normal 5 2 5 4 2 3" xfId="24902" xr:uid="{00000000-0005-0000-0000-0000FB880000}"/>
    <cellStyle name="Normal 5 2 5 4 2 4" xfId="37146" xr:uid="{00000000-0005-0000-0000-0000FC880000}"/>
    <cellStyle name="Normal 5 2 5 4 2 5" xfId="49375" xr:uid="{00000000-0005-0000-0000-0000FD880000}"/>
    <cellStyle name="Normal 5 2 5 4 3" xfId="18763" xr:uid="{00000000-0005-0000-0000-0000FE880000}"/>
    <cellStyle name="Normal 5 2 5 4 3 2" xfId="31018" xr:uid="{00000000-0005-0000-0000-0000FF880000}"/>
    <cellStyle name="Normal 5 2 5 4 3 3" xfId="43259" xr:uid="{00000000-0005-0000-0000-000000890000}"/>
    <cellStyle name="Normal 5 2 5 4 4" xfId="24901" xr:uid="{00000000-0005-0000-0000-000001890000}"/>
    <cellStyle name="Normal 5 2 5 4 5" xfId="37145" xr:uid="{00000000-0005-0000-0000-000002890000}"/>
    <cellStyle name="Normal 5 2 5 4 6" xfId="49374" xr:uid="{00000000-0005-0000-0000-000003890000}"/>
    <cellStyle name="Normal 5 2 5 5" xfId="7765" xr:uid="{00000000-0005-0000-0000-000004890000}"/>
    <cellStyle name="Normal 5 2 5 5 2" xfId="18765" xr:uid="{00000000-0005-0000-0000-000005890000}"/>
    <cellStyle name="Normal 5 2 5 5 2 2" xfId="31020" xr:uid="{00000000-0005-0000-0000-000006890000}"/>
    <cellStyle name="Normal 5 2 5 5 2 3" xfId="43261" xr:uid="{00000000-0005-0000-0000-000007890000}"/>
    <cellStyle name="Normal 5 2 5 5 3" xfId="24903" xr:uid="{00000000-0005-0000-0000-000008890000}"/>
    <cellStyle name="Normal 5 2 5 5 4" xfId="37147" xr:uid="{00000000-0005-0000-0000-000009890000}"/>
    <cellStyle name="Normal 5 2 5 5 5" xfId="49376" xr:uid="{00000000-0005-0000-0000-00000A890000}"/>
    <cellStyle name="Normal 5 2 5 6" xfId="18750" xr:uid="{00000000-0005-0000-0000-00000B890000}"/>
    <cellStyle name="Normal 5 2 5 6 2" xfId="31005" xr:uid="{00000000-0005-0000-0000-00000C890000}"/>
    <cellStyle name="Normal 5 2 5 6 3" xfId="43246" xr:uid="{00000000-0005-0000-0000-00000D890000}"/>
    <cellStyle name="Normal 5 2 5 7" xfId="24888" xr:uid="{00000000-0005-0000-0000-00000E890000}"/>
    <cellStyle name="Normal 5 2 5 8" xfId="37132" xr:uid="{00000000-0005-0000-0000-00000F890000}"/>
    <cellStyle name="Normal 5 2 5 9" xfId="49361" xr:uid="{00000000-0005-0000-0000-000010890000}"/>
    <cellStyle name="Normal 5 2 6" xfId="7766" xr:uid="{00000000-0005-0000-0000-000011890000}"/>
    <cellStyle name="Normal 5 2 6 2" xfId="7767" xr:uid="{00000000-0005-0000-0000-000012890000}"/>
    <cellStyle name="Normal 5 2 6 2 2" xfId="7768" xr:uid="{00000000-0005-0000-0000-000013890000}"/>
    <cellStyle name="Normal 5 2 6 2 2 2" xfId="7769" xr:uid="{00000000-0005-0000-0000-000014890000}"/>
    <cellStyle name="Normal 5 2 6 2 2 2 2" xfId="18769" xr:uid="{00000000-0005-0000-0000-000015890000}"/>
    <cellStyle name="Normal 5 2 6 2 2 2 2 2" xfId="31024" xr:uid="{00000000-0005-0000-0000-000016890000}"/>
    <cellStyle name="Normal 5 2 6 2 2 2 2 3" xfId="43265" xr:uid="{00000000-0005-0000-0000-000017890000}"/>
    <cellStyle name="Normal 5 2 6 2 2 2 3" xfId="24907" xr:uid="{00000000-0005-0000-0000-000018890000}"/>
    <cellStyle name="Normal 5 2 6 2 2 2 4" xfId="37151" xr:uid="{00000000-0005-0000-0000-000019890000}"/>
    <cellStyle name="Normal 5 2 6 2 2 2 5" xfId="49380" xr:uid="{00000000-0005-0000-0000-00001A890000}"/>
    <cellStyle name="Normal 5 2 6 2 2 3" xfId="18768" xr:uid="{00000000-0005-0000-0000-00001B890000}"/>
    <cellStyle name="Normal 5 2 6 2 2 3 2" xfId="31023" xr:uid="{00000000-0005-0000-0000-00001C890000}"/>
    <cellStyle name="Normal 5 2 6 2 2 3 3" xfId="43264" xr:uid="{00000000-0005-0000-0000-00001D890000}"/>
    <cellStyle name="Normal 5 2 6 2 2 4" xfId="24906" xr:uid="{00000000-0005-0000-0000-00001E890000}"/>
    <cellStyle name="Normal 5 2 6 2 2 5" xfId="37150" xr:uid="{00000000-0005-0000-0000-00001F890000}"/>
    <cellStyle name="Normal 5 2 6 2 2 6" xfId="49379" xr:uid="{00000000-0005-0000-0000-000020890000}"/>
    <cellStyle name="Normal 5 2 6 2 3" xfId="7770" xr:uid="{00000000-0005-0000-0000-000021890000}"/>
    <cellStyle name="Normal 5 2 6 2 3 2" xfId="18770" xr:uid="{00000000-0005-0000-0000-000022890000}"/>
    <cellStyle name="Normal 5 2 6 2 3 2 2" xfId="31025" xr:uid="{00000000-0005-0000-0000-000023890000}"/>
    <cellStyle name="Normal 5 2 6 2 3 2 3" xfId="43266" xr:uid="{00000000-0005-0000-0000-000024890000}"/>
    <cellStyle name="Normal 5 2 6 2 3 3" xfId="24908" xr:uid="{00000000-0005-0000-0000-000025890000}"/>
    <cellStyle name="Normal 5 2 6 2 3 4" xfId="37152" xr:uid="{00000000-0005-0000-0000-000026890000}"/>
    <cellStyle name="Normal 5 2 6 2 3 5" xfId="49381" xr:uid="{00000000-0005-0000-0000-000027890000}"/>
    <cellStyle name="Normal 5 2 6 2 4" xfId="18767" xr:uid="{00000000-0005-0000-0000-000028890000}"/>
    <cellStyle name="Normal 5 2 6 2 4 2" xfId="31022" xr:uid="{00000000-0005-0000-0000-000029890000}"/>
    <cellStyle name="Normal 5 2 6 2 4 3" xfId="43263" xr:uid="{00000000-0005-0000-0000-00002A890000}"/>
    <cellStyle name="Normal 5 2 6 2 5" xfId="24905" xr:uid="{00000000-0005-0000-0000-00002B890000}"/>
    <cellStyle name="Normal 5 2 6 2 6" xfId="37149" xr:uid="{00000000-0005-0000-0000-00002C890000}"/>
    <cellStyle name="Normal 5 2 6 2 7" xfId="49378" xr:uid="{00000000-0005-0000-0000-00002D890000}"/>
    <cellStyle name="Normal 5 2 6 3" xfId="7771" xr:uid="{00000000-0005-0000-0000-00002E890000}"/>
    <cellStyle name="Normal 5 2 6 3 2" xfId="7772" xr:uid="{00000000-0005-0000-0000-00002F890000}"/>
    <cellStyle name="Normal 5 2 6 3 2 2" xfId="18772" xr:uid="{00000000-0005-0000-0000-000030890000}"/>
    <cellStyle name="Normal 5 2 6 3 2 2 2" xfId="31027" xr:uid="{00000000-0005-0000-0000-000031890000}"/>
    <cellStyle name="Normal 5 2 6 3 2 2 3" xfId="43268" xr:uid="{00000000-0005-0000-0000-000032890000}"/>
    <cellStyle name="Normal 5 2 6 3 2 3" xfId="24910" xr:uid="{00000000-0005-0000-0000-000033890000}"/>
    <cellStyle name="Normal 5 2 6 3 2 4" xfId="37154" xr:uid="{00000000-0005-0000-0000-000034890000}"/>
    <cellStyle name="Normal 5 2 6 3 2 5" xfId="49383" xr:uid="{00000000-0005-0000-0000-000035890000}"/>
    <cellStyle name="Normal 5 2 6 3 3" xfId="18771" xr:uid="{00000000-0005-0000-0000-000036890000}"/>
    <cellStyle name="Normal 5 2 6 3 3 2" xfId="31026" xr:uid="{00000000-0005-0000-0000-000037890000}"/>
    <cellStyle name="Normal 5 2 6 3 3 3" xfId="43267" xr:uid="{00000000-0005-0000-0000-000038890000}"/>
    <cellStyle name="Normal 5 2 6 3 4" xfId="24909" xr:uid="{00000000-0005-0000-0000-000039890000}"/>
    <cellStyle name="Normal 5 2 6 3 5" xfId="37153" xr:uid="{00000000-0005-0000-0000-00003A890000}"/>
    <cellStyle name="Normal 5 2 6 3 6" xfId="49382" xr:uid="{00000000-0005-0000-0000-00003B890000}"/>
    <cellStyle name="Normal 5 2 6 4" xfId="7773" xr:uid="{00000000-0005-0000-0000-00003C890000}"/>
    <cellStyle name="Normal 5 2 6 4 2" xfId="18773" xr:uid="{00000000-0005-0000-0000-00003D890000}"/>
    <cellStyle name="Normal 5 2 6 4 2 2" xfId="31028" xr:uid="{00000000-0005-0000-0000-00003E890000}"/>
    <cellStyle name="Normal 5 2 6 4 2 3" xfId="43269" xr:uid="{00000000-0005-0000-0000-00003F890000}"/>
    <cellStyle name="Normal 5 2 6 4 3" xfId="24911" xr:uid="{00000000-0005-0000-0000-000040890000}"/>
    <cellStyle name="Normal 5 2 6 4 4" xfId="37155" xr:uid="{00000000-0005-0000-0000-000041890000}"/>
    <cellStyle name="Normal 5 2 6 4 5" xfId="49384" xr:uid="{00000000-0005-0000-0000-000042890000}"/>
    <cellStyle name="Normal 5 2 6 5" xfId="18766" xr:uid="{00000000-0005-0000-0000-000043890000}"/>
    <cellStyle name="Normal 5 2 6 5 2" xfId="31021" xr:uid="{00000000-0005-0000-0000-000044890000}"/>
    <cellStyle name="Normal 5 2 6 5 3" xfId="43262" xr:uid="{00000000-0005-0000-0000-000045890000}"/>
    <cellStyle name="Normal 5 2 6 6" xfId="24904" xr:uid="{00000000-0005-0000-0000-000046890000}"/>
    <cellStyle name="Normal 5 2 6 7" xfId="37148" xr:uid="{00000000-0005-0000-0000-000047890000}"/>
    <cellStyle name="Normal 5 2 6 8" xfId="49377" xr:uid="{00000000-0005-0000-0000-000048890000}"/>
    <cellStyle name="Normal 5 2 7" xfId="7774" xr:uid="{00000000-0005-0000-0000-000049890000}"/>
    <cellStyle name="Normal 5 2 7 2" xfId="7775" xr:uid="{00000000-0005-0000-0000-00004A890000}"/>
    <cellStyle name="Normal 5 2 7 2 2" xfId="7776" xr:uid="{00000000-0005-0000-0000-00004B890000}"/>
    <cellStyle name="Normal 5 2 7 2 2 2" xfId="18776" xr:uid="{00000000-0005-0000-0000-00004C890000}"/>
    <cellStyle name="Normal 5 2 7 2 2 2 2" xfId="31031" xr:uid="{00000000-0005-0000-0000-00004D890000}"/>
    <cellStyle name="Normal 5 2 7 2 2 2 3" xfId="43272" xr:uid="{00000000-0005-0000-0000-00004E890000}"/>
    <cellStyle name="Normal 5 2 7 2 2 3" xfId="24914" xr:uid="{00000000-0005-0000-0000-00004F890000}"/>
    <cellStyle name="Normal 5 2 7 2 2 4" xfId="37158" xr:uid="{00000000-0005-0000-0000-000050890000}"/>
    <cellStyle name="Normal 5 2 7 2 2 5" xfId="49387" xr:uid="{00000000-0005-0000-0000-000051890000}"/>
    <cellStyle name="Normal 5 2 7 2 3" xfId="18775" xr:uid="{00000000-0005-0000-0000-000052890000}"/>
    <cellStyle name="Normal 5 2 7 2 3 2" xfId="31030" xr:uid="{00000000-0005-0000-0000-000053890000}"/>
    <cellStyle name="Normal 5 2 7 2 3 3" xfId="43271" xr:uid="{00000000-0005-0000-0000-000054890000}"/>
    <cellStyle name="Normal 5 2 7 2 4" xfId="24913" xr:uid="{00000000-0005-0000-0000-000055890000}"/>
    <cellStyle name="Normal 5 2 7 2 5" xfId="37157" xr:uid="{00000000-0005-0000-0000-000056890000}"/>
    <cellStyle name="Normal 5 2 7 2 6" xfId="49386" xr:uid="{00000000-0005-0000-0000-000057890000}"/>
    <cellStyle name="Normal 5 2 7 3" xfId="7777" xr:uid="{00000000-0005-0000-0000-000058890000}"/>
    <cellStyle name="Normal 5 2 7 3 2" xfId="18777" xr:uid="{00000000-0005-0000-0000-000059890000}"/>
    <cellStyle name="Normal 5 2 7 3 2 2" xfId="31032" xr:uid="{00000000-0005-0000-0000-00005A890000}"/>
    <cellStyle name="Normal 5 2 7 3 2 3" xfId="43273" xr:uid="{00000000-0005-0000-0000-00005B890000}"/>
    <cellStyle name="Normal 5 2 7 3 3" xfId="24915" xr:uid="{00000000-0005-0000-0000-00005C890000}"/>
    <cellStyle name="Normal 5 2 7 3 4" xfId="37159" xr:uid="{00000000-0005-0000-0000-00005D890000}"/>
    <cellStyle name="Normal 5 2 7 3 5" xfId="49388" xr:uid="{00000000-0005-0000-0000-00005E890000}"/>
    <cellStyle name="Normal 5 2 7 4" xfId="18774" xr:uid="{00000000-0005-0000-0000-00005F890000}"/>
    <cellStyle name="Normal 5 2 7 4 2" xfId="31029" xr:uid="{00000000-0005-0000-0000-000060890000}"/>
    <cellStyle name="Normal 5 2 7 4 3" xfId="43270" xr:uid="{00000000-0005-0000-0000-000061890000}"/>
    <cellStyle name="Normal 5 2 7 5" xfId="24912" xr:uid="{00000000-0005-0000-0000-000062890000}"/>
    <cellStyle name="Normal 5 2 7 6" xfId="37156" xr:uid="{00000000-0005-0000-0000-000063890000}"/>
    <cellStyle name="Normal 5 2 7 7" xfId="49385" xr:uid="{00000000-0005-0000-0000-000064890000}"/>
    <cellStyle name="Normal 5 2 8" xfId="7778" xr:uid="{00000000-0005-0000-0000-000065890000}"/>
    <cellStyle name="Normal 5 2 8 2" xfId="7779" xr:uid="{00000000-0005-0000-0000-000066890000}"/>
    <cellStyle name="Normal 5 2 8 2 2" xfId="18779" xr:uid="{00000000-0005-0000-0000-000067890000}"/>
    <cellStyle name="Normal 5 2 8 2 2 2" xfId="31034" xr:uid="{00000000-0005-0000-0000-000068890000}"/>
    <cellStyle name="Normal 5 2 8 2 2 3" xfId="43275" xr:uid="{00000000-0005-0000-0000-000069890000}"/>
    <cellStyle name="Normal 5 2 8 2 3" xfId="24917" xr:uid="{00000000-0005-0000-0000-00006A890000}"/>
    <cellStyle name="Normal 5 2 8 2 4" xfId="37161" xr:uid="{00000000-0005-0000-0000-00006B890000}"/>
    <cellStyle name="Normal 5 2 8 2 5" xfId="49390" xr:uid="{00000000-0005-0000-0000-00006C890000}"/>
    <cellStyle name="Normal 5 2 8 3" xfId="18778" xr:uid="{00000000-0005-0000-0000-00006D890000}"/>
    <cellStyle name="Normal 5 2 8 3 2" xfId="31033" xr:uid="{00000000-0005-0000-0000-00006E890000}"/>
    <cellStyle name="Normal 5 2 8 3 3" xfId="43274" xr:uid="{00000000-0005-0000-0000-00006F890000}"/>
    <cellStyle name="Normal 5 2 8 4" xfId="24916" xr:uid="{00000000-0005-0000-0000-000070890000}"/>
    <cellStyle name="Normal 5 2 8 5" xfId="37160" xr:uid="{00000000-0005-0000-0000-000071890000}"/>
    <cellStyle name="Normal 5 2 8 6" xfId="49389" xr:uid="{00000000-0005-0000-0000-000072890000}"/>
    <cellStyle name="Normal 5 2 9" xfId="7780" xr:uid="{00000000-0005-0000-0000-000073890000}"/>
    <cellStyle name="Normal 5 2 9 2" xfId="18780" xr:uid="{00000000-0005-0000-0000-000074890000}"/>
    <cellStyle name="Normal 5 2 9 2 2" xfId="31035" xr:uid="{00000000-0005-0000-0000-000075890000}"/>
    <cellStyle name="Normal 5 2 9 2 3" xfId="43276" xr:uid="{00000000-0005-0000-0000-000076890000}"/>
    <cellStyle name="Normal 5 2 9 3" xfId="24918" xr:uid="{00000000-0005-0000-0000-000077890000}"/>
    <cellStyle name="Normal 5 2 9 4" xfId="37162" xr:uid="{00000000-0005-0000-0000-000078890000}"/>
    <cellStyle name="Normal 5 2 9 5" xfId="49391" xr:uid="{00000000-0005-0000-0000-000079890000}"/>
    <cellStyle name="Normal 5 3" xfId="7781" xr:uid="{00000000-0005-0000-0000-00007A890000}"/>
    <cellStyle name="Normal 5 3 10" xfId="24919" xr:uid="{00000000-0005-0000-0000-00007B890000}"/>
    <cellStyle name="Normal 5 3 11" xfId="37163" xr:uid="{00000000-0005-0000-0000-00007C890000}"/>
    <cellStyle name="Normal 5 3 12" xfId="49392" xr:uid="{00000000-0005-0000-0000-00007D890000}"/>
    <cellStyle name="Normal 5 3 2" xfId="7782" xr:uid="{00000000-0005-0000-0000-00007E890000}"/>
    <cellStyle name="Normal 5 3 2 10" xfId="37164" xr:uid="{00000000-0005-0000-0000-00007F890000}"/>
    <cellStyle name="Normal 5 3 2 11" xfId="49393" xr:uid="{00000000-0005-0000-0000-000080890000}"/>
    <cellStyle name="Normal 5 3 2 2" xfId="7783" xr:uid="{00000000-0005-0000-0000-000081890000}"/>
    <cellStyle name="Normal 5 3 2 2 10" xfId="49394" xr:uid="{00000000-0005-0000-0000-000082890000}"/>
    <cellStyle name="Normal 5 3 2 2 2" xfId="7784" xr:uid="{00000000-0005-0000-0000-000083890000}"/>
    <cellStyle name="Normal 5 3 2 2 2 2" xfId="7785" xr:uid="{00000000-0005-0000-0000-000084890000}"/>
    <cellStyle name="Normal 5 3 2 2 2 2 2" xfId="7786" xr:uid="{00000000-0005-0000-0000-000085890000}"/>
    <cellStyle name="Normal 5 3 2 2 2 2 2 2" xfId="7787" xr:uid="{00000000-0005-0000-0000-000086890000}"/>
    <cellStyle name="Normal 5 3 2 2 2 2 2 2 2" xfId="7788" xr:uid="{00000000-0005-0000-0000-000087890000}"/>
    <cellStyle name="Normal 5 3 2 2 2 2 2 2 2 2" xfId="18788" xr:uid="{00000000-0005-0000-0000-000088890000}"/>
    <cellStyle name="Normal 5 3 2 2 2 2 2 2 2 2 2" xfId="31043" xr:uid="{00000000-0005-0000-0000-000089890000}"/>
    <cellStyle name="Normal 5 3 2 2 2 2 2 2 2 2 3" xfId="43284" xr:uid="{00000000-0005-0000-0000-00008A890000}"/>
    <cellStyle name="Normal 5 3 2 2 2 2 2 2 2 3" xfId="24926" xr:uid="{00000000-0005-0000-0000-00008B890000}"/>
    <cellStyle name="Normal 5 3 2 2 2 2 2 2 2 4" xfId="37170" xr:uid="{00000000-0005-0000-0000-00008C890000}"/>
    <cellStyle name="Normal 5 3 2 2 2 2 2 2 2 5" xfId="49399" xr:uid="{00000000-0005-0000-0000-00008D890000}"/>
    <cellStyle name="Normal 5 3 2 2 2 2 2 2 3" xfId="18787" xr:uid="{00000000-0005-0000-0000-00008E890000}"/>
    <cellStyle name="Normal 5 3 2 2 2 2 2 2 3 2" xfId="31042" xr:uid="{00000000-0005-0000-0000-00008F890000}"/>
    <cellStyle name="Normal 5 3 2 2 2 2 2 2 3 3" xfId="43283" xr:uid="{00000000-0005-0000-0000-000090890000}"/>
    <cellStyle name="Normal 5 3 2 2 2 2 2 2 4" xfId="24925" xr:uid="{00000000-0005-0000-0000-000091890000}"/>
    <cellStyle name="Normal 5 3 2 2 2 2 2 2 5" xfId="37169" xr:uid="{00000000-0005-0000-0000-000092890000}"/>
    <cellStyle name="Normal 5 3 2 2 2 2 2 2 6" xfId="49398" xr:uid="{00000000-0005-0000-0000-000093890000}"/>
    <cellStyle name="Normal 5 3 2 2 2 2 2 3" xfId="7789" xr:uid="{00000000-0005-0000-0000-000094890000}"/>
    <cellStyle name="Normal 5 3 2 2 2 2 2 3 2" xfId="18789" xr:uid="{00000000-0005-0000-0000-000095890000}"/>
    <cellStyle name="Normal 5 3 2 2 2 2 2 3 2 2" xfId="31044" xr:uid="{00000000-0005-0000-0000-000096890000}"/>
    <cellStyle name="Normal 5 3 2 2 2 2 2 3 2 3" xfId="43285" xr:uid="{00000000-0005-0000-0000-000097890000}"/>
    <cellStyle name="Normal 5 3 2 2 2 2 2 3 3" xfId="24927" xr:uid="{00000000-0005-0000-0000-000098890000}"/>
    <cellStyle name="Normal 5 3 2 2 2 2 2 3 4" xfId="37171" xr:uid="{00000000-0005-0000-0000-000099890000}"/>
    <cellStyle name="Normal 5 3 2 2 2 2 2 3 5" xfId="49400" xr:uid="{00000000-0005-0000-0000-00009A890000}"/>
    <cellStyle name="Normal 5 3 2 2 2 2 2 4" xfId="18786" xr:uid="{00000000-0005-0000-0000-00009B890000}"/>
    <cellStyle name="Normal 5 3 2 2 2 2 2 4 2" xfId="31041" xr:uid="{00000000-0005-0000-0000-00009C890000}"/>
    <cellStyle name="Normal 5 3 2 2 2 2 2 4 3" xfId="43282" xr:uid="{00000000-0005-0000-0000-00009D890000}"/>
    <cellStyle name="Normal 5 3 2 2 2 2 2 5" xfId="24924" xr:uid="{00000000-0005-0000-0000-00009E890000}"/>
    <cellStyle name="Normal 5 3 2 2 2 2 2 6" xfId="37168" xr:uid="{00000000-0005-0000-0000-00009F890000}"/>
    <cellStyle name="Normal 5 3 2 2 2 2 2 7" xfId="49397" xr:uid="{00000000-0005-0000-0000-0000A0890000}"/>
    <cellStyle name="Normal 5 3 2 2 2 2 3" xfId="7790" xr:uid="{00000000-0005-0000-0000-0000A1890000}"/>
    <cellStyle name="Normal 5 3 2 2 2 2 3 2" xfId="7791" xr:uid="{00000000-0005-0000-0000-0000A2890000}"/>
    <cellStyle name="Normal 5 3 2 2 2 2 3 2 2" xfId="18791" xr:uid="{00000000-0005-0000-0000-0000A3890000}"/>
    <cellStyle name="Normal 5 3 2 2 2 2 3 2 2 2" xfId="31046" xr:uid="{00000000-0005-0000-0000-0000A4890000}"/>
    <cellStyle name="Normal 5 3 2 2 2 2 3 2 2 3" xfId="43287" xr:uid="{00000000-0005-0000-0000-0000A5890000}"/>
    <cellStyle name="Normal 5 3 2 2 2 2 3 2 3" xfId="24929" xr:uid="{00000000-0005-0000-0000-0000A6890000}"/>
    <cellStyle name="Normal 5 3 2 2 2 2 3 2 4" xfId="37173" xr:uid="{00000000-0005-0000-0000-0000A7890000}"/>
    <cellStyle name="Normal 5 3 2 2 2 2 3 2 5" xfId="49402" xr:uid="{00000000-0005-0000-0000-0000A8890000}"/>
    <cellStyle name="Normal 5 3 2 2 2 2 3 3" xfId="18790" xr:uid="{00000000-0005-0000-0000-0000A9890000}"/>
    <cellStyle name="Normal 5 3 2 2 2 2 3 3 2" xfId="31045" xr:uid="{00000000-0005-0000-0000-0000AA890000}"/>
    <cellStyle name="Normal 5 3 2 2 2 2 3 3 3" xfId="43286" xr:uid="{00000000-0005-0000-0000-0000AB890000}"/>
    <cellStyle name="Normal 5 3 2 2 2 2 3 4" xfId="24928" xr:uid="{00000000-0005-0000-0000-0000AC890000}"/>
    <cellStyle name="Normal 5 3 2 2 2 2 3 5" xfId="37172" xr:uid="{00000000-0005-0000-0000-0000AD890000}"/>
    <cellStyle name="Normal 5 3 2 2 2 2 3 6" xfId="49401" xr:uid="{00000000-0005-0000-0000-0000AE890000}"/>
    <cellStyle name="Normal 5 3 2 2 2 2 4" xfId="7792" xr:uid="{00000000-0005-0000-0000-0000AF890000}"/>
    <cellStyle name="Normal 5 3 2 2 2 2 4 2" xfId="18792" xr:uid="{00000000-0005-0000-0000-0000B0890000}"/>
    <cellStyle name="Normal 5 3 2 2 2 2 4 2 2" xfId="31047" xr:uid="{00000000-0005-0000-0000-0000B1890000}"/>
    <cellStyle name="Normal 5 3 2 2 2 2 4 2 3" xfId="43288" xr:uid="{00000000-0005-0000-0000-0000B2890000}"/>
    <cellStyle name="Normal 5 3 2 2 2 2 4 3" xfId="24930" xr:uid="{00000000-0005-0000-0000-0000B3890000}"/>
    <cellStyle name="Normal 5 3 2 2 2 2 4 4" xfId="37174" xr:uid="{00000000-0005-0000-0000-0000B4890000}"/>
    <cellStyle name="Normal 5 3 2 2 2 2 4 5" xfId="49403" xr:uid="{00000000-0005-0000-0000-0000B5890000}"/>
    <cellStyle name="Normal 5 3 2 2 2 2 5" xfId="18785" xr:uid="{00000000-0005-0000-0000-0000B6890000}"/>
    <cellStyle name="Normal 5 3 2 2 2 2 5 2" xfId="31040" xr:uid="{00000000-0005-0000-0000-0000B7890000}"/>
    <cellStyle name="Normal 5 3 2 2 2 2 5 3" xfId="43281" xr:uid="{00000000-0005-0000-0000-0000B8890000}"/>
    <cellStyle name="Normal 5 3 2 2 2 2 6" xfId="24923" xr:uid="{00000000-0005-0000-0000-0000B9890000}"/>
    <cellStyle name="Normal 5 3 2 2 2 2 7" xfId="37167" xr:uid="{00000000-0005-0000-0000-0000BA890000}"/>
    <cellStyle name="Normal 5 3 2 2 2 2 8" xfId="49396" xr:uid="{00000000-0005-0000-0000-0000BB890000}"/>
    <cellStyle name="Normal 5 3 2 2 2 3" xfId="7793" xr:uid="{00000000-0005-0000-0000-0000BC890000}"/>
    <cellStyle name="Normal 5 3 2 2 2 3 2" xfId="7794" xr:uid="{00000000-0005-0000-0000-0000BD890000}"/>
    <cellStyle name="Normal 5 3 2 2 2 3 2 2" xfId="7795" xr:uid="{00000000-0005-0000-0000-0000BE890000}"/>
    <cellStyle name="Normal 5 3 2 2 2 3 2 2 2" xfId="18795" xr:uid="{00000000-0005-0000-0000-0000BF890000}"/>
    <cellStyle name="Normal 5 3 2 2 2 3 2 2 2 2" xfId="31050" xr:uid="{00000000-0005-0000-0000-0000C0890000}"/>
    <cellStyle name="Normal 5 3 2 2 2 3 2 2 2 3" xfId="43291" xr:uid="{00000000-0005-0000-0000-0000C1890000}"/>
    <cellStyle name="Normal 5 3 2 2 2 3 2 2 3" xfId="24933" xr:uid="{00000000-0005-0000-0000-0000C2890000}"/>
    <cellStyle name="Normal 5 3 2 2 2 3 2 2 4" xfId="37177" xr:uid="{00000000-0005-0000-0000-0000C3890000}"/>
    <cellStyle name="Normal 5 3 2 2 2 3 2 2 5" xfId="49406" xr:uid="{00000000-0005-0000-0000-0000C4890000}"/>
    <cellStyle name="Normal 5 3 2 2 2 3 2 3" xfId="18794" xr:uid="{00000000-0005-0000-0000-0000C5890000}"/>
    <cellStyle name="Normal 5 3 2 2 2 3 2 3 2" xfId="31049" xr:uid="{00000000-0005-0000-0000-0000C6890000}"/>
    <cellStyle name="Normal 5 3 2 2 2 3 2 3 3" xfId="43290" xr:uid="{00000000-0005-0000-0000-0000C7890000}"/>
    <cellStyle name="Normal 5 3 2 2 2 3 2 4" xfId="24932" xr:uid="{00000000-0005-0000-0000-0000C8890000}"/>
    <cellStyle name="Normal 5 3 2 2 2 3 2 5" xfId="37176" xr:uid="{00000000-0005-0000-0000-0000C9890000}"/>
    <cellStyle name="Normal 5 3 2 2 2 3 2 6" xfId="49405" xr:uid="{00000000-0005-0000-0000-0000CA890000}"/>
    <cellStyle name="Normal 5 3 2 2 2 3 3" xfId="7796" xr:uid="{00000000-0005-0000-0000-0000CB890000}"/>
    <cellStyle name="Normal 5 3 2 2 2 3 3 2" xfId="18796" xr:uid="{00000000-0005-0000-0000-0000CC890000}"/>
    <cellStyle name="Normal 5 3 2 2 2 3 3 2 2" xfId="31051" xr:uid="{00000000-0005-0000-0000-0000CD890000}"/>
    <cellStyle name="Normal 5 3 2 2 2 3 3 2 3" xfId="43292" xr:uid="{00000000-0005-0000-0000-0000CE890000}"/>
    <cellStyle name="Normal 5 3 2 2 2 3 3 3" xfId="24934" xr:uid="{00000000-0005-0000-0000-0000CF890000}"/>
    <cellStyle name="Normal 5 3 2 2 2 3 3 4" xfId="37178" xr:uid="{00000000-0005-0000-0000-0000D0890000}"/>
    <cellStyle name="Normal 5 3 2 2 2 3 3 5" xfId="49407" xr:uid="{00000000-0005-0000-0000-0000D1890000}"/>
    <cellStyle name="Normal 5 3 2 2 2 3 4" xfId="18793" xr:uid="{00000000-0005-0000-0000-0000D2890000}"/>
    <cellStyle name="Normal 5 3 2 2 2 3 4 2" xfId="31048" xr:uid="{00000000-0005-0000-0000-0000D3890000}"/>
    <cellStyle name="Normal 5 3 2 2 2 3 4 3" xfId="43289" xr:uid="{00000000-0005-0000-0000-0000D4890000}"/>
    <cellStyle name="Normal 5 3 2 2 2 3 5" xfId="24931" xr:uid="{00000000-0005-0000-0000-0000D5890000}"/>
    <cellStyle name="Normal 5 3 2 2 2 3 6" xfId="37175" xr:uid="{00000000-0005-0000-0000-0000D6890000}"/>
    <cellStyle name="Normal 5 3 2 2 2 3 7" xfId="49404" xr:uid="{00000000-0005-0000-0000-0000D7890000}"/>
    <cellStyle name="Normal 5 3 2 2 2 4" xfId="7797" xr:uid="{00000000-0005-0000-0000-0000D8890000}"/>
    <cellStyle name="Normal 5 3 2 2 2 4 2" xfId="7798" xr:uid="{00000000-0005-0000-0000-0000D9890000}"/>
    <cellStyle name="Normal 5 3 2 2 2 4 2 2" xfId="18798" xr:uid="{00000000-0005-0000-0000-0000DA890000}"/>
    <cellStyle name="Normal 5 3 2 2 2 4 2 2 2" xfId="31053" xr:uid="{00000000-0005-0000-0000-0000DB890000}"/>
    <cellStyle name="Normal 5 3 2 2 2 4 2 2 3" xfId="43294" xr:uid="{00000000-0005-0000-0000-0000DC890000}"/>
    <cellStyle name="Normal 5 3 2 2 2 4 2 3" xfId="24936" xr:uid="{00000000-0005-0000-0000-0000DD890000}"/>
    <cellStyle name="Normal 5 3 2 2 2 4 2 4" xfId="37180" xr:uid="{00000000-0005-0000-0000-0000DE890000}"/>
    <cellStyle name="Normal 5 3 2 2 2 4 2 5" xfId="49409" xr:uid="{00000000-0005-0000-0000-0000DF890000}"/>
    <cellStyle name="Normal 5 3 2 2 2 4 3" xfId="18797" xr:uid="{00000000-0005-0000-0000-0000E0890000}"/>
    <cellStyle name="Normal 5 3 2 2 2 4 3 2" xfId="31052" xr:uid="{00000000-0005-0000-0000-0000E1890000}"/>
    <cellStyle name="Normal 5 3 2 2 2 4 3 3" xfId="43293" xr:uid="{00000000-0005-0000-0000-0000E2890000}"/>
    <cellStyle name="Normal 5 3 2 2 2 4 4" xfId="24935" xr:uid="{00000000-0005-0000-0000-0000E3890000}"/>
    <cellStyle name="Normal 5 3 2 2 2 4 5" xfId="37179" xr:uid="{00000000-0005-0000-0000-0000E4890000}"/>
    <cellStyle name="Normal 5 3 2 2 2 4 6" xfId="49408" xr:uid="{00000000-0005-0000-0000-0000E5890000}"/>
    <cellStyle name="Normal 5 3 2 2 2 5" xfId="7799" xr:uid="{00000000-0005-0000-0000-0000E6890000}"/>
    <cellStyle name="Normal 5 3 2 2 2 5 2" xfId="18799" xr:uid="{00000000-0005-0000-0000-0000E7890000}"/>
    <cellStyle name="Normal 5 3 2 2 2 5 2 2" xfId="31054" xr:uid="{00000000-0005-0000-0000-0000E8890000}"/>
    <cellStyle name="Normal 5 3 2 2 2 5 2 3" xfId="43295" xr:uid="{00000000-0005-0000-0000-0000E9890000}"/>
    <cellStyle name="Normal 5 3 2 2 2 5 3" xfId="24937" xr:uid="{00000000-0005-0000-0000-0000EA890000}"/>
    <cellStyle name="Normal 5 3 2 2 2 5 4" xfId="37181" xr:uid="{00000000-0005-0000-0000-0000EB890000}"/>
    <cellStyle name="Normal 5 3 2 2 2 5 5" xfId="49410" xr:uid="{00000000-0005-0000-0000-0000EC890000}"/>
    <cellStyle name="Normal 5 3 2 2 2 6" xfId="18784" xr:uid="{00000000-0005-0000-0000-0000ED890000}"/>
    <cellStyle name="Normal 5 3 2 2 2 6 2" xfId="31039" xr:uid="{00000000-0005-0000-0000-0000EE890000}"/>
    <cellStyle name="Normal 5 3 2 2 2 6 3" xfId="43280" xr:uid="{00000000-0005-0000-0000-0000EF890000}"/>
    <cellStyle name="Normal 5 3 2 2 2 7" xfId="24922" xr:uid="{00000000-0005-0000-0000-0000F0890000}"/>
    <cellStyle name="Normal 5 3 2 2 2 8" xfId="37166" xr:uid="{00000000-0005-0000-0000-0000F1890000}"/>
    <cellStyle name="Normal 5 3 2 2 2 9" xfId="49395" xr:uid="{00000000-0005-0000-0000-0000F2890000}"/>
    <cellStyle name="Normal 5 3 2 2 3" xfId="7800" xr:uid="{00000000-0005-0000-0000-0000F3890000}"/>
    <cellStyle name="Normal 5 3 2 2 3 2" xfId="7801" xr:uid="{00000000-0005-0000-0000-0000F4890000}"/>
    <cellStyle name="Normal 5 3 2 2 3 2 2" xfId="7802" xr:uid="{00000000-0005-0000-0000-0000F5890000}"/>
    <cellStyle name="Normal 5 3 2 2 3 2 2 2" xfId="7803" xr:uid="{00000000-0005-0000-0000-0000F6890000}"/>
    <cellStyle name="Normal 5 3 2 2 3 2 2 2 2" xfId="18803" xr:uid="{00000000-0005-0000-0000-0000F7890000}"/>
    <cellStyle name="Normal 5 3 2 2 3 2 2 2 2 2" xfId="31058" xr:uid="{00000000-0005-0000-0000-0000F8890000}"/>
    <cellStyle name="Normal 5 3 2 2 3 2 2 2 2 3" xfId="43299" xr:uid="{00000000-0005-0000-0000-0000F9890000}"/>
    <cellStyle name="Normal 5 3 2 2 3 2 2 2 3" xfId="24941" xr:uid="{00000000-0005-0000-0000-0000FA890000}"/>
    <cellStyle name="Normal 5 3 2 2 3 2 2 2 4" xfId="37185" xr:uid="{00000000-0005-0000-0000-0000FB890000}"/>
    <cellStyle name="Normal 5 3 2 2 3 2 2 2 5" xfId="49414" xr:uid="{00000000-0005-0000-0000-0000FC890000}"/>
    <cellStyle name="Normal 5 3 2 2 3 2 2 3" xfId="18802" xr:uid="{00000000-0005-0000-0000-0000FD890000}"/>
    <cellStyle name="Normal 5 3 2 2 3 2 2 3 2" xfId="31057" xr:uid="{00000000-0005-0000-0000-0000FE890000}"/>
    <cellStyle name="Normal 5 3 2 2 3 2 2 3 3" xfId="43298" xr:uid="{00000000-0005-0000-0000-0000FF890000}"/>
    <cellStyle name="Normal 5 3 2 2 3 2 2 4" xfId="24940" xr:uid="{00000000-0005-0000-0000-0000008A0000}"/>
    <cellStyle name="Normal 5 3 2 2 3 2 2 5" xfId="37184" xr:uid="{00000000-0005-0000-0000-0000018A0000}"/>
    <cellStyle name="Normal 5 3 2 2 3 2 2 6" xfId="49413" xr:uid="{00000000-0005-0000-0000-0000028A0000}"/>
    <cellStyle name="Normal 5 3 2 2 3 2 3" xfId="7804" xr:uid="{00000000-0005-0000-0000-0000038A0000}"/>
    <cellStyle name="Normal 5 3 2 2 3 2 3 2" xfId="18804" xr:uid="{00000000-0005-0000-0000-0000048A0000}"/>
    <cellStyle name="Normal 5 3 2 2 3 2 3 2 2" xfId="31059" xr:uid="{00000000-0005-0000-0000-0000058A0000}"/>
    <cellStyle name="Normal 5 3 2 2 3 2 3 2 3" xfId="43300" xr:uid="{00000000-0005-0000-0000-0000068A0000}"/>
    <cellStyle name="Normal 5 3 2 2 3 2 3 3" xfId="24942" xr:uid="{00000000-0005-0000-0000-0000078A0000}"/>
    <cellStyle name="Normal 5 3 2 2 3 2 3 4" xfId="37186" xr:uid="{00000000-0005-0000-0000-0000088A0000}"/>
    <cellStyle name="Normal 5 3 2 2 3 2 3 5" xfId="49415" xr:uid="{00000000-0005-0000-0000-0000098A0000}"/>
    <cellStyle name="Normal 5 3 2 2 3 2 4" xfId="18801" xr:uid="{00000000-0005-0000-0000-00000A8A0000}"/>
    <cellStyle name="Normal 5 3 2 2 3 2 4 2" xfId="31056" xr:uid="{00000000-0005-0000-0000-00000B8A0000}"/>
    <cellStyle name="Normal 5 3 2 2 3 2 4 3" xfId="43297" xr:uid="{00000000-0005-0000-0000-00000C8A0000}"/>
    <cellStyle name="Normal 5 3 2 2 3 2 5" xfId="24939" xr:uid="{00000000-0005-0000-0000-00000D8A0000}"/>
    <cellStyle name="Normal 5 3 2 2 3 2 6" xfId="37183" xr:uid="{00000000-0005-0000-0000-00000E8A0000}"/>
    <cellStyle name="Normal 5 3 2 2 3 2 7" xfId="49412" xr:uid="{00000000-0005-0000-0000-00000F8A0000}"/>
    <cellStyle name="Normal 5 3 2 2 3 3" xfId="7805" xr:uid="{00000000-0005-0000-0000-0000108A0000}"/>
    <cellStyle name="Normal 5 3 2 2 3 3 2" xfId="7806" xr:uid="{00000000-0005-0000-0000-0000118A0000}"/>
    <cellStyle name="Normal 5 3 2 2 3 3 2 2" xfId="18806" xr:uid="{00000000-0005-0000-0000-0000128A0000}"/>
    <cellStyle name="Normal 5 3 2 2 3 3 2 2 2" xfId="31061" xr:uid="{00000000-0005-0000-0000-0000138A0000}"/>
    <cellStyle name="Normal 5 3 2 2 3 3 2 2 3" xfId="43302" xr:uid="{00000000-0005-0000-0000-0000148A0000}"/>
    <cellStyle name="Normal 5 3 2 2 3 3 2 3" xfId="24944" xr:uid="{00000000-0005-0000-0000-0000158A0000}"/>
    <cellStyle name="Normal 5 3 2 2 3 3 2 4" xfId="37188" xr:uid="{00000000-0005-0000-0000-0000168A0000}"/>
    <cellStyle name="Normal 5 3 2 2 3 3 2 5" xfId="49417" xr:uid="{00000000-0005-0000-0000-0000178A0000}"/>
    <cellStyle name="Normal 5 3 2 2 3 3 3" xfId="18805" xr:uid="{00000000-0005-0000-0000-0000188A0000}"/>
    <cellStyle name="Normal 5 3 2 2 3 3 3 2" xfId="31060" xr:uid="{00000000-0005-0000-0000-0000198A0000}"/>
    <cellStyle name="Normal 5 3 2 2 3 3 3 3" xfId="43301" xr:uid="{00000000-0005-0000-0000-00001A8A0000}"/>
    <cellStyle name="Normal 5 3 2 2 3 3 4" xfId="24943" xr:uid="{00000000-0005-0000-0000-00001B8A0000}"/>
    <cellStyle name="Normal 5 3 2 2 3 3 5" xfId="37187" xr:uid="{00000000-0005-0000-0000-00001C8A0000}"/>
    <cellStyle name="Normal 5 3 2 2 3 3 6" xfId="49416" xr:uid="{00000000-0005-0000-0000-00001D8A0000}"/>
    <cellStyle name="Normal 5 3 2 2 3 4" xfId="7807" xr:uid="{00000000-0005-0000-0000-00001E8A0000}"/>
    <cellStyle name="Normal 5 3 2 2 3 4 2" xfId="18807" xr:uid="{00000000-0005-0000-0000-00001F8A0000}"/>
    <cellStyle name="Normal 5 3 2 2 3 4 2 2" xfId="31062" xr:uid="{00000000-0005-0000-0000-0000208A0000}"/>
    <cellStyle name="Normal 5 3 2 2 3 4 2 3" xfId="43303" xr:uid="{00000000-0005-0000-0000-0000218A0000}"/>
    <cellStyle name="Normal 5 3 2 2 3 4 3" xfId="24945" xr:uid="{00000000-0005-0000-0000-0000228A0000}"/>
    <cellStyle name="Normal 5 3 2 2 3 4 4" xfId="37189" xr:uid="{00000000-0005-0000-0000-0000238A0000}"/>
    <cellStyle name="Normal 5 3 2 2 3 4 5" xfId="49418" xr:uid="{00000000-0005-0000-0000-0000248A0000}"/>
    <cellStyle name="Normal 5 3 2 2 3 5" xfId="18800" xr:uid="{00000000-0005-0000-0000-0000258A0000}"/>
    <cellStyle name="Normal 5 3 2 2 3 5 2" xfId="31055" xr:uid="{00000000-0005-0000-0000-0000268A0000}"/>
    <cellStyle name="Normal 5 3 2 2 3 5 3" xfId="43296" xr:uid="{00000000-0005-0000-0000-0000278A0000}"/>
    <cellStyle name="Normal 5 3 2 2 3 6" xfId="24938" xr:uid="{00000000-0005-0000-0000-0000288A0000}"/>
    <cellStyle name="Normal 5 3 2 2 3 7" xfId="37182" xr:uid="{00000000-0005-0000-0000-0000298A0000}"/>
    <cellStyle name="Normal 5 3 2 2 3 8" xfId="49411" xr:uid="{00000000-0005-0000-0000-00002A8A0000}"/>
    <cellStyle name="Normal 5 3 2 2 4" xfId="7808" xr:uid="{00000000-0005-0000-0000-00002B8A0000}"/>
    <cellStyle name="Normal 5 3 2 2 4 2" xfId="7809" xr:uid="{00000000-0005-0000-0000-00002C8A0000}"/>
    <cellStyle name="Normal 5 3 2 2 4 2 2" xfId="7810" xr:uid="{00000000-0005-0000-0000-00002D8A0000}"/>
    <cellStyle name="Normal 5 3 2 2 4 2 2 2" xfId="18810" xr:uid="{00000000-0005-0000-0000-00002E8A0000}"/>
    <cellStyle name="Normal 5 3 2 2 4 2 2 2 2" xfId="31065" xr:uid="{00000000-0005-0000-0000-00002F8A0000}"/>
    <cellStyle name="Normal 5 3 2 2 4 2 2 2 3" xfId="43306" xr:uid="{00000000-0005-0000-0000-0000308A0000}"/>
    <cellStyle name="Normal 5 3 2 2 4 2 2 3" xfId="24948" xr:uid="{00000000-0005-0000-0000-0000318A0000}"/>
    <cellStyle name="Normal 5 3 2 2 4 2 2 4" xfId="37192" xr:uid="{00000000-0005-0000-0000-0000328A0000}"/>
    <cellStyle name="Normal 5 3 2 2 4 2 2 5" xfId="49421" xr:uid="{00000000-0005-0000-0000-0000338A0000}"/>
    <cellStyle name="Normal 5 3 2 2 4 2 3" xfId="18809" xr:uid="{00000000-0005-0000-0000-0000348A0000}"/>
    <cellStyle name="Normal 5 3 2 2 4 2 3 2" xfId="31064" xr:uid="{00000000-0005-0000-0000-0000358A0000}"/>
    <cellStyle name="Normal 5 3 2 2 4 2 3 3" xfId="43305" xr:uid="{00000000-0005-0000-0000-0000368A0000}"/>
    <cellStyle name="Normal 5 3 2 2 4 2 4" xfId="24947" xr:uid="{00000000-0005-0000-0000-0000378A0000}"/>
    <cellStyle name="Normal 5 3 2 2 4 2 5" xfId="37191" xr:uid="{00000000-0005-0000-0000-0000388A0000}"/>
    <cellStyle name="Normal 5 3 2 2 4 2 6" xfId="49420" xr:uid="{00000000-0005-0000-0000-0000398A0000}"/>
    <cellStyle name="Normal 5 3 2 2 4 3" xfId="7811" xr:uid="{00000000-0005-0000-0000-00003A8A0000}"/>
    <cellStyle name="Normal 5 3 2 2 4 3 2" xfId="18811" xr:uid="{00000000-0005-0000-0000-00003B8A0000}"/>
    <cellStyle name="Normal 5 3 2 2 4 3 2 2" xfId="31066" xr:uid="{00000000-0005-0000-0000-00003C8A0000}"/>
    <cellStyle name="Normal 5 3 2 2 4 3 2 3" xfId="43307" xr:uid="{00000000-0005-0000-0000-00003D8A0000}"/>
    <cellStyle name="Normal 5 3 2 2 4 3 3" xfId="24949" xr:uid="{00000000-0005-0000-0000-00003E8A0000}"/>
    <cellStyle name="Normal 5 3 2 2 4 3 4" xfId="37193" xr:uid="{00000000-0005-0000-0000-00003F8A0000}"/>
    <cellStyle name="Normal 5 3 2 2 4 3 5" xfId="49422" xr:uid="{00000000-0005-0000-0000-0000408A0000}"/>
    <cellStyle name="Normal 5 3 2 2 4 4" xfId="18808" xr:uid="{00000000-0005-0000-0000-0000418A0000}"/>
    <cellStyle name="Normal 5 3 2 2 4 4 2" xfId="31063" xr:uid="{00000000-0005-0000-0000-0000428A0000}"/>
    <cellStyle name="Normal 5 3 2 2 4 4 3" xfId="43304" xr:uid="{00000000-0005-0000-0000-0000438A0000}"/>
    <cellStyle name="Normal 5 3 2 2 4 5" xfId="24946" xr:uid="{00000000-0005-0000-0000-0000448A0000}"/>
    <cellStyle name="Normal 5 3 2 2 4 6" xfId="37190" xr:uid="{00000000-0005-0000-0000-0000458A0000}"/>
    <cellStyle name="Normal 5 3 2 2 4 7" xfId="49419" xr:uid="{00000000-0005-0000-0000-0000468A0000}"/>
    <cellStyle name="Normal 5 3 2 2 5" xfId="7812" xr:uid="{00000000-0005-0000-0000-0000478A0000}"/>
    <cellStyle name="Normal 5 3 2 2 5 2" xfId="7813" xr:uid="{00000000-0005-0000-0000-0000488A0000}"/>
    <cellStyle name="Normal 5 3 2 2 5 2 2" xfId="18813" xr:uid="{00000000-0005-0000-0000-0000498A0000}"/>
    <cellStyle name="Normal 5 3 2 2 5 2 2 2" xfId="31068" xr:uid="{00000000-0005-0000-0000-00004A8A0000}"/>
    <cellStyle name="Normal 5 3 2 2 5 2 2 3" xfId="43309" xr:uid="{00000000-0005-0000-0000-00004B8A0000}"/>
    <cellStyle name="Normal 5 3 2 2 5 2 3" xfId="24951" xr:uid="{00000000-0005-0000-0000-00004C8A0000}"/>
    <cellStyle name="Normal 5 3 2 2 5 2 4" xfId="37195" xr:uid="{00000000-0005-0000-0000-00004D8A0000}"/>
    <cellStyle name="Normal 5 3 2 2 5 2 5" xfId="49424" xr:uid="{00000000-0005-0000-0000-00004E8A0000}"/>
    <cellStyle name="Normal 5 3 2 2 5 3" xfId="18812" xr:uid="{00000000-0005-0000-0000-00004F8A0000}"/>
    <cellStyle name="Normal 5 3 2 2 5 3 2" xfId="31067" xr:uid="{00000000-0005-0000-0000-0000508A0000}"/>
    <cellStyle name="Normal 5 3 2 2 5 3 3" xfId="43308" xr:uid="{00000000-0005-0000-0000-0000518A0000}"/>
    <cellStyle name="Normal 5 3 2 2 5 4" xfId="24950" xr:uid="{00000000-0005-0000-0000-0000528A0000}"/>
    <cellStyle name="Normal 5 3 2 2 5 5" xfId="37194" xr:uid="{00000000-0005-0000-0000-0000538A0000}"/>
    <cellStyle name="Normal 5 3 2 2 5 6" xfId="49423" xr:uid="{00000000-0005-0000-0000-0000548A0000}"/>
    <cellStyle name="Normal 5 3 2 2 6" xfId="7814" xr:uid="{00000000-0005-0000-0000-0000558A0000}"/>
    <cellStyle name="Normal 5 3 2 2 6 2" xfId="18814" xr:uid="{00000000-0005-0000-0000-0000568A0000}"/>
    <cellStyle name="Normal 5 3 2 2 6 2 2" xfId="31069" xr:uid="{00000000-0005-0000-0000-0000578A0000}"/>
    <cellStyle name="Normal 5 3 2 2 6 2 3" xfId="43310" xr:uid="{00000000-0005-0000-0000-0000588A0000}"/>
    <cellStyle name="Normal 5 3 2 2 6 3" xfId="24952" xr:uid="{00000000-0005-0000-0000-0000598A0000}"/>
    <cellStyle name="Normal 5 3 2 2 6 4" xfId="37196" xr:uid="{00000000-0005-0000-0000-00005A8A0000}"/>
    <cellStyle name="Normal 5 3 2 2 6 5" xfId="49425" xr:uid="{00000000-0005-0000-0000-00005B8A0000}"/>
    <cellStyle name="Normal 5 3 2 2 7" xfId="18783" xr:uid="{00000000-0005-0000-0000-00005C8A0000}"/>
    <cellStyle name="Normal 5 3 2 2 7 2" xfId="31038" xr:uid="{00000000-0005-0000-0000-00005D8A0000}"/>
    <cellStyle name="Normal 5 3 2 2 7 3" xfId="43279" xr:uid="{00000000-0005-0000-0000-00005E8A0000}"/>
    <cellStyle name="Normal 5 3 2 2 8" xfId="24921" xr:uid="{00000000-0005-0000-0000-00005F8A0000}"/>
    <cellStyle name="Normal 5 3 2 2 9" xfId="37165" xr:uid="{00000000-0005-0000-0000-0000608A0000}"/>
    <cellStyle name="Normal 5 3 2 3" xfId="7815" xr:uid="{00000000-0005-0000-0000-0000618A0000}"/>
    <cellStyle name="Normal 5 3 2 3 2" xfId="7816" xr:uid="{00000000-0005-0000-0000-0000628A0000}"/>
    <cellStyle name="Normal 5 3 2 3 2 2" xfId="7817" xr:uid="{00000000-0005-0000-0000-0000638A0000}"/>
    <cellStyle name="Normal 5 3 2 3 2 2 2" xfId="7818" xr:uid="{00000000-0005-0000-0000-0000648A0000}"/>
    <cellStyle name="Normal 5 3 2 3 2 2 2 2" xfId="7819" xr:uid="{00000000-0005-0000-0000-0000658A0000}"/>
    <cellStyle name="Normal 5 3 2 3 2 2 2 2 2" xfId="18819" xr:uid="{00000000-0005-0000-0000-0000668A0000}"/>
    <cellStyle name="Normal 5 3 2 3 2 2 2 2 2 2" xfId="31074" xr:uid="{00000000-0005-0000-0000-0000678A0000}"/>
    <cellStyle name="Normal 5 3 2 3 2 2 2 2 2 3" xfId="43315" xr:uid="{00000000-0005-0000-0000-0000688A0000}"/>
    <cellStyle name="Normal 5 3 2 3 2 2 2 2 3" xfId="24957" xr:uid="{00000000-0005-0000-0000-0000698A0000}"/>
    <cellStyle name="Normal 5 3 2 3 2 2 2 2 4" xfId="37201" xr:uid="{00000000-0005-0000-0000-00006A8A0000}"/>
    <cellStyle name="Normal 5 3 2 3 2 2 2 2 5" xfId="49430" xr:uid="{00000000-0005-0000-0000-00006B8A0000}"/>
    <cellStyle name="Normal 5 3 2 3 2 2 2 3" xfId="18818" xr:uid="{00000000-0005-0000-0000-00006C8A0000}"/>
    <cellStyle name="Normal 5 3 2 3 2 2 2 3 2" xfId="31073" xr:uid="{00000000-0005-0000-0000-00006D8A0000}"/>
    <cellStyle name="Normal 5 3 2 3 2 2 2 3 3" xfId="43314" xr:uid="{00000000-0005-0000-0000-00006E8A0000}"/>
    <cellStyle name="Normal 5 3 2 3 2 2 2 4" xfId="24956" xr:uid="{00000000-0005-0000-0000-00006F8A0000}"/>
    <cellStyle name="Normal 5 3 2 3 2 2 2 5" xfId="37200" xr:uid="{00000000-0005-0000-0000-0000708A0000}"/>
    <cellStyle name="Normal 5 3 2 3 2 2 2 6" xfId="49429" xr:uid="{00000000-0005-0000-0000-0000718A0000}"/>
    <cellStyle name="Normal 5 3 2 3 2 2 3" xfId="7820" xr:uid="{00000000-0005-0000-0000-0000728A0000}"/>
    <cellStyle name="Normal 5 3 2 3 2 2 3 2" xfId="18820" xr:uid="{00000000-0005-0000-0000-0000738A0000}"/>
    <cellStyle name="Normal 5 3 2 3 2 2 3 2 2" xfId="31075" xr:uid="{00000000-0005-0000-0000-0000748A0000}"/>
    <cellStyle name="Normal 5 3 2 3 2 2 3 2 3" xfId="43316" xr:uid="{00000000-0005-0000-0000-0000758A0000}"/>
    <cellStyle name="Normal 5 3 2 3 2 2 3 3" xfId="24958" xr:uid="{00000000-0005-0000-0000-0000768A0000}"/>
    <cellStyle name="Normal 5 3 2 3 2 2 3 4" xfId="37202" xr:uid="{00000000-0005-0000-0000-0000778A0000}"/>
    <cellStyle name="Normal 5 3 2 3 2 2 3 5" xfId="49431" xr:uid="{00000000-0005-0000-0000-0000788A0000}"/>
    <cellStyle name="Normal 5 3 2 3 2 2 4" xfId="18817" xr:uid="{00000000-0005-0000-0000-0000798A0000}"/>
    <cellStyle name="Normal 5 3 2 3 2 2 4 2" xfId="31072" xr:uid="{00000000-0005-0000-0000-00007A8A0000}"/>
    <cellStyle name="Normal 5 3 2 3 2 2 4 3" xfId="43313" xr:uid="{00000000-0005-0000-0000-00007B8A0000}"/>
    <cellStyle name="Normal 5 3 2 3 2 2 5" xfId="24955" xr:uid="{00000000-0005-0000-0000-00007C8A0000}"/>
    <cellStyle name="Normal 5 3 2 3 2 2 6" xfId="37199" xr:uid="{00000000-0005-0000-0000-00007D8A0000}"/>
    <cellStyle name="Normal 5 3 2 3 2 2 7" xfId="49428" xr:uid="{00000000-0005-0000-0000-00007E8A0000}"/>
    <cellStyle name="Normal 5 3 2 3 2 3" xfId="7821" xr:uid="{00000000-0005-0000-0000-00007F8A0000}"/>
    <cellStyle name="Normal 5 3 2 3 2 3 2" xfId="7822" xr:uid="{00000000-0005-0000-0000-0000808A0000}"/>
    <cellStyle name="Normal 5 3 2 3 2 3 2 2" xfId="18822" xr:uid="{00000000-0005-0000-0000-0000818A0000}"/>
    <cellStyle name="Normal 5 3 2 3 2 3 2 2 2" xfId="31077" xr:uid="{00000000-0005-0000-0000-0000828A0000}"/>
    <cellStyle name="Normal 5 3 2 3 2 3 2 2 3" xfId="43318" xr:uid="{00000000-0005-0000-0000-0000838A0000}"/>
    <cellStyle name="Normal 5 3 2 3 2 3 2 3" xfId="24960" xr:uid="{00000000-0005-0000-0000-0000848A0000}"/>
    <cellStyle name="Normal 5 3 2 3 2 3 2 4" xfId="37204" xr:uid="{00000000-0005-0000-0000-0000858A0000}"/>
    <cellStyle name="Normal 5 3 2 3 2 3 2 5" xfId="49433" xr:uid="{00000000-0005-0000-0000-0000868A0000}"/>
    <cellStyle name="Normal 5 3 2 3 2 3 3" xfId="18821" xr:uid="{00000000-0005-0000-0000-0000878A0000}"/>
    <cellStyle name="Normal 5 3 2 3 2 3 3 2" xfId="31076" xr:uid="{00000000-0005-0000-0000-0000888A0000}"/>
    <cellStyle name="Normal 5 3 2 3 2 3 3 3" xfId="43317" xr:uid="{00000000-0005-0000-0000-0000898A0000}"/>
    <cellStyle name="Normal 5 3 2 3 2 3 4" xfId="24959" xr:uid="{00000000-0005-0000-0000-00008A8A0000}"/>
    <cellStyle name="Normal 5 3 2 3 2 3 5" xfId="37203" xr:uid="{00000000-0005-0000-0000-00008B8A0000}"/>
    <cellStyle name="Normal 5 3 2 3 2 3 6" xfId="49432" xr:uid="{00000000-0005-0000-0000-00008C8A0000}"/>
    <cellStyle name="Normal 5 3 2 3 2 4" xfId="7823" xr:uid="{00000000-0005-0000-0000-00008D8A0000}"/>
    <cellStyle name="Normal 5 3 2 3 2 4 2" xfId="18823" xr:uid="{00000000-0005-0000-0000-00008E8A0000}"/>
    <cellStyle name="Normal 5 3 2 3 2 4 2 2" xfId="31078" xr:uid="{00000000-0005-0000-0000-00008F8A0000}"/>
    <cellStyle name="Normal 5 3 2 3 2 4 2 3" xfId="43319" xr:uid="{00000000-0005-0000-0000-0000908A0000}"/>
    <cellStyle name="Normal 5 3 2 3 2 4 3" xfId="24961" xr:uid="{00000000-0005-0000-0000-0000918A0000}"/>
    <cellStyle name="Normal 5 3 2 3 2 4 4" xfId="37205" xr:uid="{00000000-0005-0000-0000-0000928A0000}"/>
    <cellStyle name="Normal 5 3 2 3 2 4 5" xfId="49434" xr:uid="{00000000-0005-0000-0000-0000938A0000}"/>
    <cellStyle name="Normal 5 3 2 3 2 5" xfId="18816" xr:uid="{00000000-0005-0000-0000-0000948A0000}"/>
    <cellStyle name="Normal 5 3 2 3 2 5 2" xfId="31071" xr:uid="{00000000-0005-0000-0000-0000958A0000}"/>
    <cellStyle name="Normal 5 3 2 3 2 5 3" xfId="43312" xr:uid="{00000000-0005-0000-0000-0000968A0000}"/>
    <cellStyle name="Normal 5 3 2 3 2 6" xfId="24954" xr:uid="{00000000-0005-0000-0000-0000978A0000}"/>
    <cellStyle name="Normal 5 3 2 3 2 7" xfId="37198" xr:uid="{00000000-0005-0000-0000-0000988A0000}"/>
    <cellStyle name="Normal 5 3 2 3 2 8" xfId="49427" xr:uid="{00000000-0005-0000-0000-0000998A0000}"/>
    <cellStyle name="Normal 5 3 2 3 3" xfId="7824" xr:uid="{00000000-0005-0000-0000-00009A8A0000}"/>
    <cellStyle name="Normal 5 3 2 3 3 2" xfId="7825" xr:uid="{00000000-0005-0000-0000-00009B8A0000}"/>
    <cellStyle name="Normal 5 3 2 3 3 2 2" xfId="7826" xr:uid="{00000000-0005-0000-0000-00009C8A0000}"/>
    <cellStyle name="Normal 5 3 2 3 3 2 2 2" xfId="18826" xr:uid="{00000000-0005-0000-0000-00009D8A0000}"/>
    <cellStyle name="Normal 5 3 2 3 3 2 2 2 2" xfId="31081" xr:uid="{00000000-0005-0000-0000-00009E8A0000}"/>
    <cellStyle name="Normal 5 3 2 3 3 2 2 2 3" xfId="43322" xr:uid="{00000000-0005-0000-0000-00009F8A0000}"/>
    <cellStyle name="Normal 5 3 2 3 3 2 2 3" xfId="24964" xr:uid="{00000000-0005-0000-0000-0000A08A0000}"/>
    <cellStyle name="Normal 5 3 2 3 3 2 2 4" xfId="37208" xr:uid="{00000000-0005-0000-0000-0000A18A0000}"/>
    <cellStyle name="Normal 5 3 2 3 3 2 2 5" xfId="49437" xr:uid="{00000000-0005-0000-0000-0000A28A0000}"/>
    <cellStyle name="Normal 5 3 2 3 3 2 3" xfId="18825" xr:uid="{00000000-0005-0000-0000-0000A38A0000}"/>
    <cellStyle name="Normal 5 3 2 3 3 2 3 2" xfId="31080" xr:uid="{00000000-0005-0000-0000-0000A48A0000}"/>
    <cellStyle name="Normal 5 3 2 3 3 2 3 3" xfId="43321" xr:uid="{00000000-0005-0000-0000-0000A58A0000}"/>
    <cellStyle name="Normal 5 3 2 3 3 2 4" xfId="24963" xr:uid="{00000000-0005-0000-0000-0000A68A0000}"/>
    <cellStyle name="Normal 5 3 2 3 3 2 5" xfId="37207" xr:uid="{00000000-0005-0000-0000-0000A78A0000}"/>
    <cellStyle name="Normal 5 3 2 3 3 2 6" xfId="49436" xr:uid="{00000000-0005-0000-0000-0000A88A0000}"/>
    <cellStyle name="Normal 5 3 2 3 3 3" xfId="7827" xr:uid="{00000000-0005-0000-0000-0000A98A0000}"/>
    <cellStyle name="Normal 5 3 2 3 3 3 2" xfId="18827" xr:uid="{00000000-0005-0000-0000-0000AA8A0000}"/>
    <cellStyle name="Normal 5 3 2 3 3 3 2 2" xfId="31082" xr:uid="{00000000-0005-0000-0000-0000AB8A0000}"/>
    <cellStyle name="Normal 5 3 2 3 3 3 2 3" xfId="43323" xr:uid="{00000000-0005-0000-0000-0000AC8A0000}"/>
    <cellStyle name="Normal 5 3 2 3 3 3 3" xfId="24965" xr:uid="{00000000-0005-0000-0000-0000AD8A0000}"/>
    <cellStyle name="Normal 5 3 2 3 3 3 4" xfId="37209" xr:uid="{00000000-0005-0000-0000-0000AE8A0000}"/>
    <cellStyle name="Normal 5 3 2 3 3 3 5" xfId="49438" xr:uid="{00000000-0005-0000-0000-0000AF8A0000}"/>
    <cellStyle name="Normal 5 3 2 3 3 4" xfId="18824" xr:uid="{00000000-0005-0000-0000-0000B08A0000}"/>
    <cellStyle name="Normal 5 3 2 3 3 4 2" xfId="31079" xr:uid="{00000000-0005-0000-0000-0000B18A0000}"/>
    <cellStyle name="Normal 5 3 2 3 3 4 3" xfId="43320" xr:uid="{00000000-0005-0000-0000-0000B28A0000}"/>
    <cellStyle name="Normal 5 3 2 3 3 5" xfId="24962" xr:uid="{00000000-0005-0000-0000-0000B38A0000}"/>
    <cellStyle name="Normal 5 3 2 3 3 6" xfId="37206" xr:uid="{00000000-0005-0000-0000-0000B48A0000}"/>
    <cellStyle name="Normal 5 3 2 3 3 7" xfId="49435" xr:uid="{00000000-0005-0000-0000-0000B58A0000}"/>
    <cellStyle name="Normal 5 3 2 3 4" xfId="7828" xr:uid="{00000000-0005-0000-0000-0000B68A0000}"/>
    <cellStyle name="Normal 5 3 2 3 4 2" xfId="7829" xr:uid="{00000000-0005-0000-0000-0000B78A0000}"/>
    <cellStyle name="Normal 5 3 2 3 4 2 2" xfId="18829" xr:uid="{00000000-0005-0000-0000-0000B88A0000}"/>
    <cellStyle name="Normal 5 3 2 3 4 2 2 2" xfId="31084" xr:uid="{00000000-0005-0000-0000-0000B98A0000}"/>
    <cellStyle name="Normal 5 3 2 3 4 2 2 3" xfId="43325" xr:uid="{00000000-0005-0000-0000-0000BA8A0000}"/>
    <cellStyle name="Normal 5 3 2 3 4 2 3" xfId="24967" xr:uid="{00000000-0005-0000-0000-0000BB8A0000}"/>
    <cellStyle name="Normal 5 3 2 3 4 2 4" xfId="37211" xr:uid="{00000000-0005-0000-0000-0000BC8A0000}"/>
    <cellStyle name="Normal 5 3 2 3 4 2 5" xfId="49440" xr:uid="{00000000-0005-0000-0000-0000BD8A0000}"/>
    <cellStyle name="Normal 5 3 2 3 4 3" xfId="18828" xr:uid="{00000000-0005-0000-0000-0000BE8A0000}"/>
    <cellStyle name="Normal 5 3 2 3 4 3 2" xfId="31083" xr:uid="{00000000-0005-0000-0000-0000BF8A0000}"/>
    <cellStyle name="Normal 5 3 2 3 4 3 3" xfId="43324" xr:uid="{00000000-0005-0000-0000-0000C08A0000}"/>
    <cellStyle name="Normal 5 3 2 3 4 4" xfId="24966" xr:uid="{00000000-0005-0000-0000-0000C18A0000}"/>
    <cellStyle name="Normal 5 3 2 3 4 5" xfId="37210" xr:uid="{00000000-0005-0000-0000-0000C28A0000}"/>
    <cellStyle name="Normal 5 3 2 3 4 6" xfId="49439" xr:uid="{00000000-0005-0000-0000-0000C38A0000}"/>
    <cellStyle name="Normal 5 3 2 3 5" xfId="7830" xr:uid="{00000000-0005-0000-0000-0000C48A0000}"/>
    <cellStyle name="Normal 5 3 2 3 5 2" xfId="18830" xr:uid="{00000000-0005-0000-0000-0000C58A0000}"/>
    <cellStyle name="Normal 5 3 2 3 5 2 2" xfId="31085" xr:uid="{00000000-0005-0000-0000-0000C68A0000}"/>
    <cellStyle name="Normal 5 3 2 3 5 2 3" xfId="43326" xr:uid="{00000000-0005-0000-0000-0000C78A0000}"/>
    <cellStyle name="Normal 5 3 2 3 5 3" xfId="24968" xr:uid="{00000000-0005-0000-0000-0000C88A0000}"/>
    <cellStyle name="Normal 5 3 2 3 5 4" xfId="37212" xr:uid="{00000000-0005-0000-0000-0000C98A0000}"/>
    <cellStyle name="Normal 5 3 2 3 5 5" xfId="49441" xr:uid="{00000000-0005-0000-0000-0000CA8A0000}"/>
    <cellStyle name="Normal 5 3 2 3 6" xfId="18815" xr:uid="{00000000-0005-0000-0000-0000CB8A0000}"/>
    <cellStyle name="Normal 5 3 2 3 6 2" xfId="31070" xr:uid="{00000000-0005-0000-0000-0000CC8A0000}"/>
    <cellStyle name="Normal 5 3 2 3 6 3" xfId="43311" xr:uid="{00000000-0005-0000-0000-0000CD8A0000}"/>
    <cellStyle name="Normal 5 3 2 3 7" xfId="24953" xr:uid="{00000000-0005-0000-0000-0000CE8A0000}"/>
    <cellStyle name="Normal 5 3 2 3 8" xfId="37197" xr:uid="{00000000-0005-0000-0000-0000CF8A0000}"/>
    <cellStyle name="Normal 5 3 2 3 9" xfId="49426" xr:uid="{00000000-0005-0000-0000-0000D08A0000}"/>
    <cellStyle name="Normal 5 3 2 4" xfId="7831" xr:uid="{00000000-0005-0000-0000-0000D18A0000}"/>
    <cellStyle name="Normal 5 3 2 4 2" xfId="7832" xr:uid="{00000000-0005-0000-0000-0000D28A0000}"/>
    <cellStyle name="Normal 5 3 2 4 2 2" xfId="7833" xr:uid="{00000000-0005-0000-0000-0000D38A0000}"/>
    <cellStyle name="Normal 5 3 2 4 2 2 2" xfId="7834" xr:uid="{00000000-0005-0000-0000-0000D48A0000}"/>
    <cellStyle name="Normal 5 3 2 4 2 2 2 2" xfId="18834" xr:uid="{00000000-0005-0000-0000-0000D58A0000}"/>
    <cellStyle name="Normal 5 3 2 4 2 2 2 2 2" xfId="31089" xr:uid="{00000000-0005-0000-0000-0000D68A0000}"/>
    <cellStyle name="Normal 5 3 2 4 2 2 2 2 3" xfId="43330" xr:uid="{00000000-0005-0000-0000-0000D78A0000}"/>
    <cellStyle name="Normal 5 3 2 4 2 2 2 3" xfId="24972" xr:uid="{00000000-0005-0000-0000-0000D88A0000}"/>
    <cellStyle name="Normal 5 3 2 4 2 2 2 4" xfId="37216" xr:uid="{00000000-0005-0000-0000-0000D98A0000}"/>
    <cellStyle name="Normal 5 3 2 4 2 2 2 5" xfId="49445" xr:uid="{00000000-0005-0000-0000-0000DA8A0000}"/>
    <cellStyle name="Normal 5 3 2 4 2 2 3" xfId="18833" xr:uid="{00000000-0005-0000-0000-0000DB8A0000}"/>
    <cellStyle name="Normal 5 3 2 4 2 2 3 2" xfId="31088" xr:uid="{00000000-0005-0000-0000-0000DC8A0000}"/>
    <cellStyle name="Normal 5 3 2 4 2 2 3 3" xfId="43329" xr:uid="{00000000-0005-0000-0000-0000DD8A0000}"/>
    <cellStyle name="Normal 5 3 2 4 2 2 4" xfId="24971" xr:uid="{00000000-0005-0000-0000-0000DE8A0000}"/>
    <cellStyle name="Normal 5 3 2 4 2 2 5" xfId="37215" xr:uid="{00000000-0005-0000-0000-0000DF8A0000}"/>
    <cellStyle name="Normal 5 3 2 4 2 2 6" xfId="49444" xr:uid="{00000000-0005-0000-0000-0000E08A0000}"/>
    <cellStyle name="Normal 5 3 2 4 2 3" xfId="7835" xr:uid="{00000000-0005-0000-0000-0000E18A0000}"/>
    <cellStyle name="Normal 5 3 2 4 2 3 2" xfId="18835" xr:uid="{00000000-0005-0000-0000-0000E28A0000}"/>
    <cellStyle name="Normal 5 3 2 4 2 3 2 2" xfId="31090" xr:uid="{00000000-0005-0000-0000-0000E38A0000}"/>
    <cellStyle name="Normal 5 3 2 4 2 3 2 3" xfId="43331" xr:uid="{00000000-0005-0000-0000-0000E48A0000}"/>
    <cellStyle name="Normal 5 3 2 4 2 3 3" xfId="24973" xr:uid="{00000000-0005-0000-0000-0000E58A0000}"/>
    <cellStyle name="Normal 5 3 2 4 2 3 4" xfId="37217" xr:uid="{00000000-0005-0000-0000-0000E68A0000}"/>
    <cellStyle name="Normal 5 3 2 4 2 3 5" xfId="49446" xr:uid="{00000000-0005-0000-0000-0000E78A0000}"/>
    <cellStyle name="Normal 5 3 2 4 2 4" xfId="18832" xr:uid="{00000000-0005-0000-0000-0000E88A0000}"/>
    <cellStyle name="Normal 5 3 2 4 2 4 2" xfId="31087" xr:uid="{00000000-0005-0000-0000-0000E98A0000}"/>
    <cellStyle name="Normal 5 3 2 4 2 4 3" xfId="43328" xr:uid="{00000000-0005-0000-0000-0000EA8A0000}"/>
    <cellStyle name="Normal 5 3 2 4 2 5" xfId="24970" xr:uid="{00000000-0005-0000-0000-0000EB8A0000}"/>
    <cellStyle name="Normal 5 3 2 4 2 6" xfId="37214" xr:uid="{00000000-0005-0000-0000-0000EC8A0000}"/>
    <cellStyle name="Normal 5 3 2 4 2 7" xfId="49443" xr:uid="{00000000-0005-0000-0000-0000ED8A0000}"/>
    <cellStyle name="Normal 5 3 2 4 3" xfId="7836" xr:uid="{00000000-0005-0000-0000-0000EE8A0000}"/>
    <cellStyle name="Normal 5 3 2 4 3 2" xfId="7837" xr:uid="{00000000-0005-0000-0000-0000EF8A0000}"/>
    <cellStyle name="Normal 5 3 2 4 3 2 2" xfId="18837" xr:uid="{00000000-0005-0000-0000-0000F08A0000}"/>
    <cellStyle name="Normal 5 3 2 4 3 2 2 2" xfId="31092" xr:uid="{00000000-0005-0000-0000-0000F18A0000}"/>
    <cellStyle name="Normal 5 3 2 4 3 2 2 3" xfId="43333" xr:uid="{00000000-0005-0000-0000-0000F28A0000}"/>
    <cellStyle name="Normal 5 3 2 4 3 2 3" xfId="24975" xr:uid="{00000000-0005-0000-0000-0000F38A0000}"/>
    <cellStyle name="Normal 5 3 2 4 3 2 4" xfId="37219" xr:uid="{00000000-0005-0000-0000-0000F48A0000}"/>
    <cellStyle name="Normal 5 3 2 4 3 2 5" xfId="49448" xr:uid="{00000000-0005-0000-0000-0000F58A0000}"/>
    <cellStyle name="Normal 5 3 2 4 3 3" xfId="18836" xr:uid="{00000000-0005-0000-0000-0000F68A0000}"/>
    <cellStyle name="Normal 5 3 2 4 3 3 2" xfId="31091" xr:uid="{00000000-0005-0000-0000-0000F78A0000}"/>
    <cellStyle name="Normal 5 3 2 4 3 3 3" xfId="43332" xr:uid="{00000000-0005-0000-0000-0000F88A0000}"/>
    <cellStyle name="Normal 5 3 2 4 3 4" xfId="24974" xr:uid="{00000000-0005-0000-0000-0000F98A0000}"/>
    <cellStyle name="Normal 5 3 2 4 3 5" xfId="37218" xr:uid="{00000000-0005-0000-0000-0000FA8A0000}"/>
    <cellStyle name="Normal 5 3 2 4 3 6" xfId="49447" xr:uid="{00000000-0005-0000-0000-0000FB8A0000}"/>
    <cellStyle name="Normal 5 3 2 4 4" xfId="7838" xr:uid="{00000000-0005-0000-0000-0000FC8A0000}"/>
    <cellStyle name="Normal 5 3 2 4 4 2" xfId="18838" xr:uid="{00000000-0005-0000-0000-0000FD8A0000}"/>
    <cellStyle name="Normal 5 3 2 4 4 2 2" xfId="31093" xr:uid="{00000000-0005-0000-0000-0000FE8A0000}"/>
    <cellStyle name="Normal 5 3 2 4 4 2 3" xfId="43334" xr:uid="{00000000-0005-0000-0000-0000FF8A0000}"/>
    <cellStyle name="Normal 5 3 2 4 4 3" xfId="24976" xr:uid="{00000000-0005-0000-0000-0000008B0000}"/>
    <cellStyle name="Normal 5 3 2 4 4 4" xfId="37220" xr:uid="{00000000-0005-0000-0000-0000018B0000}"/>
    <cellStyle name="Normal 5 3 2 4 4 5" xfId="49449" xr:uid="{00000000-0005-0000-0000-0000028B0000}"/>
    <cellStyle name="Normal 5 3 2 4 5" xfId="18831" xr:uid="{00000000-0005-0000-0000-0000038B0000}"/>
    <cellStyle name="Normal 5 3 2 4 5 2" xfId="31086" xr:uid="{00000000-0005-0000-0000-0000048B0000}"/>
    <cellStyle name="Normal 5 3 2 4 5 3" xfId="43327" xr:uid="{00000000-0005-0000-0000-0000058B0000}"/>
    <cellStyle name="Normal 5 3 2 4 6" xfId="24969" xr:uid="{00000000-0005-0000-0000-0000068B0000}"/>
    <cellStyle name="Normal 5 3 2 4 7" xfId="37213" xr:uid="{00000000-0005-0000-0000-0000078B0000}"/>
    <cellStyle name="Normal 5 3 2 4 8" xfId="49442" xr:uid="{00000000-0005-0000-0000-0000088B0000}"/>
    <cellStyle name="Normal 5 3 2 5" xfId="7839" xr:uid="{00000000-0005-0000-0000-0000098B0000}"/>
    <cellStyle name="Normal 5 3 2 5 2" xfId="7840" xr:uid="{00000000-0005-0000-0000-00000A8B0000}"/>
    <cellStyle name="Normal 5 3 2 5 2 2" xfId="7841" xr:uid="{00000000-0005-0000-0000-00000B8B0000}"/>
    <cellStyle name="Normal 5 3 2 5 2 2 2" xfId="18841" xr:uid="{00000000-0005-0000-0000-00000C8B0000}"/>
    <cellStyle name="Normal 5 3 2 5 2 2 2 2" xfId="31096" xr:uid="{00000000-0005-0000-0000-00000D8B0000}"/>
    <cellStyle name="Normal 5 3 2 5 2 2 2 3" xfId="43337" xr:uid="{00000000-0005-0000-0000-00000E8B0000}"/>
    <cellStyle name="Normal 5 3 2 5 2 2 3" xfId="24979" xr:uid="{00000000-0005-0000-0000-00000F8B0000}"/>
    <cellStyle name="Normal 5 3 2 5 2 2 4" xfId="37223" xr:uid="{00000000-0005-0000-0000-0000108B0000}"/>
    <cellStyle name="Normal 5 3 2 5 2 2 5" xfId="49452" xr:uid="{00000000-0005-0000-0000-0000118B0000}"/>
    <cellStyle name="Normal 5 3 2 5 2 3" xfId="18840" xr:uid="{00000000-0005-0000-0000-0000128B0000}"/>
    <cellStyle name="Normal 5 3 2 5 2 3 2" xfId="31095" xr:uid="{00000000-0005-0000-0000-0000138B0000}"/>
    <cellStyle name="Normal 5 3 2 5 2 3 3" xfId="43336" xr:uid="{00000000-0005-0000-0000-0000148B0000}"/>
    <cellStyle name="Normal 5 3 2 5 2 4" xfId="24978" xr:uid="{00000000-0005-0000-0000-0000158B0000}"/>
    <cellStyle name="Normal 5 3 2 5 2 5" xfId="37222" xr:uid="{00000000-0005-0000-0000-0000168B0000}"/>
    <cellStyle name="Normal 5 3 2 5 2 6" xfId="49451" xr:uid="{00000000-0005-0000-0000-0000178B0000}"/>
    <cellStyle name="Normal 5 3 2 5 3" xfId="7842" xr:uid="{00000000-0005-0000-0000-0000188B0000}"/>
    <cellStyle name="Normal 5 3 2 5 3 2" xfId="18842" xr:uid="{00000000-0005-0000-0000-0000198B0000}"/>
    <cellStyle name="Normal 5 3 2 5 3 2 2" xfId="31097" xr:uid="{00000000-0005-0000-0000-00001A8B0000}"/>
    <cellStyle name="Normal 5 3 2 5 3 2 3" xfId="43338" xr:uid="{00000000-0005-0000-0000-00001B8B0000}"/>
    <cellStyle name="Normal 5 3 2 5 3 3" xfId="24980" xr:uid="{00000000-0005-0000-0000-00001C8B0000}"/>
    <cellStyle name="Normal 5 3 2 5 3 4" xfId="37224" xr:uid="{00000000-0005-0000-0000-00001D8B0000}"/>
    <cellStyle name="Normal 5 3 2 5 3 5" xfId="49453" xr:uid="{00000000-0005-0000-0000-00001E8B0000}"/>
    <cellStyle name="Normal 5 3 2 5 4" xfId="18839" xr:uid="{00000000-0005-0000-0000-00001F8B0000}"/>
    <cellStyle name="Normal 5 3 2 5 4 2" xfId="31094" xr:uid="{00000000-0005-0000-0000-0000208B0000}"/>
    <cellStyle name="Normal 5 3 2 5 4 3" xfId="43335" xr:uid="{00000000-0005-0000-0000-0000218B0000}"/>
    <cellStyle name="Normal 5 3 2 5 5" xfId="24977" xr:uid="{00000000-0005-0000-0000-0000228B0000}"/>
    <cellStyle name="Normal 5 3 2 5 6" xfId="37221" xr:uid="{00000000-0005-0000-0000-0000238B0000}"/>
    <cellStyle name="Normal 5 3 2 5 7" xfId="49450" xr:uid="{00000000-0005-0000-0000-0000248B0000}"/>
    <cellStyle name="Normal 5 3 2 6" xfId="7843" xr:uid="{00000000-0005-0000-0000-0000258B0000}"/>
    <cellStyle name="Normal 5 3 2 6 2" xfId="7844" xr:uid="{00000000-0005-0000-0000-0000268B0000}"/>
    <cellStyle name="Normal 5 3 2 6 2 2" xfId="18844" xr:uid="{00000000-0005-0000-0000-0000278B0000}"/>
    <cellStyle name="Normal 5 3 2 6 2 2 2" xfId="31099" xr:uid="{00000000-0005-0000-0000-0000288B0000}"/>
    <cellStyle name="Normal 5 3 2 6 2 2 3" xfId="43340" xr:uid="{00000000-0005-0000-0000-0000298B0000}"/>
    <cellStyle name="Normal 5 3 2 6 2 3" xfId="24982" xr:uid="{00000000-0005-0000-0000-00002A8B0000}"/>
    <cellStyle name="Normal 5 3 2 6 2 4" xfId="37226" xr:uid="{00000000-0005-0000-0000-00002B8B0000}"/>
    <cellStyle name="Normal 5 3 2 6 2 5" xfId="49455" xr:uid="{00000000-0005-0000-0000-00002C8B0000}"/>
    <cellStyle name="Normal 5 3 2 6 3" xfId="18843" xr:uid="{00000000-0005-0000-0000-00002D8B0000}"/>
    <cellStyle name="Normal 5 3 2 6 3 2" xfId="31098" xr:uid="{00000000-0005-0000-0000-00002E8B0000}"/>
    <cellStyle name="Normal 5 3 2 6 3 3" xfId="43339" xr:uid="{00000000-0005-0000-0000-00002F8B0000}"/>
    <cellStyle name="Normal 5 3 2 6 4" xfId="24981" xr:uid="{00000000-0005-0000-0000-0000308B0000}"/>
    <cellStyle name="Normal 5 3 2 6 5" xfId="37225" xr:uid="{00000000-0005-0000-0000-0000318B0000}"/>
    <cellStyle name="Normal 5 3 2 6 6" xfId="49454" xr:uid="{00000000-0005-0000-0000-0000328B0000}"/>
    <cellStyle name="Normal 5 3 2 7" xfId="7845" xr:uid="{00000000-0005-0000-0000-0000338B0000}"/>
    <cellStyle name="Normal 5 3 2 7 2" xfId="18845" xr:uid="{00000000-0005-0000-0000-0000348B0000}"/>
    <cellStyle name="Normal 5 3 2 7 2 2" xfId="31100" xr:uid="{00000000-0005-0000-0000-0000358B0000}"/>
    <cellStyle name="Normal 5 3 2 7 2 3" xfId="43341" xr:uid="{00000000-0005-0000-0000-0000368B0000}"/>
    <cellStyle name="Normal 5 3 2 7 3" xfId="24983" xr:uid="{00000000-0005-0000-0000-0000378B0000}"/>
    <cellStyle name="Normal 5 3 2 7 4" xfId="37227" xr:uid="{00000000-0005-0000-0000-0000388B0000}"/>
    <cellStyle name="Normal 5 3 2 7 5" xfId="49456" xr:uid="{00000000-0005-0000-0000-0000398B0000}"/>
    <cellStyle name="Normal 5 3 2 8" xfId="18782" xr:uid="{00000000-0005-0000-0000-00003A8B0000}"/>
    <cellStyle name="Normal 5 3 2 8 2" xfId="31037" xr:uid="{00000000-0005-0000-0000-00003B8B0000}"/>
    <cellStyle name="Normal 5 3 2 8 3" xfId="43278" xr:uid="{00000000-0005-0000-0000-00003C8B0000}"/>
    <cellStyle name="Normal 5 3 2 9" xfId="24920" xr:uid="{00000000-0005-0000-0000-00003D8B0000}"/>
    <cellStyle name="Normal 5 3 3" xfId="7846" xr:uid="{00000000-0005-0000-0000-00003E8B0000}"/>
    <cellStyle name="Normal 5 3 3 10" xfId="49457" xr:uid="{00000000-0005-0000-0000-00003F8B0000}"/>
    <cellStyle name="Normal 5 3 3 2" xfId="7847" xr:uid="{00000000-0005-0000-0000-0000408B0000}"/>
    <cellStyle name="Normal 5 3 3 2 2" xfId="7848" xr:uid="{00000000-0005-0000-0000-0000418B0000}"/>
    <cellStyle name="Normal 5 3 3 2 2 2" xfId="7849" xr:uid="{00000000-0005-0000-0000-0000428B0000}"/>
    <cellStyle name="Normal 5 3 3 2 2 2 2" xfId="7850" xr:uid="{00000000-0005-0000-0000-0000438B0000}"/>
    <cellStyle name="Normal 5 3 3 2 2 2 2 2" xfId="7851" xr:uid="{00000000-0005-0000-0000-0000448B0000}"/>
    <cellStyle name="Normal 5 3 3 2 2 2 2 2 2" xfId="18851" xr:uid="{00000000-0005-0000-0000-0000458B0000}"/>
    <cellStyle name="Normal 5 3 3 2 2 2 2 2 2 2" xfId="31106" xr:uid="{00000000-0005-0000-0000-0000468B0000}"/>
    <cellStyle name="Normal 5 3 3 2 2 2 2 2 2 3" xfId="43347" xr:uid="{00000000-0005-0000-0000-0000478B0000}"/>
    <cellStyle name="Normal 5 3 3 2 2 2 2 2 3" xfId="24989" xr:uid="{00000000-0005-0000-0000-0000488B0000}"/>
    <cellStyle name="Normal 5 3 3 2 2 2 2 2 4" xfId="37233" xr:uid="{00000000-0005-0000-0000-0000498B0000}"/>
    <cellStyle name="Normal 5 3 3 2 2 2 2 2 5" xfId="49462" xr:uid="{00000000-0005-0000-0000-00004A8B0000}"/>
    <cellStyle name="Normal 5 3 3 2 2 2 2 3" xfId="18850" xr:uid="{00000000-0005-0000-0000-00004B8B0000}"/>
    <cellStyle name="Normal 5 3 3 2 2 2 2 3 2" xfId="31105" xr:uid="{00000000-0005-0000-0000-00004C8B0000}"/>
    <cellStyle name="Normal 5 3 3 2 2 2 2 3 3" xfId="43346" xr:uid="{00000000-0005-0000-0000-00004D8B0000}"/>
    <cellStyle name="Normal 5 3 3 2 2 2 2 4" xfId="24988" xr:uid="{00000000-0005-0000-0000-00004E8B0000}"/>
    <cellStyle name="Normal 5 3 3 2 2 2 2 5" xfId="37232" xr:uid="{00000000-0005-0000-0000-00004F8B0000}"/>
    <cellStyle name="Normal 5 3 3 2 2 2 2 6" xfId="49461" xr:uid="{00000000-0005-0000-0000-0000508B0000}"/>
    <cellStyle name="Normal 5 3 3 2 2 2 3" xfId="7852" xr:uid="{00000000-0005-0000-0000-0000518B0000}"/>
    <cellStyle name="Normal 5 3 3 2 2 2 3 2" xfId="18852" xr:uid="{00000000-0005-0000-0000-0000528B0000}"/>
    <cellStyle name="Normal 5 3 3 2 2 2 3 2 2" xfId="31107" xr:uid="{00000000-0005-0000-0000-0000538B0000}"/>
    <cellStyle name="Normal 5 3 3 2 2 2 3 2 3" xfId="43348" xr:uid="{00000000-0005-0000-0000-0000548B0000}"/>
    <cellStyle name="Normal 5 3 3 2 2 2 3 3" xfId="24990" xr:uid="{00000000-0005-0000-0000-0000558B0000}"/>
    <cellStyle name="Normal 5 3 3 2 2 2 3 4" xfId="37234" xr:uid="{00000000-0005-0000-0000-0000568B0000}"/>
    <cellStyle name="Normal 5 3 3 2 2 2 3 5" xfId="49463" xr:uid="{00000000-0005-0000-0000-0000578B0000}"/>
    <cellStyle name="Normal 5 3 3 2 2 2 4" xfId="18849" xr:uid="{00000000-0005-0000-0000-0000588B0000}"/>
    <cellStyle name="Normal 5 3 3 2 2 2 4 2" xfId="31104" xr:uid="{00000000-0005-0000-0000-0000598B0000}"/>
    <cellStyle name="Normal 5 3 3 2 2 2 4 3" xfId="43345" xr:uid="{00000000-0005-0000-0000-00005A8B0000}"/>
    <cellStyle name="Normal 5 3 3 2 2 2 5" xfId="24987" xr:uid="{00000000-0005-0000-0000-00005B8B0000}"/>
    <cellStyle name="Normal 5 3 3 2 2 2 6" xfId="37231" xr:uid="{00000000-0005-0000-0000-00005C8B0000}"/>
    <cellStyle name="Normal 5 3 3 2 2 2 7" xfId="49460" xr:uid="{00000000-0005-0000-0000-00005D8B0000}"/>
    <cellStyle name="Normal 5 3 3 2 2 3" xfId="7853" xr:uid="{00000000-0005-0000-0000-00005E8B0000}"/>
    <cellStyle name="Normal 5 3 3 2 2 3 2" xfId="7854" xr:uid="{00000000-0005-0000-0000-00005F8B0000}"/>
    <cellStyle name="Normal 5 3 3 2 2 3 2 2" xfId="18854" xr:uid="{00000000-0005-0000-0000-0000608B0000}"/>
    <cellStyle name="Normal 5 3 3 2 2 3 2 2 2" xfId="31109" xr:uid="{00000000-0005-0000-0000-0000618B0000}"/>
    <cellStyle name="Normal 5 3 3 2 2 3 2 2 3" xfId="43350" xr:uid="{00000000-0005-0000-0000-0000628B0000}"/>
    <cellStyle name="Normal 5 3 3 2 2 3 2 3" xfId="24992" xr:uid="{00000000-0005-0000-0000-0000638B0000}"/>
    <cellStyle name="Normal 5 3 3 2 2 3 2 4" xfId="37236" xr:uid="{00000000-0005-0000-0000-0000648B0000}"/>
    <cellStyle name="Normal 5 3 3 2 2 3 2 5" xfId="49465" xr:uid="{00000000-0005-0000-0000-0000658B0000}"/>
    <cellStyle name="Normal 5 3 3 2 2 3 3" xfId="18853" xr:uid="{00000000-0005-0000-0000-0000668B0000}"/>
    <cellStyle name="Normal 5 3 3 2 2 3 3 2" xfId="31108" xr:uid="{00000000-0005-0000-0000-0000678B0000}"/>
    <cellStyle name="Normal 5 3 3 2 2 3 3 3" xfId="43349" xr:uid="{00000000-0005-0000-0000-0000688B0000}"/>
    <cellStyle name="Normal 5 3 3 2 2 3 4" xfId="24991" xr:uid="{00000000-0005-0000-0000-0000698B0000}"/>
    <cellStyle name="Normal 5 3 3 2 2 3 5" xfId="37235" xr:uid="{00000000-0005-0000-0000-00006A8B0000}"/>
    <cellStyle name="Normal 5 3 3 2 2 3 6" xfId="49464" xr:uid="{00000000-0005-0000-0000-00006B8B0000}"/>
    <cellStyle name="Normal 5 3 3 2 2 4" xfId="7855" xr:uid="{00000000-0005-0000-0000-00006C8B0000}"/>
    <cellStyle name="Normal 5 3 3 2 2 4 2" xfId="18855" xr:uid="{00000000-0005-0000-0000-00006D8B0000}"/>
    <cellStyle name="Normal 5 3 3 2 2 4 2 2" xfId="31110" xr:uid="{00000000-0005-0000-0000-00006E8B0000}"/>
    <cellStyle name="Normal 5 3 3 2 2 4 2 3" xfId="43351" xr:uid="{00000000-0005-0000-0000-00006F8B0000}"/>
    <cellStyle name="Normal 5 3 3 2 2 4 3" xfId="24993" xr:uid="{00000000-0005-0000-0000-0000708B0000}"/>
    <cellStyle name="Normal 5 3 3 2 2 4 4" xfId="37237" xr:uid="{00000000-0005-0000-0000-0000718B0000}"/>
    <cellStyle name="Normal 5 3 3 2 2 4 5" xfId="49466" xr:uid="{00000000-0005-0000-0000-0000728B0000}"/>
    <cellStyle name="Normal 5 3 3 2 2 5" xfId="18848" xr:uid="{00000000-0005-0000-0000-0000738B0000}"/>
    <cellStyle name="Normal 5 3 3 2 2 5 2" xfId="31103" xr:uid="{00000000-0005-0000-0000-0000748B0000}"/>
    <cellStyle name="Normal 5 3 3 2 2 5 3" xfId="43344" xr:uid="{00000000-0005-0000-0000-0000758B0000}"/>
    <cellStyle name="Normal 5 3 3 2 2 6" xfId="24986" xr:uid="{00000000-0005-0000-0000-0000768B0000}"/>
    <cellStyle name="Normal 5 3 3 2 2 7" xfId="37230" xr:uid="{00000000-0005-0000-0000-0000778B0000}"/>
    <cellStyle name="Normal 5 3 3 2 2 8" xfId="49459" xr:uid="{00000000-0005-0000-0000-0000788B0000}"/>
    <cellStyle name="Normal 5 3 3 2 3" xfId="7856" xr:uid="{00000000-0005-0000-0000-0000798B0000}"/>
    <cellStyle name="Normal 5 3 3 2 3 2" xfId="7857" xr:uid="{00000000-0005-0000-0000-00007A8B0000}"/>
    <cellStyle name="Normal 5 3 3 2 3 2 2" xfId="7858" xr:uid="{00000000-0005-0000-0000-00007B8B0000}"/>
    <cellStyle name="Normal 5 3 3 2 3 2 2 2" xfId="18858" xr:uid="{00000000-0005-0000-0000-00007C8B0000}"/>
    <cellStyle name="Normal 5 3 3 2 3 2 2 2 2" xfId="31113" xr:uid="{00000000-0005-0000-0000-00007D8B0000}"/>
    <cellStyle name="Normal 5 3 3 2 3 2 2 2 3" xfId="43354" xr:uid="{00000000-0005-0000-0000-00007E8B0000}"/>
    <cellStyle name="Normal 5 3 3 2 3 2 2 3" xfId="24996" xr:uid="{00000000-0005-0000-0000-00007F8B0000}"/>
    <cellStyle name="Normal 5 3 3 2 3 2 2 4" xfId="37240" xr:uid="{00000000-0005-0000-0000-0000808B0000}"/>
    <cellStyle name="Normal 5 3 3 2 3 2 2 5" xfId="49469" xr:uid="{00000000-0005-0000-0000-0000818B0000}"/>
    <cellStyle name="Normal 5 3 3 2 3 2 3" xfId="18857" xr:uid="{00000000-0005-0000-0000-0000828B0000}"/>
    <cellStyle name="Normal 5 3 3 2 3 2 3 2" xfId="31112" xr:uid="{00000000-0005-0000-0000-0000838B0000}"/>
    <cellStyle name="Normal 5 3 3 2 3 2 3 3" xfId="43353" xr:uid="{00000000-0005-0000-0000-0000848B0000}"/>
    <cellStyle name="Normal 5 3 3 2 3 2 4" xfId="24995" xr:uid="{00000000-0005-0000-0000-0000858B0000}"/>
    <cellStyle name="Normal 5 3 3 2 3 2 5" xfId="37239" xr:uid="{00000000-0005-0000-0000-0000868B0000}"/>
    <cellStyle name="Normal 5 3 3 2 3 2 6" xfId="49468" xr:uid="{00000000-0005-0000-0000-0000878B0000}"/>
    <cellStyle name="Normal 5 3 3 2 3 3" xfId="7859" xr:uid="{00000000-0005-0000-0000-0000888B0000}"/>
    <cellStyle name="Normal 5 3 3 2 3 3 2" xfId="18859" xr:uid="{00000000-0005-0000-0000-0000898B0000}"/>
    <cellStyle name="Normal 5 3 3 2 3 3 2 2" xfId="31114" xr:uid="{00000000-0005-0000-0000-00008A8B0000}"/>
    <cellStyle name="Normal 5 3 3 2 3 3 2 3" xfId="43355" xr:uid="{00000000-0005-0000-0000-00008B8B0000}"/>
    <cellStyle name="Normal 5 3 3 2 3 3 3" xfId="24997" xr:uid="{00000000-0005-0000-0000-00008C8B0000}"/>
    <cellStyle name="Normal 5 3 3 2 3 3 4" xfId="37241" xr:uid="{00000000-0005-0000-0000-00008D8B0000}"/>
    <cellStyle name="Normal 5 3 3 2 3 3 5" xfId="49470" xr:uid="{00000000-0005-0000-0000-00008E8B0000}"/>
    <cellStyle name="Normal 5 3 3 2 3 4" xfId="18856" xr:uid="{00000000-0005-0000-0000-00008F8B0000}"/>
    <cellStyle name="Normal 5 3 3 2 3 4 2" xfId="31111" xr:uid="{00000000-0005-0000-0000-0000908B0000}"/>
    <cellStyle name="Normal 5 3 3 2 3 4 3" xfId="43352" xr:uid="{00000000-0005-0000-0000-0000918B0000}"/>
    <cellStyle name="Normal 5 3 3 2 3 5" xfId="24994" xr:uid="{00000000-0005-0000-0000-0000928B0000}"/>
    <cellStyle name="Normal 5 3 3 2 3 6" xfId="37238" xr:uid="{00000000-0005-0000-0000-0000938B0000}"/>
    <cellStyle name="Normal 5 3 3 2 3 7" xfId="49467" xr:uid="{00000000-0005-0000-0000-0000948B0000}"/>
    <cellStyle name="Normal 5 3 3 2 4" xfId="7860" xr:uid="{00000000-0005-0000-0000-0000958B0000}"/>
    <cellStyle name="Normal 5 3 3 2 4 2" xfId="7861" xr:uid="{00000000-0005-0000-0000-0000968B0000}"/>
    <cellStyle name="Normal 5 3 3 2 4 2 2" xfId="18861" xr:uid="{00000000-0005-0000-0000-0000978B0000}"/>
    <cellStyle name="Normal 5 3 3 2 4 2 2 2" xfId="31116" xr:uid="{00000000-0005-0000-0000-0000988B0000}"/>
    <cellStyle name="Normal 5 3 3 2 4 2 2 3" xfId="43357" xr:uid="{00000000-0005-0000-0000-0000998B0000}"/>
    <cellStyle name="Normal 5 3 3 2 4 2 3" xfId="24999" xr:uid="{00000000-0005-0000-0000-00009A8B0000}"/>
    <cellStyle name="Normal 5 3 3 2 4 2 4" xfId="37243" xr:uid="{00000000-0005-0000-0000-00009B8B0000}"/>
    <cellStyle name="Normal 5 3 3 2 4 2 5" xfId="49472" xr:uid="{00000000-0005-0000-0000-00009C8B0000}"/>
    <cellStyle name="Normal 5 3 3 2 4 3" xfId="18860" xr:uid="{00000000-0005-0000-0000-00009D8B0000}"/>
    <cellStyle name="Normal 5 3 3 2 4 3 2" xfId="31115" xr:uid="{00000000-0005-0000-0000-00009E8B0000}"/>
    <cellStyle name="Normal 5 3 3 2 4 3 3" xfId="43356" xr:uid="{00000000-0005-0000-0000-00009F8B0000}"/>
    <cellStyle name="Normal 5 3 3 2 4 4" xfId="24998" xr:uid="{00000000-0005-0000-0000-0000A08B0000}"/>
    <cellStyle name="Normal 5 3 3 2 4 5" xfId="37242" xr:uid="{00000000-0005-0000-0000-0000A18B0000}"/>
    <cellStyle name="Normal 5 3 3 2 4 6" xfId="49471" xr:uid="{00000000-0005-0000-0000-0000A28B0000}"/>
    <cellStyle name="Normal 5 3 3 2 5" xfId="7862" xr:uid="{00000000-0005-0000-0000-0000A38B0000}"/>
    <cellStyle name="Normal 5 3 3 2 5 2" xfId="18862" xr:uid="{00000000-0005-0000-0000-0000A48B0000}"/>
    <cellStyle name="Normal 5 3 3 2 5 2 2" xfId="31117" xr:uid="{00000000-0005-0000-0000-0000A58B0000}"/>
    <cellStyle name="Normal 5 3 3 2 5 2 3" xfId="43358" xr:uid="{00000000-0005-0000-0000-0000A68B0000}"/>
    <cellStyle name="Normal 5 3 3 2 5 3" xfId="25000" xr:uid="{00000000-0005-0000-0000-0000A78B0000}"/>
    <cellStyle name="Normal 5 3 3 2 5 4" xfId="37244" xr:uid="{00000000-0005-0000-0000-0000A88B0000}"/>
    <cellStyle name="Normal 5 3 3 2 5 5" xfId="49473" xr:uid="{00000000-0005-0000-0000-0000A98B0000}"/>
    <cellStyle name="Normal 5 3 3 2 6" xfId="18847" xr:uid="{00000000-0005-0000-0000-0000AA8B0000}"/>
    <cellStyle name="Normal 5 3 3 2 6 2" xfId="31102" xr:uid="{00000000-0005-0000-0000-0000AB8B0000}"/>
    <cellStyle name="Normal 5 3 3 2 6 3" xfId="43343" xr:uid="{00000000-0005-0000-0000-0000AC8B0000}"/>
    <cellStyle name="Normal 5 3 3 2 7" xfId="24985" xr:uid="{00000000-0005-0000-0000-0000AD8B0000}"/>
    <cellStyle name="Normal 5 3 3 2 8" xfId="37229" xr:uid="{00000000-0005-0000-0000-0000AE8B0000}"/>
    <cellStyle name="Normal 5 3 3 2 9" xfId="49458" xr:uid="{00000000-0005-0000-0000-0000AF8B0000}"/>
    <cellStyle name="Normal 5 3 3 3" xfId="7863" xr:uid="{00000000-0005-0000-0000-0000B08B0000}"/>
    <cellStyle name="Normal 5 3 3 3 2" xfId="7864" xr:uid="{00000000-0005-0000-0000-0000B18B0000}"/>
    <cellStyle name="Normal 5 3 3 3 2 2" xfId="7865" xr:uid="{00000000-0005-0000-0000-0000B28B0000}"/>
    <cellStyle name="Normal 5 3 3 3 2 2 2" xfId="7866" xr:uid="{00000000-0005-0000-0000-0000B38B0000}"/>
    <cellStyle name="Normal 5 3 3 3 2 2 2 2" xfId="18866" xr:uid="{00000000-0005-0000-0000-0000B48B0000}"/>
    <cellStyle name="Normal 5 3 3 3 2 2 2 2 2" xfId="31121" xr:uid="{00000000-0005-0000-0000-0000B58B0000}"/>
    <cellStyle name="Normal 5 3 3 3 2 2 2 2 3" xfId="43362" xr:uid="{00000000-0005-0000-0000-0000B68B0000}"/>
    <cellStyle name="Normal 5 3 3 3 2 2 2 3" xfId="25004" xr:uid="{00000000-0005-0000-0000-0000B78B0000}"/>
    <cellStyle name="Normal 5 3 3 3 2 2 2 4" xfId="37248" xr:uid="{00000000-0005-0000-0000-0000B88B0000}"/>
    <cellStyle name="Normal 5 3 3 3 2 2 2 5" xfId="49477" xr:uid="{00000000-0005-0000-0000-0000B98B0000}"/>
    <cellStyle name="Normal 5 3 3 3 2 2 3" xfId="18865" xr:uid="{00000000-0005-0000-0000-0000BA8B0000}"/>
    <cellStyle name="Normal 5 3 3 3 2 2 3 2" xfId="31120" xr:uid="{00000000-0005-0000-0000-0000BB8B0000}"/>
    <cellStyle name="Normal 5 3 3 3 2 2 3 3" xfId="43361" xr:uid="{00000000-0005-0000-0000-0000BC8B0000}"/>
    <cellStyle name="Normal 5 3 3 3 2 2 4" xfId="25003" xr:uid="{00000000-0005-0000-0000-0000BD8B0000}"/>
    <cellStyle name="Normal 5 3 3 3 2 2 5" xfId="37247" xr:uid="{00000000-0005-0000-0000-0000BE8B0000}"/>
    <cellStyle name="Normal 5 3 3 3 2 2 6" xfId="49476" xr:uid="{00000000-0005-0000-0000-0000BF8B0000}"/>
    <cellStyle name="Normal 5 3 3 3 2 3" xfId="7867" xr:uid="{00000000-0005-0000-0000-0000C08B0000}"/>
    <cellStyle name="Normal 5 3 3 3 2 3 2" xfId="18867" xr:uid="{00000000-0005-0000-0000-0000C18B0000}"/>
    <cellStyle name="Normal 5 3 3 3 2 3 2 2" xfId="31122" xr:uid="{00000000-0005-0000-0000-0000C28B0000}"/>
    <cellStyle name="Normal 5 3 3 3 2 3 2 3" xfId="43363" xr:uid="{00000000-0005-0000-0000-0000C38B0000}"/>
    <cellStyle name="Normal 5 3 3 3 2 3 3" xfId="25005" xr:uid="{00000000-0005-0000-0000-0000C48B0000}"/>
    <cellStyle name="Normal 5 3 3 3 2 3 4" xfId="37249" xr:uid="{00000000-0005-0000-0000-0000C58B0000}"/>
    <cellStyle name="Normal 5 3 3 3 2 3 5" xfId="49478" xr:uid="{00000000-0005-0000-0000-0000C68B0000}"/>
    <cellStyle name="Normal 5 3 3 3 2 4" xfId="18864" xr:uid="{00000000-0005-0000-0000-0000C78B0000}"/>
    <cellStyle name="Normal 5 3 3 3 2 4 2" xfId="31119" xr:uid="{00000000-0005-0000-0000-0000C88B0000}"/>
    <cellStyle name="Normal 5 3 3 3 2 4 3" xfId="43360" xr:uid="{00000000-0005-0000-0000-0000C98B0000}"/>
    <cellStyle name="Normal 5 3 3 3 2 5" xfId="25002" xr:uid="{00000000-0005-0000-0000-0000CA8B0000}"/>
    <cellStyle name="Normal 5 3 3 3 2 6" xfId="37246" xr:uid="{00000000-0005-0000-0000-0000CB8B0000}"/>
    <cellStyle name="Normal 5 3 3 3 2 7" xfId="49475" xr:uid="{00000000-0005-0000-0000-0000CC8B0000}"/>
    <cellStyle name="Normal 5 3 3 3 3" xfId="7868" xr:uid="{00000000-0005-0000-0000-0000CD8B0000}"/>
    <cellStyle name="Normal 5 3 3 3 3 2" xfId="7869" xr:uid="{00000000-0005-0000-0000-0000CE8B0000}"/>
    <cellStyle name="Normal 5 3 3 3 3 2 2" xfId="18869" xr:uid="{00000000-0005-0000-0000-0000CF8B0000}"/>
    <cellStyle name="Normal 5 3 3 3 3 2 2 2" xfId="31124" xr:uid="{00000000-0005-0000-0000-0000D08B0000}"/>
    <cellStyle name="Normal 5 3 3 3 3 2 2 3" xfId="43365" xr:uid="{00000000-0005-0000-0000-0000D18B0000}"/>
    <cellStyle name="Normal 5 3 3 3 3 2 3" xfId="25007" xr:uid="{00000000-0005-0000-0000-0000D28B0000}"/>
    <cellStyle name="Normal 5 3 3 3 3 2 4" xfId="37251" xr:uid="{00000000-0005-0000-0000-0000D38B0000}"/>
    <cellStyle name="Normal 5 3 3 3 3 2 5" xfId="49480" xr:uid="{00000000-0005-0000-0000-0000D48B0000}"/>
    <cellStyle name="Normal 5 3 3 3 3 3" xfId="18868" xr:uid="{00000000-0005-0000-0000-0000D58B0000}"/>
    <cellStyle name="Normal 5 3 3 3 3 3 2" xfId="31123" xr:uid="{00000000-0005-0000-0000-0000D68B0000}"/>
    <cellStyle name="Normal 5 3 3 3 3 3 3" xfId="43364" xr:uid="{00000000-0005-0000-0000-0000D78B0000}"/>
    <cellStyle name="Normal 5 3 3 3 3 4" xfId="25006" xr:uid="{00000000-0005-0000-0000-0000D88B0000}"/>
    <cellStyle name="Normal 5 3 3 3 3 5" xfId="37250" xr:uid="{00000000-0005-0000-0000-0000D98B0000}"/>
    <cellStyle name="Normal 5 3 3 3 3 6" xfId="49479" xr:uid="{00000000-0005-0000-0000-0000DA8B0000}"/>
    <cellStyle name="Normal 5 3 3 3 4" xfId="7870" xr:uid="{00000000-0005-0000-0000-0000DB8B0000}"/>
    <cellStyle name="Normal 5 3 3 3 4 2" xfId="18870" xr:uid="{00000000-0005-0000-0000-0000DC8B0000}"/>
    <cellStyle name="Normal 5 3 3 3 4 2 2" xfId="31125" xr:uid="{00000000-0005-0000-0000-0000DD8B0000}"/>
    <cellStyle name="Normal 5 3 3 3 4 2 3" xfId="43366" xr:uid="{00000000-0005-0000-0000-0000DE8B0000}"/>
    <cellStyle name="Normal 5 3 3 3 4 3" xfId="25008" xr:uid="{00000000-0005-0000-0000-0000DF8B0000}"/>
    <cellStyle name="Normal 5 3 3 3 4 4" xfId="37252" xr:uid="{00000000-0005-0000-0000-0000E08B0000}"/>
    <cellStyle name="Normal 5 3 3 3 4 5" xfId="49481" xr:uid="{00000000-0005-0000-0000-0000E18B0000}"/>
    <cellStyle name="Normal 5 3 3 3 5" xfId="18863" xr:uid="{00000000-0005-0000-0000-0000E28B0000}"/>
    <cellStyle name="Normal 5 3 3 3 5 2" xfId="31118" xr:uid="{00000000-0005-0000-0000-0000E38B0000}"/>
    <cellStyle name="Normal 5 3 3 3 5 3" xfId="43359" xr:uid="{00000000-0005-0000-0000-0000E48B0000}"/>
    <cellStyle name="Normal 5 3 3 3 6" xfId="25001" xr:uid="{00000000-0005-0000-0000-0000E58B0000}"/>
    <cellStyle name="Normal 5 3 3 3 7" xfId="37245" xr:uid="{00000000-0005-0000-0000-0000E68B0000}"/>
    <cellStyle name="Normal 5 3 3 3 8" xfId="49474" xr:uid="{00000000-0005-0000-0000-0000E78B0000}"/>
    <cellStyle name="Normal 5 3 3 4" xfId="7871" xr:uid="{00000000-0005-0000-0000-0000E88B0000}"/>
    <cellStyle name="Normal 5 3 3 4 2" xfId="7872" xr:uid="{00000000-0005-0000-0000-0000E98B0000}"/>
    <cellStyle name="Normal 5 3 3 4 2 2" xfId="7873" xr:uid="{00000000-0005-0000-0000-0000EA8B0000}"/>
    <cellStyle name="Normal 5 3 3 4 2 2 2" xfId="18873" xr:uid="{00000000-0005-0000-0000-0000EB8B0000}"/>
    <cellStyle name="Normal 5 3 3 4 2 2 2 2" xfId="31128" xr:uid="{00000000-0005-0000-0000-0000EC8B0000}"/>
    <cellStyle name="Normal 5 3 3 4 2 2 2 3" xfId="43369" xr:uid="{00000000-0005-0000-0000-0000ED8B0000}"/>
    <cellStyle name="Normal 5 3 3 4 2 2 3" xfId="25011" xr:uid="{00000000-0005-0000-0000-0000EE8B0000}"/>
    <cellStyle name="Normal 5 3 3 4 2 2 4" xfId="37255" xr:uid="{00000000-0005-0000-0000-0000EF8B0000}"/>
    <cellStyle name="Normal 5 3 3 4 2 2 5" xfId="49484" xr:uid="{00000000-0005-0000-0000-0000F08B0000}"/>
    <cellStyle name="Normal 5 3 3 4 2 3" xfId="18872" xr:uid="{00000000-0005-0000-0000-0000F18B0000}"/>
    <cellStyle name="Normal 5 3 3 4 2 3 2" xfId="31127" xr:uid="{00000000-0005-0000-0000-0000F28B0000}"/>
    <cellStyle name="Normal 5 3 3 4 2 3 3" xfId="43368" xr:uid="{00000000-0005-0000-0000-0000F38B0000}"/>
    <cellStyle name="Normal 5 3 3 4 2 4" xfId="25010" xr:uid="{00000000-0005-0000-0000-0000F48B0000}"/>
    <cellStyle name="Normal 5 3 3 4 2 5" xfId="37254" xr:uid="{00000000-0005-0000-0000-0000F58B0000}"/>
    <cellStyle name="Normal 5 3 3 4 2 6" xfId="49483" xr:uid="{00000000-0005-0000-0000-0000F68B0000}"/>
    <cellStyle name="Normal 5 3 3 4 3" xfId="7874" xr:uid="{00000000-0005-0000-0000-0000F78B0000}"/>
    <cellStyle name="Normal 5 3 3 4 3 2" xfId="18874" xr:uid="{00000000-0005-0000-0000-0000F88B0000}"/>
    <cellStyle name="Normal 5 3 3 4 3 2 2" xfId="31129" xr:uid="{00000000-0005-0000-0000-0000F98B0000}"/>
    <cellStyle name="Normal 5 3 3 4 3 2 3" xfId="43370" xr:uid="{00000000-0005-0000-0000-0000FA8B0000}"/>
    <cellStyle name="Normal 5 3 3 4 3 3" xfId="25012" xr:uid="{00000000-0005-0000-0000-0000FB8B0000}"/>
    <cellStyle name="Normal 5 3 3 4 3 4" xfId="37256" xr:uid="{00000000-0005-0000-0000-0000FC8B0000}"/>
    <cellStyle name="Normal 5 3 3 4 3 5" xfId="49485" xr:uid="{00000000-0005-0000-0000-0000FD8B0000}"/>
    <cellStyle name="Normal 5 3 3 4 4" xfId="18871" xr:uid="{00000000-0005-0000-0000-0000FE8B0000}"/>
    <cellStyle name="Normal 5 3 3 4 4 2" xfId="31126" xr:uid="{00000000-0005-0000-0000-0000FF8B0000}"/>
    <cellStyle name="Normal 5 3 3 4 4 3" xfId="43367" xr:uid="{00000000-0005-0000-0000-0000008C0000}"/>
    <cellStyle name="Normal 5 3 3 4 5" xfId="25009" xr:uid="{00000000-0005-0000-0000-0000018C0000}"/>
    <cellStyle name="Normal 5 3 3 4 6" xfId="37253" xr:uid="{00000000-0005-0000-0000-0000028C0000}"/>
    <cellStyle name="Normal 5 3 3 4 7" xfId="49482" xr:uid="{00000000-0005-0000-0000-0000038C0000}"/>
    <cellStyle name="Normal 5 3 3 5" xfId="7875" xr:uid="{00000000-0005-0000-0000-0000048C0000}"/>
    <cellStyle name="Normal 5 3 3 5 2" xfId="7876" xr:uid="{00000000-0005-0000-0000-0000058C0000}"/>
    <cellStyle name="Normal 5 3 3 5 2 2" xfId="18876" xr:uid="{00000000-0005-0000-0000-0000068C0000}"/>
    <cellStyle name="Normal 5 3 3 5 2 2 2" xfId="31131" xr:uid="{00000000-0005-0000-0000-0000078C0000}"/>
    <cellStyle name="Normal 5 3 3 5 2 2 3" xfId="43372" xr:uid="{00000000-0005-0000-0000-0000088C0000}"/>
    <cellStyle name="Normal 5 3 3 5 2 3" xfId="25014" xr:uid="{00000000-0005-0000-0000-0000098C0000}"/>
    <cellStyle name="Normal 5 3 3 5 2 4" xfId="37258" xr:uid="{00000000-0005-0000-0000-00000A8C0000}"/>
    <cellStyle name="Normal 5 3 3 5 2 5" xfId="49487" xr:uid="{00000000-0005-0000-0000-00000B8C0000}"/>
    <cellStyle name="Normal 5 3 3 5 3" xfId="18875" xr:uid="{00000000-0005-0000-0000-00000C8C0000}"/>
    <cellStyle name="Normal 5 3 3 5 3 2" xfId="31130" xr:uid="{00000000-0005-0000-0000-00000D8C0000}"/>
    <cellStyle name="Normal 5 3 3 5 3 3" xfId="43371" xr:uid="{00000000-0005-0000-0000-00000E8C0000}"/>
    <cellStyle name="Normal 5 3 3 5 4" xfId="25013" xr:uid="{00000000-0005-0000-0000-00000F8C0000}"/>
    <cellStyle name="Normal 5 3 3 5 5" xfId="37257" xr:uid="{00000000-0005-0000-0000-0000108C0000}"/>
    <cellStyle name="Normal 5 3 3 5 6" xfId="49486" xr:uid="{00000000-0005-0000-0000-0000118C0000}"/>
    <cellStyle name="Normal 5 3 3 6" xfId="7877" xr:uid="{00000000-0005-0000-0000-0000128C0000}"/>
    <cellStyle name="Normal 5 3 3 6 2" xfId="18877" xr:uid="{00000000-0005-0000-0000-0000138C0000}"/>
    <cellStyle name="Normal 5 3 3 6 2 2" xfId="31132" xr:uid="{00000000-0005-0000-0000-0000148C0000}"/>
    <cellStyle name="Normal 5 3 3 6 2 3" xfId="43373" xr:uid="{00000000-0005-0000-0000-0000158C0000}"/>
    <cellStyle name="Normal 5 3 3 6 3" xfId="25015" xr:uid="{00000000-0005-0000-0000-0000168C0000}"/>
    <cellStyle name="Normal 5 3 3 6 4" xfId="37259" xr:uid="{00000000-0005-0000-0000-0000178C0000}"/>
    <cellStyle name="Normal 5 3 3 6 5" xfId="49488" xr:uid="{00000000-0005-0000-0000-0000188C0000}"/>
    <cellStyle name="Normal 5 3 3 7" xfId="18846" xr:uid="{00000000-0005-0000-0000-0000198C0000}"/>
    <cellStyle name="Normal 5 3 3 7 2" xfId="31101" xr:uid="{00000000-0005-0000-0000-00001A8C0000}"/>
    <cellStyle name="Normal 5 3 3 7 3" xfId="43342" xr:uid="{00000000-0005-0000-0000-00001B8C0000}"/>
    <cellStyle name="Normal 5 3 3 8" xfId="24984" xr:uid="{00000000-0005-0000-0000-00001C8C0000}"/>
    <cellStyle name="Normal 5 3 3 9" xfId="37228" xr:uid="{00000000-0005-0000-0000-00001D8C0000}"/>
    <cellStyle name="Normal 5 3 4" xfId="7878" xr:uid="{00000000-0005-0000-0000-00001E8C0000}"/>
    <cellStyle name="Normal 5 3 4 2" xfId="7879" xr:uid="{00000000-0005-0000-0000-00001F8C0000}"/>
    <cellStyle name="Normal 5 3 4 2 2" xfId="7880" xr:uid="{00000000-0005-0000-0000-0000208C0000}"/>
    <cellStyle name="Normal 5 3 4 2 2 2" xfId="7881" xr:uid="{00000000-0005-0000-0000-0000218C0000}"/>
    <cellStyle name="Normal 5 3 4 2 2 2 2" xfId="7882" xr:uid="{00000000-0005-0000-0000-0000228C0000}"/>
    <cellStyle name="Normal 5 3 4 2 2 2 2 2" xfId="18882" xr:uid="{00000000-0005-0000-0000-0000238C0000}"/>
    <cellStyle name="Normal 5 3 4 2 2 2 2 2 2" xfId="31137" xr:uid="{00000000-0005-0000-0000-0000248C0000}"/>
    <cellStyle name="Normal 5 3 4 2 2 2 2 2 3" xfId="43378" xr:uid="{00000000-0005-0000-0000-0000258C0000}"/>
    <cellStyle name="Normal 5 3 4 2 2 2 2 3" xfId="25020" xr:uid="{00000000-0005-0000-0000-0000268C0000}"/>
    <cellStyle name="Normal 5 3 4 2 2 2 2 4" xfId="37264" xr:uid="{00000000-0005-0000-0000-0000278C0000}"/>
    <cellStyle name="Normal 5 3 4 2 2 2 2 5" xfId="49493" xr:uid="{00000000-0005-0000-0000-0000288C0000}"/>
    <cellStyle name="Normal 5 3 4 2 2 2 3" xfId="18881" xr:uid="{00000000-0005-0000-0000-0000298C0000}"/>
    <cellStyle name="Normal 5 3 4 2 2 2 3 2" xfId="31136" xr:uid="{00000000-0005-0000-0000-00002A8C0000}"/>
    <cellStyle name="Normal 5 3 4 2 2 2 3 3" xfId="43377" xr:uid="{00000000-0005-0000-0000-00002B8C0000}"/>
    <cellStyle name="Normal 5 3 4 2 2 2 4" xfId="25019" xr:uid="{00000000-0005-0000-0000-00002C8C0000}"/>
    <cellStyle name="Normal 5 3 4 2 2 2 5" xfId="37263" xr:uid="{00000000-0005-0000-0000-00002D8C0000}"/>
    <cellStyle name="Normal 5 3 4 2 2 2 6" xfId="49492" xr:uid="{00000000-0005-0000-0000-00002E8C0000}"/>
    <cellStyle name="Normal 5 3 4 2 2 3" xfId="7883" xr:uid="{00000000-0005-0000-0000-00002F8C0000}"/>
    <cellStyle name="Normal 5 3 4 2 2 3 2" xfId="18883" xr:uid="{00000000-0005-0000-0000-0000308C0000}"/>
    <cellStyle name="Normal 5 3 4 2 2 3 2 2" xfId="31138" xr:uid="{00000000-0005-0000-0000-0000318C0000}"/>
    <cellStyle name="Normal 5 3 4 2 2 3 2 3" xfId="43379" xr:uid="{00000000-0005-0000-0000-0000328C0000}"/>
    <cellStyle name="Normal 5 3 4 2 2 3 3" xfId="25021" xr:uid="{00000000-0005-0000-0000-0000338C0000}"/>
    <cellStyle name="Normal 5 3 4 2 2 3 4" xfId="37265" xr:uid="{00000000-0005-0000-0000-0000348C0000}"/>
    <cellStyle name="Normal 5 3 4 2 2 3 5" xfId="49494" xr:uid="{00000000-0005-0000-0000-0000358C0000}"/>
    <cellStyle name="Normal 5 3 4 2 2 4" xfId="18880" xr:uid="{00000000-0005-0000-0000-0000368C0000}"/>
    <cellStyle name="Normal 5 3 4 2 2 4 2" xfId="31135" xr:uid="{00000000-0005-0000-0000-0000378C0000}"/>
    <cellStyle name="Normal 5 3 4 2 2 4 3" xfId="43376" xr:uid="{00000000-0005-0000-0000-0000388C0000}"/>
    <cellStyle name="Normal 5 3 4 2 2 5" xfId="25018" xr:uid="{00000000-0005-0000-0000-0000398C0000}"/>
    <cellStyle name="Normal 5 3 4 2 2 6" xfId="37262" xr:uid="{00000000-0005-0000-0000-00003A8C0000}"/>
    <cellStyle name="Normal 5 3 4 2 2 7" xfId="49491" xr:uid="{00000000-0005-0000-0000-00003B8C0000}"/>
    <cellStyle name="Normal 5 3 4 2 3" xfId="7884" xr:uid="{00000000-0005-0000-0000-00003C8C0000}"/>
    <cellStyle name="Normal 5 3 4 2 3 2" xfId="7885" xr:uid="{00000000-0005-0000-0000-00003D8C0000}"/>
    <cellStyle name="Normal 5 3 4 2 3 2 2" xfId="18885" xr:uid="{00000000-0005-0000-0000-00003E8C0000}"/>
    <cellStyle name="Normal 5 3 4 2 3 2 2 2" xfId="31140" xr:uid="{00000000-0005-0000-0000-00003F8C0000}"/>
    <cellStyle name="Normal 5 3 4 2 3 2 2 3" xfId="43381" xr:uid="{00000000-0005-0000-0000-0000408C0000}"/>
    <cellStyle name="Normal 5 3 4 2 3 2 3" xfId="25023" xr:uid="{00000000-0005-0000-0000-0000418C0000}"/>
    <cellStyle name="Normal 5 3 4 2 3 2 4" xfId="37267" xr:uid="{00000000-0005-0000-0000-0000428C0000}"/>
    <cellStyle name="Normal 5 3 4 2 3 2 5" xfId="49496" xr:uid="{00000000-0005-0000-0000-0000438C0000}"/>
    <cellStyle name="Normal 5 3 4 2 3 3" xfId="18884" xr:uid="{00000000-0005-0000-0000-0000448C0000}"/>
    <cellStyle name="Normal 5 3 4 2 3 3 2" xfId="31139" xr:uid="{00000000-0005-0000-0000-0000458C0000}"/>
    <cellStyle name="Normal 5 3 4 2 3 3 3" xfId="43380" xr:uid="{00000000-0005-0000-0000-0000468C0000}"/>
    <cellStyle name="Normal 5 3 4 2 3 4" xfId="25022" xr:uid="{00000000-0005-0000-0000-0000478C0000}"/>
    <cellStyle name="Normal 5 3 4 2 3 5" xfId="37266" xr:uid="{00000000-0005-0000-0000-0000488C0000}"/>
    <cellStyle name="Normal 5 3 4 2 3 6" xfId="49495" xr:uid="{00000000-0005-0000-0000-0000498C0000}"/>
    <cellStyle name="Normal 5 3 4 2 4" xfId="7886" xr:uid="{00000000-0005-0000-0000-00004A8C0000}"/>
    <cellStyle name="Normal 5 3 4 2 4 2" xfId="18886" xr:uid="{00000000-0005-0000-0000-00004B8C0000}"/>
    <cellStyle name="Normal 5 3 4 2 4 2 2" xfId="31141" xr:uid="{00000000-0005-0000-0000-00004C8C0000}"/>
    <cellStyle name="Normal 5 3 4 2 4 2 3" xfId="43382" xr:uid="{00000000-0005-0000-0000-00004D8C0000}"/>
    <cellStyle name="Normal 5 3 4 2 4 3" xfId="25024" xr:uid="{00000000-0005-0000-0000-00004E8C0000}"/>
    <cellStyle name="Normal 5 3 4 2 4 4" xfId="37268" xr:uid="{00000000-0005-0000-0000-00004F8C0000}"/>
    <cellStyle name="Normal 5 3 4 2 4 5" xfId="49497" xr:uid="{00000000-0005-0000-0000-0000508C0000}"/>
    <cellStyle name="Normal 5 3 4 2 5" xfId="18879" xr:uid="{00000000-0005-0000-0000-0000518C0000}"/>
    <cellStyle name="Normal 5 3 4 2 5 2" xfId="31134" xr:uid="{00000000-0005-0000-0000-0000528C0000}"/>
    <cellStyle name="Normal 5 3 4 2 5 3" xfId="43375" xr:uid="{00000000-0005-0000-0000-0000538C0000}"/>
    <cellStyle name="Normal 5 3 4 2 6" xfId="25017" xr:uid="{00000000-0005-0000-0000-0000548C0000}"/>
    <cellStyle name="Normal 5 3 4 2 7" xfId="37261" xr:uid="{00000000-0005-0000-0000-0000558C0000}"/>
    <cellStyle name="Normal 5 3 4 2 8" xfId="49490" xr:uid="{00000000-0005-0000-0000-0000568C0000}"/>
    <cellStyle name="Normal 5 3 4 3" xfId="7887" xr:uid="{00000000-0005-0000-0000-0000578C0000}"/>
    <cellStyle name="Normal 5 3 4 3 2" xfId="7888" xr:uid="{00000000-0005-0000-0000-0000588C0000}"/>
    <cellStyle name="Normal 5 3 4 3 2 2" xfId="7889" xr:uid="{00000000-0005-0000-0000-0000598C0000}"/>
    <cellStyle name="Normal 5 3 4 3 2 2 2" xfId="18889" xr:uid="{00000000-0005-0000-0000-00005A8C0000}"/>
    <cellStyle name="Normal 5 3 4 3 2 2 2 2" xfId="31144" xr:uid="{00000000-0005-0000-0000-00005B8C0000}"/>
    <cellStyle name="Normal 5 3 4 3 2 2 2 3" xfId="43385" xr:uid="{00000000-0005-0000-0000-00005C8C0000}"/>
    <cellStyle name="Normal 5 3 4 3 2 2 3" xfId="25027" xr:uid="{00000000-0005-0000-0000-00005D8C0000}"/>
    <cellStyle name="Normal 5 3 4 3 2 2 4" xfId="37271" xr:uid="{00000000-0005-0000-0000-00005E8C0000}"/>
    <cellStyle name="Normal 5 3 4 3 2 2 5" xfId="49500" xr:uid="{00000000-0005-0000-0000-00005F8C0000}"/>
    <cellStyle name="Normal 5 3 4 3 2 3" xfId="18888" xr:uid="{00000000-0005-0000-0000-0000608C0000}"/>
    <cellStyle name="Normal 5 3 4 3 2 3 2" xfId="31143" xr:uid="{00000000-0005-0000-0000-0000618C0000}"/>
    <cellStyle name="Normal 5 3 4 3 2 3 3" xfId="43384" xr:uid="{00000000-0005-0000-0000-0000628C0000}"/>
    <cellStyle name="Normal 5 3 4 3 2 4" xfId="25026" xr:uid="{00000000-0005-0000-0000-0000638C0000}"/>
    <cellStyle name="Normal 5 3 4 3 2 5" xfId="37270" xr:uid="{00000000-0005-0000-0000-0000648C0000}"/>
    <cellStyle name="Normal 5 3 4 3 2 6" xfId="49499" xr:uid="{00000000-0005-0000-0000-0000658C0000}"/>
    <cellStyle name="Normal 5 3 4 3 3" xfId="7890" xr:uid="{00000000-0005-0000-0000-0000668C0000}"/>
    <cellStyle name="Normal 5 3 4 3 3 2" xfId="18890" xr:uid="{00000000-0005-0000-0000-0000678C0000}"/>
    <cellStyle name="Normal 5 3 4 3 3 2 2" xfId="31145" xr:uid="{00000000-0005-0000-0000-0000688C0000}"/>
    <cellStyle name="Normal 5 3 4 3 3 2 3" xfId="43386" xr:uid="{00000000-0005-0000-0000-0000698C0000}"/>
    <cellStyle name="Normal 5 3 4 3 3 3" xfId="25028" xr:uid="{00000000-0005-0000-0000-00006A8C0000}"/>
    <cellStyle name="Normal 5 3 4 3 3 4" xfId="37272" xr:uid="{00000000-0005-0000-0000-00006B8C0000}"/>
    <cellStyle name="Normal 5 3 4 3 3 5" xfId="49501" xr:uid="{00000000-0005-0000-0000-00006C8C0000}"/>
    <cellStyle name="Normal 5 3 4 3 4" xfId="18887" xr:uid="{00000000-0005-0000-0000-00006D8C0000}"/>
    <cellStyle name="Normal 5 3 4 3 4 2" xfId="31142" xr:uid="{00000000-0005-0000-0000-00006E8C0000}"/>
    <cellStyle name="Normal 5 3 4 3 4 3" xfId="43383" xr:uid="{00000000-0005-0000-0000-00006F8C0000}"/>
    <cellStyle name="Normal 5 3 4 3 5" xfId="25025" xr:uid="{00000000-0005-0000-0000-0000708C0000}"/>
    <cellStyle name="Normal 5 3 4 3 6" xfId="37269" xr:uid="{00000000-0005-0000-0000-0000718C0000}"/>
    <cellStyle name="Normal 5 3 4 3 7" xfId="49498" xr:uid="{00000000-0005-0000-0000-0000728C0000}"/>
    <cellStyle name="Normal 5 3 4 4" xfId="7891" xr:uid="{00000000-0005-0000-0000-0000738C0000}"/>
    <cellStyle name="Normal 5 3 4 4 2" xfId="7892" xr:uid="{00000000-0005-0000-0000-0000748C0000}"/>
    <cellStyle name="Normal 5 3 4 4 2 2" xfId="18892" xr:uid="{00000000-0005-0000-0000-0000758C0000}"/>
    <cellStyle name="Normal 5 3 4 4 2 2 2" xfId="31147" xr:uid="{00000000-0005-0000-0000-0000768C0000}"/>
    <cellStyle name="Normal 5 3 4 4 2 2 3" xfId="43388" xr:uid="{00000000-0005-0000-0000-0000778C0000}"/>
    <cellStyle name="Normal 5 3 4 4 2 3" xfId="25030" xr:uid="{00000000-0005-0000-0000-0000788C0000}"/>
    <cellStyle name="Normal 5 3 4 4 2 4" xfId="37274" xr:uid="{00000000-0005-0000-0000-0000798C0000}"/>
    <cellStyle name="Normal 5 3 4 4 2 5" xfId="49503" xr:uid="{00000000-0005-0000-0000-00007A8C0000}"/>
    <cellStyle name="Normal 5 3 4 4 3" xfId="18891" xr:uid="{00000000-0005-0000-0000-00007B8C0000}"/>
    <cellStyle name="Normal 5 3 4 4 3 2" xfId="31146" xr:uid="{00000000-0005-0000-0000-00007C8C0000}"/>
    <cellStyle name="Normal 5 3 4 4 3 3" xfId="43387" xr:uid="{00000000-0005-0000-0000-00007D8C0000}"/>
    <cellStyle name="Normal 5 3 4 4 4" xfId="25029" xr:uid="{00000000-0005-0000-0000-00007E8C0000}"/>
    <cellStyle name="Normal 5 3 4 4 5" xfId="37273" xr:uid="{00000000-0005-0000-0000-00007F8C0000}"/>
    <cellStyle name="Normal 5 3 4 4 6" xfId="49502" xr:uid="{00000000-0005-0000-0000-0000808C0000}"/>
    <cellStyle name="Normal 5 3 4 5" xfId="7893" xr:uid="{00000000-0005-0000-0000-0000818C0000}"/>
    <cellStyle name="Normal 5 3 4 5 2" xfId="18893" xr:uid="{00000000-0005-0000-0000-0000828C0000}"/>
    <cellStyle name="Normal 5 3 4 5 2 2" xfId="31148" xr:uid="{00000000-0005-0000-0000-0000838C0000}"/>
    <cellStyle name="Normal 5 3 4 5 2 3" xfId="43389" xr:uid="{00000000-0005-0000-0000-0000848C0000}"/>
    <cellStyle name="Normal 5 3 4 5 3" xfId="25031" xr:uid="{00000000-0005-0000-0000-0000858C0000}"/>
    <cellStyle name="Normal 5 3 4 5 4" xfId="37275" xr:uid="{00000000-0005-0000-0000-0000868C0000}"/>
    <cellStyle name="Normal 5 3 4 5 5" xfId="49504" xr:uid="{00000000-0005-0000-0000-0000878C0000}"/>
    <cellStyle name="Normal 5 3 4 6" xfId="18878" xr:uid="{00000000-0005-0000-0000-0000888C0000}"/>
    <cellStyle name="Normal 5 3 4 6 2" xfId="31133" xr:uid="{00000000-0005-0000-0000-0000898C0000}"/>
    <cellStyle name="Normal 5 3 4 6 3" xfId="43374" xr:uid="{00000000-0005-0000-0000-00008A8C0000}"/>
    <cellStyle name="Normal 5 3 4 7" xfId="25016" xr:uid="{00000000-0005-0000-0000-00008B8C0000}"/>
    <cellStyle name="Normal 5 3 4 8" xfId="37260" xr:uid="{00000000-0005-0000-0000-00008C8C0000}"/>
    <cellStyle name="Normal 5 3 4 9" xfId="49489" xr:uid="{00000000-0005-0000-0000-00008D8C0000}"/>
    <cellStyle name="Normal 5 3 5" xfId="7894" xr:uid="{00000000-0005-0000-0000-00008E8C0000}"/>
    <cellStyle name="Normal 5 3 5 2" xfId="7895" xr:uid="{00000000-0005-0000-0000-00008F8C0000}"/>
    <cellStyle name="Normal 5 3 5 2 2" xfId="7896" xr:uid="{00000000-0005-0000-0000-0000908C0000}"/>
    <cellStyle name="Normal 5 3 5 2 2 2" xfId="7897" xr:uid="{00000000-0005-0000-0000-0000918C0000}"/>
    <cellStyle name="Normal 5 3 5 2 2 2 2" xfId="18897" xr:uid="{00000000-0005-0000-0000-0000928C0000}"/>
    <cellStyle name="Normal 5 3 5 2 2 2 2 2" xfId="31152" xr:uid="{00000000-0005-0000-0000-0000938C0000}"/>
    <cellStyle name="Normal 5 3 5 2 2 2 2 3" xfId="43393" xr:uid="{00000000-0005-0000-0000-0000948C0000}"/>
    <cellStyle name="Normal 5 3 5 2 2 2 3" xfId="25035" xr:uid="{00000000-0005-0000-0000-0000958C0000}"/>
    <cellStyle name="Normal 5 3 5 2 2 2 4" xfId="37279" xr:uid="{00000000-0005-0000-0000-0000968C0000}"/>
    <cellStyle name="Normal 5 3 5 2 2 2 5" xfId="49508" xr:uid="{00000000-0005-0000-0000-0000978C0000}"/>
    <cellStyle name="Normal 5 3 5 2 2 3" xfId="18896" xr:uid="{00000000-0005-0000-0000-0000988C0000}"/>
    <cellStyle name="Normal 5 3 5 2 2 3 2" xfId="31151" xr:uid="{00000000-0005-0000-0000-0000998C0000}"/>
    <cellStyle name="Normal 5 3 5 2 2 3 3" xfId="43392" xr:uid="{00000000-0005-0000-0000-00009A8C0000}"/>
    <cellStyle name="Normal 5 3 5 2 2 4" xfId="25034" xr:uid="{00000000-0005-0000-0000-00009B8C0000}"/>
    <cellStyle name="Normal 5 3 5 2 2 5" xfId="37278" xr:uid="{00000000-0005-0000-0000-00009C8C0000}"/>
    <cellStyle name="Normal 5 3 5 2 2 6" xfId="49507" xr:uid="{00000000-0005-0000-0000-00009D8C0000}"/>
    <cellStyle name="Normal 5 3 5 2 3" xfId="7898" xr:uid="{00000000-0005-0000-0000-00009E8C0000}"/>
    <cellStyle name="Normal 5 3 5 2 3 2" xfId="18898" xr:uid="{00000000-0005-0000-0000-00009F8C0000}"/>
    <cellStyle name="Normal 5 3 5 2 3 2 2" xfId="31153" xr:uid="{00000000-0005-0000-0000-0000A08C0000}"/>
    <cellStyle name="Normal 5 3 5 2 3 2 3" xfId="43394" xr:uid="{00000000-0005-0000-0000-0000A18C0000}"/>
    <cellStyle name="Normal 5 3 5 2 3 3" xfId="25036" xr:uid="{00000000-0005-0000-0000-0000A28C0000}"/>
    <cellStyle name="Normal 5 3 5 2 3 4" xfId="37280" xr:uid="{00000000-0005-0000-0000-0000A38C0000}"/>
    <cellStyle name="Normal 5 3 5 2 3 5" xfId="49509" xr:uid="{00000000-0005-0000-0000-0000A48C0000}"/>
    <cellStyle name="Normal 5 3 5 2 4" xfId="18895" xr:uid="{00000000-0005-0000-0000-0000A58C0000}"/>
    <cellStyle name="Normal 5 3 5 2 4 2" xfId="31150" xr:uid="{00000000-0005-0000-0000-0000A68C0000}"/>
    <cellStyle name="Normal 5 3 5 2 4 3" xfId="43391" xr:uid="{00000000-0005-0000-0000-0000A78C0000}"/>
    <cellStyle name="Normal 5 3 5 2 5" xfId="25033" xr:uid="{00000000-0005-0000-0000-0000A88C0000}"/>
    <cellStyle name="Normal 5 3 5 2 6" xfId="37277" xr:uid="{00000000-0005-0000-0000-0000A98C0000}"/>
    <cellStyle name="Normal 5 3 5 2 7" xfId="49506" xr:uid="{00000000-0005-0000-0000-0000AA8C0000}"/>
    <cellStyle name="Normal 5 3 5 3" xfId="7899" xr:uid="{00000000-0005-0000-0000-0000AB8C0000}"/>
    <cellStyle name="Normal 5 3 5 3 2" xfId="7900" xr:uid="{00000000-0005-0000-0000-0000AC8C0000}"/>
    <cellStyle name="Normal 5 3 5 3 2 2" xfId="18900" xr:uid="{00000000-0005-0000-0000-0000AD8C0000}"/>
    <cellStyle name="Normal 5 3 5 3 2 2 2" xfId="31155" xr:uid="{00000000-0005-0000-0000-0000AE8C0000}"/>
    <cellStyle name="Normal 5 3 5 3 2 2 3" xfId="43396" xr:uid="{00000000-0005-0000-0000-0000AF8C0000}"/>
    <cellStyle name="Normal 5 3 5 3 2 3" xfId="25038" xr:uid="{00000000-0005-0000-0000-0000B08C0000}"/>
    <cellStyle name="Normal 5 3 5 3 2 4" xfId="37282" xr:uid="{00000000-0005-0000-0000-0000B18C0000}"/>
    <cellStyle name="Normal 5 3 5 3 2 5" xfId="49511" xr:uid="{00000000-0005-0000-0000-0000B28C0000}"/>
    <cellStyle name="Normal 5 3 5 3 3" xfId="18899" xr:uid="{00000000-0005-0000-0000-0000B38C0000}"/>
    <cellStyle name="Normal 5 3 5 3 3 2" xfId="31154" xr:uid="{00000000-0005-0000-0000-0000B48C0000}"/>
    <cellStyle name="Normal 5 3 5 3 3 3" xfId="43395" xr:uid="{00000000-0005-0000-0000-0000B58C0000}"/>
    <cellStyle name="Normal 5 3 5 3 4" xfId="25037" xr:uid="{00000000-0005-0000-0000-0000B68C0000}"/>
    <cellStyle name="Normal 5 3 5 3 5" xfId="37281" xr:uid="{00000000-0005-0000-0000-0000B78C0000}"/>
    <cellStyle name="Normal 5 3 5 3 6" xfId="49510" xr:uid="{00000000-0005-0000-0000-0000B88C0000}"/>
    <cellStyle name="Normal 5 3 5 4" xfId="7901" xr:uid="{00000000-0005-0000-0000-0000B98C0000}"/>
    <cellStyle name="Normal 5 3 5 4 2" xfId="18901" xr:uid="{00000000-0005-0000-0000-0000BA8C0000}"/>
    <cellStyle name="Normal 5 3 5 4 2 2" xfId="31156" xr:uid="{00000000-0005-0000-0000-0000BB8C0000}"/>
    <cellStyle name="Normal 5 3 5 4 2 3" xfId="43397" xr:uid="{00000000-0005-0000-0000-0000BC8C0000}"/>
    <cellStyle name="Normal 5 3 5 4 3" xfId="25039" xr:uid="{00000000-0005-0000-0000-0000BD8C0000}"/>
    <cellStyle name="Normal 5 3 5 4 4" xfId="37283" xr:uid="{00000000-0005-0000-0000-0000BE8C0000}"/>
    <cellStyle name="Normal 5 3 5 4 5" xfId="49512" xr:uid="{00000000-0005-0000-0000-0000BF8C0000}"/>
    <cellStyle name="Normal 5 3 5 5" xfId="18894" xr:uid="{00000000-0005-0000-0000-0000C08C0000}"/>
    <cellStyle name="Normal 5 3 5 5 2" xfId="31149" xr:uid="{00000000-0005-0000-0000-0000C18C0000}"/>
    <cellStyle name="Normal 5 3 5 5 3" xfId="43390" xr:uid="{00000000-0005-0000-0000-0000C28C0000}"/>
    <cellStyle name="Normal 5 3 5 6" xfId="25032" xr:uid="{00000000-0005-0000-0000-0000C38C0000}"/>
    <cellStyle name="Normal 5 3 5 7" xfId="37276" xr:uid="{00000000-0005-0000-0000-0000C48C0000}"/>
    <cellStyle name="Normal 5 3 5 8" xfId="49505" xr:uid="{00000000-0005-0000-0000-0000C58C0000}"/>
    <cellStyle name="Normal 5 3 6" xfId="7902" xr:uid="{00000000-0005-0000-0000-0000C68C0000}"/>
    <cellStyle name="Normal 5 3 6 2" xfId="7903" xr:uid="{00000000-0005-0000-0000-0000C78C0000}"/>
    <cellStyle name="Normal 5 3 6 2 2" xfId="7904" xr:uid="{00000000-0005-0000-0000-0000C88C0000}"/>
    <cellStyle name="Normal 5 3 6 2 2 2" xfId="18904" xr:uid="{00000000-0005-0000-0000-0000C98C0000}"/>
    <cellStyle name="Normal 5 3 6 2 2 2 2" xfId="31159" xr:uid="{00000000-0005-0000-0000-0000CA8C0000}"/>
    <cellStyle name="Normal 5 3 6 2 2 2 3" xfId="43400" xr:uid="{00000000-0005-0000-0000-0000CB8C0000}"/>
    <cellStyle name="Normal 5 3 6 2 2 3" xfId="25042" xr:uid="{00000000-0005-0000-0000-0000CC8C0000}"/>
    <cellStyle name="Normal 5 3 6 2 2 4" xfId="37286" xr:uid="{00000000-0005-0000-0000-0000CD8C0000}"/>
    <cellStyle name="Normal 5 3 6 2 2 5" xfId="49515" xr:uid="{00000000-0005-0000-0000-0000CE8C0000}"/>
    <cellStyle name="Normal 5 3 6 2 3" xfId="18903" xr:uid="{00000000-0005-0000-0000-0000CF8C0000}"/>
    <cellStyle name="Normal 5 3 6 2 3 2" xfId="31158" xr:uid="{00000000-0005-0000-0000-0000D08C0000}"/>
    <cellStyle name="Normal 5 3 6 2 3 3" xfId="43399" xr:uid="{00000000-0005-0000-0000-0000D18C0000}"/>
    <cellStyle name="Normal 5 3 6 2 4" xfId="25041" xr:uid="{00000000-0005-0000-0000-0000D28C0000}"/>
    <cellStyle name="Normal 5 3 6 2 5" xfId="37285" xr:uid="{00000000-0005-0000-0000-0000D38C0000}"/>
    <cellStyle name="Normal 5 3 6 2 6" xfId="49514" xr:uid="{00000000-0005-0000-0000-0000D48C0000}"/>
    <cellStyle name="Normal 5 3 6 3" xfId="7905" xr:uid="{00000000-0005-0000-0000-0000D58C0000}"/>
    <cellStyle name="Normal 5 3 6 3 2" xfId="18905" xr:uid="{00000000-0005-0000-0000-0000D68C0000}"/>
    <cellStyle name="Normal 5 3 6 3 2 2" xfId="31160" xr:uid="{00000000-0005-0000-0000-0000D78C0000}"/>
    <cellStyle name="Normal 5 3 6 3 2 3" xfId="43401" xr:uid="{00000000-0005-0000-0000-0000D88C0000}"/>
    <cellStyle name="Normal 5 3 6 3 3" xfId="25043" xr:uid="{00000000-0005-0000-0000-0000D98C0000}"/>
    <cellStyle name="Normal 5 3 6 3 4" xfId="37287" xr:uid="{00000000-0005-0000-0000-0000DA8C0000}"/>
    <cellStyle name="Normal 5 3 6 3 5" xfId="49516" xr:uid="{00000000-0005-0000-0000-0000DB8C0000}"/>
    <cellStyle name="Normal 5 3 6 4" xfId="18902" xr:uid="{00000000-0005-0000-0000-0000DC8C0000}"/>
    <cellStyle name="Normal 5 3 6 4 2" xfId="31157" xr:uid="{00000000-0005-0000-0000-0000DD8C0000}"/>
    <cellStyle name="Normal 5 3 6 4 3" xfId="43398" xr:uid="{00000000-0005-0000-0000-0000DE8C0000}"/>
    <cellStyle name="Normal 5 3 6 5" xfId="25040" xr:uid="{00000000-0005-0000-0000-0000DF8C0000}"/>
    <cellStyle name="Normal 5 3 6 6" xfId="37284" xr:uid="{00000000-0005-0000-0000-0000E08C0000}"/>
    <cellStyle name="Normal 5 3 6 7" xfId="49513" xr:uid="{00000000-0005-0000-0000-0000E18C0000}"/>
    <cellStyle name="Normal 5 3 7" xfId="7906" xr:uid="{00000000-0005-0000-0000-0000E28C0000}"/>
    <cellStyle name="Normal 5 3 7 2" xfId="7907" xr:uid="{00000000-0005-0000-0000-0000E38C0000}"/>
    <cellStyle name="Normal 5 3 7 2 2" xfId="18907" xr:uid="{00000000-0005-0000-0000-0000E48C0000}"/>
    <cellStyle name="Normal 5 3 7 2 2 2" xfId="31162" xr:uid="{00000000-0005-0000-0000-0000E58C0000}"/>
    <cellStyle name="Normal 5 3 7 2 2 3" xfId="43403" xr:uid="{00000000-0005-0000-0000-0000E68C0000}"/>
    <cellStyle name="Normal 5 3 7 2 3" xfId="25045" xr:uid="{00000000-0005-0000-0000-0000E78C0000}"/>
    <cellStyle name="Normal 5 3 7 2 4" xfId="37289" xr:uid="{00000000-0005-0000-0000-0000E88C0000}"/>
    <cellStyle name="Normal 5 3 7 2 5" xfId="49518" xr:uid="{00000000-0005-0000-0000-0000E98C0000}"/>
    <cellStyle name="Normal 5 3 7 3" xfId="18906" xr:uid="{00000000-0005-0000-0000-0000EA8C0000}"/>
    <cellStyle name="Normal 5 3 7 3 2" xfId="31161" xr:uid="{00000000-0005-0000-0000-0000EB8C0000}"/>
    <cellStyle name="Normal 5 3 7 3 3" xfId="43402" xr:uid="{00000000-0005-0000-0000-0000EC8C0000}"/>
    <cellStyle name="Normal 5 3 7 4" xfId="25044" xr:uid="{00000000-0005-0000-0000-0000ED8C0000}"/>
    <cellStyle name="Normal 5 3 7 5" xfId="37288" xr:uid="{00000000-0005-0000-0000-0000EE8C0000}"/>
    <cellStyle name="Normal 5 3 7 6" xfId="49517" xr:uid="{00000000-0005-0000-0000-0000EF8C0000}"/>
    <cellStyle name="Normal 5 3 8" xfId="7908" xr:uid="{00000000-0005-0000-0000-0000F08C0000}"/>
    <cellStyle name="Normal 5 3 8 2" xfId="18908" xr:uid="{00000000-0005-0000-0000-0000F18C0000}"/>
    <cellStyle name="Normal 5 3 8 2 2" xfId="31163" xr:uid="{00000000-0005-0000-0000-0000F28C0000}"/>
    <cellStyle name="Normal 5 3 8 2 3" xfId="43404" xr:uid="{00000000-0005-0000-0000-0000F38C0000}"/>
    <cellStyle name="Normal 5 3 8 3" xfId="25046" xr:uid="{00000000-0005-0000-0000-0000F48C0000}"/>
    <cellStyle name="Normal 5 3 8 4" xfId="37290" xr:uid="{00000000-0005-0000-0000-0000F58C0000}"/>
    <cellStyle name="Normal 5 3 8 5" xfId="49519" xr:uid="{00000000-0005-0000-0000-0000F68C0000}"/>
    <cellStyle name="Normal 5 3 9" xfId="18781" xr:uid="{00000000-0005-0000-0000-0000F78C0000}"/>
    <cellStyle name="Normal 5 3 9 2" xfId="31036" xr:uid="{00000000-0005-0000-0000-0000F88C0000}"/>
    <cellStyle name="Normal 5 3 9 3" xfId="43277" xr:uid="{00000000-0005-0000-0000-0000F98C0000}"/>
    <cellStyle name="Normal 5 4" xfId="7909" xr:uid="{00000000-0005-0000-0000-0000FA8C0000}"/>
    <cellStyle name="Normal 5 4 10" xfId="37291" xr:uid="{00000000-0005-0000-0000-0000FB8C0000}"/>
    <cellStyle name="Normal 5 4 11" xfId="49520" xr:uid="{00000000-0005-0000-0000-0000FC8C0000}"/>
    <cellStyle name="Normal 5 4 2" xfId="7910" xr:uid="{00000000-0005-0000-0000-0000FD8C0000}"/>
    <cellStyle name="Normal 5 4 2 10" xfId="49521" xr:uid="{00000000-0005-0000-0000-0000FE8C0000}"/>
    <cellStyle name="Normal 5 4 2 2" xfId="7911" xr:uid="{00000000-0005-0000-0000-0000FF8C0000}"/>
    <cellStyle name="Normal 5 4 2 2 2" xfId="7912" xr:uid="{00000000-0005-0000-0000-0000008D0000}"/>
    <cellStyle name="Normal 5 4 2 2 2 2" xfId="7913" xr:uid="{00000000-0005-0000-0000-0000018D0000}"/>
    <cellStyle name="Normal 5 4 2 2 2 2 2" xfId="7914" xr:uid="{00000000-0005-0000-0000-0000028D0000}"/>
    <cellStyle name="Normal 5 4 2 2 2 2 2 2" xfId="7915" xr:uid="{00000000-0005-0000-0000-0000038D0000}"/>
    <cellStyle name="Normal 5 4 2 2 2 2 2 2 2" xfId="18915" xr:uid="{00000000-0005-0000-0000-0000048D0000}"/>
    <cellStyle name="Normal 5 4 2 2 2 2 2 2 2 2" xfId="31170" xr:uid="{00000000-0005-0000-0000-0000058D0000}"/>
    <cellStyle name="Normal 5 4 2 2 2 2 2 2 2 3" xfId="43411" xr:uid="{00000000-0005-0000-0000-0000068D0000}"/>
    <cellStyle name="Normal 5 4 2 2 2 2 2 2 3" xfId="25053" xr:uid="{00000000-0005-0000-0000-0000078D0000}"/>
    <cellStyle name="Normal 5 4 2 2 2 2 2 2 4" xfId="37297" xr:uid="{00000000-0005-0000-0000-0000088D0000}"/>
    <cellStyle name="Normal 5 4 2 2 2 2 2 2 5" xfId="49526" xr:uid="{00000000-0005-0000-0000-0000098D0000}"/>
    <cellStyle name="Normal 5 4 2 2 2 2 2 3" xfId="18914" xr:uid="{00000000-0005-0000-0000-00000A8D0000}"/>
    <cellStyle name="Normal 5 4 2 2 2 2 2 3 2" xfId="31169" xr:uid="{00000000-0005-0000-0000-00000B8D0000}"/>
    <cellStyle name="Normal 5 4 2 2 2 2 2 3 3" xfId="43410" xr:uid="{00000000-0005-0000-0000-00000C8D0000}"/>
    <cellStyle name="Normal 5 4 2 2 2 2 2 4" xfId="25052" xr:uid="{00000000-0005-0000-0000-00000D8D0000}"/>
    <cellStyle name="Normal 5 4 2 2 2 2 2 5" xfId="37296" xr:uid="{00000000-0005-0000-0000-00000E8D0000}"/>
    <cellStyle name="Normal 5 4 2 2 2 2 2 6" xfId="49525" xr:uid="{00000000-0005-0000-0000-00000F8D0000}"/>
    <cellStyle name="Normal 5 4 2 2 2 2 3" xfId="7916" xr:uid="{00000000-0005-0000-0000-0000108D0000}"/>
    <cellStyle name="Normal 5 4 2 2 2 2 3 2" xfId="18916" xr:uid="{00000000-0005-0000-0000-0000118D0000}"/>
    <cellStyle name="Normal 5 4 2 2 2 2 3 2 2" xfId="31171" xr:uid="{00000000-0005-0000-0000-0000128D0000}"/>
    <cellStyle name="Normal 5 4 2 2 2 2 3 2 3" xfId="43412" xr:uid="{00000000-0005-0000-0000-0000138D0000}"/>
    <cellStyle name="Normal 5 4 2 2 2 2 3 3" xfId="25054" xr:uid="{00000000-0005-0000-0000-0000148D0000}"/>
    <cellStyle name="Normal 5 4 2 2 2 2 3 4" xfId="37298" xr:uid="{00000000-0005-0000-0000-0000158D0000}"/>
    <cellStyle name="Normal 5 4 2 2 2 2 3 5" xfId="49527" xr:uid="{00000000-0005-0000-0000-0000168D0000}"/>
    <cellStyle name="Normal 5 4 2 2 2 2 4" xfId="18913" xr:uid="{00000000-0005-0000-0000-0000178D0000}"/>
    <cellStyle name="Normal 5 4 2 2 2 2 4 2" xfId="31168" xr:uid="{00000000-0005-0000-0000-0000188D0000}"/>
    <cellStyle name="Normal 5 4 2 2 2 2 4 3" xfId="43409" xr:uid="{00000000-0005-0000-0000-0000198D0000}"/>
    <cellStyle name="Normal 5 4 2 2 2 2 5" xfId="25051" xr:uid="{00000000-0005-0000-0000-00001A8D0000}"/>
    <cellStyle name="Normal 5 4 2 2 2 2 6" xfId="37295" xr:uid="{00000000-0005-0000-0000-00001B8D0000}"/>
    <cellStyle name="Normal 5 4 2 2 2 2 7" xfId="49524" xr:uid="{00000000-0005-0000-0000-00001C8D0000}"/>
    <cellStyle name="Normal 5 4 2 2 2 3" xfId="7917" xr:uid="{00000000-0005-0000-0000-00001D8D0000}"/>
    <cellStyle name="Normal 5 4 2 2 2 3 2" xfId="7918" xr:uid="{00000000-0005-0000-0000-00001E8D0000}"/>
    <cellStyle name="Normal 5 4 2 2 2 3 2 2" xfId="18918" xr:uid="{00000000-0005-0000-0000-00001F8D0000}"/>
    <cellStyle name="Normal 5 4 2 2 2 3 2 2 2" xfId="31173" xr:uid="{00000000-0005-0000-0000-0000208D0000}"/>
    <cellStyle name="Normal 5 4 2 2 2 3 2 2 3" xfId="43414" xr:uid="{00000000-0005-0000-0000-0000218D0000}"/>
    <cellStyle name="Normal 5 4 2 2 2 3 2 3" xfId="25056" xr:uid="{00000000-0005-0000-0000-0000228D0000}"/>
    <cellStyle name="Normal 5 4 2 2 2 3 2 4" xfId="37300" xr:uid="{00000000-0005-0000-0000-0000238D0000}"/>
    <cellStyle name="Normal 5 4 2 2 2 3 2 5" xfId="49529" xr:uid="{00000000-0005-0000-0000-0000248D0000}"/>
    <cellStyle name="Normal 5 4 2 2 2 3 3" xfId="18917" xr:uid="{00000000-0005-0000-0000-0000258D0000}"/>
    <cellStyle name="Normal 5 4 2 2 2 3 3 2" xfId="31172" xr:uid="{00000000-0005-0000-0000-0000268D0000}"/>
    <cellStyle name="Normal 5 4 2 2 2 3 3 3" xfId="43413" xr:uid="{00000000-0005-0000-0000-0000278D0000}"/>
    <cellStyle name="Normal 5 4 2 2 2 3 4" xfId="25055" xr:uid="{00000000-0005-0000-0000-0000288D0000}"/>
    <cellStyle name="Normal 5 4 2 2 2 3 5" xfId="37299" xr:uid="{00000000-0005-0000-0000-0000298D0000}"/>
    <cellStyle name="Normal 5 4 2 2 2 3 6" xfId="49528" xr:uid="{00000000-0005-0000-0000-00002A8D0000}"/>
    <cellStyle name="Normal 5 4 2 2 2 4" xfId="7919" xr:uid="{00000000-0005-0000-0000-00002B8D0000}"/>
    <cellStyle name="Normal 5 4 2 2 2 4 2" xfId="18919" xr:uid="{00000000-0005-0000-0000-00002C8D0000}"/>
    <cellStyle name="Normal 5 4 2 2 2 4 2 2" xfId="31174" xr:uid="{00000000-0005-0000-0000-00002D8D0000}"/>
    <cellStyle name="Normal 5 4 2 2 2 4 2 3" xfId="43415" xr:uid="{00000000-0005-0000-0000-00002E8D0000}"/>
    <cellStyle name="Normal 5 4 2 2 2 4 3" xfId="25057" xr:uid="{00000000-0005-0000-0000-00002F8D0000}"/>
    <cellStyle name="Normal 5 4 2 2 2 4 4" xfId="37301" xr:uid="{00000000-0005-0000-0000-0000308D0000}"/>
    <cellStyle name="Normal 5 4 2 2 2 4 5" xfId="49530" xr:uid="{00000000-0005-0000-0000-0000318D0000}"/>
    <cellStyle name="Normal 5 4 2 2 2 5" xfId="18912" xr:uid="{00000000-0005-0000-0000-0000328D0000}"/>
    <cellStyle name="Normal 5 4 2 2 2 5 2" xfId="31167" xr:uid="{00000000-0005-0000-0000-0000338D0000}"/>
    <cellStyle name="Normal 5 4 2 2 2 5 3" xfId="43408" xr:uid="{00000000-0005-0000-0000-0000348D0000}"/>
    <cellStyle name="Normal 5 4 2 2 2 6" xfId="25050" xr:uid="{00000000-0005-0000-0000-0000358D0000}"/>
    <cellStyle name="Normal 5 4 2 2 2 7" xfId="37294" xr:uid="{00000000-0005-0000-0000-0000368D0000}"/>
    <cellStyle name="Normal 5 4 2 2 2 8" xfId="49523" xr:uid="{00000000-0005-0000-0000-0000378D0000}"/>
    <cellStyle name="Normal 5 4 2 2 3" xfId="7920" xr:uid="{00000000-0005-0000-0000-0000388D0000}"/>
    <cellStyle name="Normal 5 4 2 2 3 2" xfId="7921" xr:uid="{00000000-0005-0000-0000-0000398D0000}"/>
    <cellStyle name="Normal 5 4 2 2 3 2 2" xfId="7922" xr:uid="{00000000-0005-0000-0000-00003A8D0000}"/>
    <cellStyle name="Normal 5 4 2 2 3 2 2 2" xfId="18922" xr:uid="{00000000-0005-0000-0000-00003B8D0000}"/>
    <cellStyle name="Normal 5 4 2 2 3 2 2 2 2" xfId="31177" xr:uid="{00000000-0005-0000-0000-00003C8D0000}"/>
    <cellStyle name="Normal 5 4 2 2 3 2 2 2 3" xfId="43418" xr:uid="{00000000-0005-0000-0000-00003D8D0000}"/>
    <cellStyle name="Normal 5 4 2 2 3 2 2 3" xfId="25060" xr:uid="{00000000-0005-0000-0000-00003E8D0000}"/>
    <cellStyle name="Normal 5 4 2 2 3 2 2 4" xfId="37304" xr:uid="{00000000-0005-0000-0000-00003F8D0000}"/>
    <cellStyle name="Normal 5 4 2 2 3 2 2 5" xfId="49533" xr:uid="{00000000-0005-0000-0000-0000408D0000}"/>
    <cellStyle name="Normal 5 4 2 2 3 2 3" xfId="18921" xr:uid="{00000000-0005-0000-0000-0000418D0000}"/>
    <cellStyle name="Normal 5 4 2 2 3 2 3 2" xfId="31176" xr:uid="{00000000-0005-0000-0000-0000428D0000}"/>
    <cellStyle name="Normal 5 4 2 2 3 2 3 3" xfId="43417" xr:uid="{00000000-0005-0000-0000-0000438D0000}"/>
    <cellStyle name="Normal 5 4 2 2 3 2 4" xfId="25059" xr:uid="{00000000-0005-0000-0000-0000448D0000}"/>
    <cellStyle name="Normal 5 4 2 2 3 2 5" xfId="37303" xr:uid="{00000000-0005-0000-0000-0000458D0000}"/>
    <cellStyle name="Normal 5 4 2 2 3 2 6" xfId="49532" xr:uid="{00000000-0005-0000-0000-0000468D0000}"/>
    <cellStyle name="Normal 5 4 2 2 3 3" xfId="7923" xr:uid="{00000000-0005-0000-0000-0000478D0000}"/>
    <cellStyle name="Normal 5 4 2 2 3 3 2" xfId="18923" xr:uid="{00000000-0005-0000-0000-0000488D0000}"/>
    <cellStyle name="Normal 5 4 2 2 3 3 2 2" xfId="31178" xr:uid="{00000000-0005-0000-0000-0000498D0000}"/>
    <cellStyle name="Normal 5 4 2 2 3 3 2 3" xfId="43419" xr:uid="{00000000-0005-0000-0000-00004A8D0000}"/>
    <cellStyle name="Normal 5 4 2 2 3 3 3" xfId="25061" xr:uid="{00000000-0005-0000-0000-00004B8D0000}"/>
    <cellStyle name="Normal 5 4 2 2 3 3 4" xfId="37305" xr:uid="{00000000-0005-0000-0000-00004C8D0000}"/>
    <cellStyle name="Normal 5 4 2 2 3 3 5" xfId="49534" xr:uid="{00000000-0005-0000-0000-00004D8D0000}"/>
    <cellStyle name="Normal 5 4 2 2 3 4" xfId="18920" xr:uid="{00000000-0005-0000-0000-00004E8D0000}"/>
    <cellStyle name="Normal 5 4 2 2 3 4 2" xfId="31175" xr:uid="{00000000-0005-0000-0000-00004F8D0000}"/>
    <cellStyle name="Normal 5 4 2 2 3 4 3" xfId="43416" xr:uid="{00000000-0005-0000-0000-0000508D0000}"/>
    <cellStyle name="Normal 5 4 2 2 3 5" xfId="25058" xr:uid="{00000000-0005-0000-0000-0000518D0000}"/>
    <cellStyle name="Normal 5 4 2 2 3 6" xfId="37302" xr:uid="{00000000-0005-0000-0000-0000528D0000}"/>
    <cellStyle name="Normal 5 4 2 2 3 7" xfId="49531" xr:uid="{00000000-0005-0000-0000-0000538D0000}"/>
    <cellStyle name="Normal 5 4 2 2 4" xfId="7924" xr:uid="{00000000-0005-0000-0000-0000548D0000}"/>
    <cellStyle name="Normal 5 4 2 2 4 2" xfId="7925" xr:uid="{00000000-0005-0000-0000-0000558D0000}"/>
    <cellStyle name="Normal 5 4 2 2 4 2 2" xfId="18925" xr:uid="{00000000-0005-0000-0000-0000568D0000}"/>
    <cellStyle name="Normal 5 4 2 2 4 2 2 2" xfId="31180" xr:uid="{00000000-0005-0000-0000-0000578D0000}"/>
    <cellStyle name="Normal 5 4 2 2 4 2 2 3" xfId="43421" xr:uid="{00000000-0005-0000-0000-0000588D0000}"/>
    <cellStyle name="Normal 5 4 2 2 4 2 3" xfId="25063" xr:uid="{00000000-0005-0000-0000-0000598D0000}"/>
    <cellStyle name="Normal 5 4 2 2 4 2 4" xfId="37307" xr:uid="{00000000-0005-0000-0000-00005A8D0000}"/>
    <cellStyle name="Normal 5 4 2 2 4 2 5" xfId="49536" xr:uid="{00000000-0005-0000-0000-00005B8D0000}"/>
    <cellStyle name="Normal 5 4 2 2 4 3" xfId="18924" xr:uid="{00000000-0005-0000-0000-00005C8D0000}"/>
    <cellStyle name="Normal 5 4 2 2 4 3 2" xfId="31179" xr:uid="{00000000-0005-0000-0000-00005D8D0000}"/>
    <cellStyle name="Normal 5 4 2 2 4 3 3" xfId="43420" xr:uid="{00000000-0005-0000-0000-00005E8D0000}"/>
    <cellStyle name="Normal 5 4 2 2 4 4" xfId="25062" xr:uid="{00000000-0005-0000-0000-00005F8D0000}"/>
    <cellStyle name="Normal 5 4 2 2 4 5" xfId="37306" xr:uid="{00000000-0005-0000-0000-0000608D0000}"/>
    <cellStyle name="Normal 5 4 2 2 4 6" xfId="49535" xr:uid="{00000000-0005-0000-0000-0000618D0000}"/>
    <cellStyle name="Normal 5 4 2 2 5" xfId="7926" xr:uid="{00000000-0005-0000-0000-0000628D0000}"/>
    <cellStyle name="Normal 5 4 2 2 5 2" xfId="18926" xr:uid="{00000000-0005-0000-0000-0000638D0000}"/>
    <cellStyle name="Normal 5 4 2 2 5 2 2" xfId="31181" xr:uid="{00000000-0005-0000-0000-0000648D0000}"/>
    <cellStyle name="Normal 5 4 2 2 5 2 3" xfId="43422" xr:uid="{00000000-0005-0000-0000-0000658D0000}"/>
    <cellStyle name="Normal 5 4 2 2 5 3" xfId="25064" xr:uid="{00000000-0005-0000-0000-0000668D0000}"/>
    <cellStyle name="Normal 5 4 2 2 5 4" xfId="37308" xr:uid="{00000000-0005-0000-0000-0000678D0000}"/>
    <cellStyle name="Normal 5 4 2 2 5 5" xfId="49537" xr:uid="{00000000-0005-0000-0000-0000688D0000}"/>
    <cellStyle name="Normal 5 4 2 2 6" xfId="18911" xr:uid="{00000000-0005-0000-0000-0000698D0000}"/>
    <cellStyle name="Normal 5 4 2 2 6 2" xfId="31166" xr:uid="{00000000-0005-0000-0000-00006A8D0000}"/>
    <cellStyle name="Normal 5 4 2 2 6 3" xfId="43407" xr:uid="{00000000-0005-0000-0000-00006B8D0000}"/>
    <cellStyle name="Normal 5 4 2 2 7" xfId="25049" xr:uid="{00000000-0005-0000-0000-00006C8D0000}"/>
    <cellStyle name="Normal 5 4 2 2 8" xfId="37293" xr:uid="{00000000-0005-0000-0000-00006D8D0000}"/>
    <cellStyle name="Normal 5 4 2 2 9" xfId="49522" xr:uid="{00000000-0005-0000-0000-00006E8D0000}"/>
    <cellStyle name="Normal 5 4 2 3" xfId="7927" xr:uid="{00000000-0005-0000-0000-00006F8D0000}"/>
    <cellStyle name="Normal 5 4 2 3 2" xfId="7928" xr:uid="{00000000-0005-0000-0000-0000708D0000}"/>
    <cellStyle name="Normal 5 4 2 3 2 2" xfId="7929" xr:uid="{00000000-0005-0000-0000-0000718D0000}"/>
    <cellStyle name="Normal 5 4 2 3 2 2 2" xfId="7930" xr:uid="{00000000-0005-0000-0000-0000728D0000}"/>
    <cellStyle name="Normal 5 4 2 3 2 2 2 2" xfId="18930" xr:uid="{00000000-0005-0000-0000-0000738D0000}"/>
    <cellStyle name="Normal 5 4 2 3 2 2 2 2 2" xfId="31185" xr:uid="{00000000-0005-0000-0000-0000748D0000}"/>
    <cellStyle name="Normal 5 4 2 3 2 2 2 2 3" xfId="43426" xr:uid="{00000000-0005-0000-0000-0000758D0000}"/>
    <cellStyle name="Normal 5 4 2 3 2 2 2 3" xfId="25068" xr:uid="{00000000-0005-0000-0000-0000768D0000}"/>
    <cellStyle name="Normal 5 4 2 3 2 2 2 4" xfId="37312" xr:uid="{00000000-0005-0000-0000-0000778D0000}"/>
    <cellStyle name="Normal 5 4 2 3 2 2 2 5" xfId="49541" xr:uid="{00000000-0005-0000-0000-0000788D0000}"/>
    <cellStyle name="Normal 5 4 2 3 2 2 3" xfId="18929" xr:uid="{00000000-0005-0000-0000-0000798D0000}"/>
    <cellStyle name="Normal 5 4 2 3 2 2 3 2" xfId="31184" xr:uid="{00000000-0005-0000-0000-00007A8D0000}"/>
    <cellStyle name="Normal 5 4 2 3 2 2 3 3" xfId="43425" xr:uid="{00000000-0005-0000-0000-00007B8D0000}"/>
    <cellStyle name="Normal 5 4 2 3 2 2 4" xfId="25067" xr:uid="{00000000-0005-0000-0000-00007C8D0000}"/>
    <cellStyle name="Normal 5 4 2 3 2 2 5" xfId="37311" xr:uid="{00000000-0005-0000-0000-00007D8D0000}"/>
    <cellStyle name="Normal 5 4 2 3 2 2 6" xfId="49540" xr:uid="{00000000-0005-0000-0000-00007E8D0000}"/>
    <cellStyle name="Normal 5 4 2 3 2 3" xfId="7931" xr:uid="{00000000-0005-0000-0000-00007F8D0000}"/>
    <cellStyle name="Normal 5 4 2 3 2 3 2" xfId="18931" xr:uid="{00000000-0005-0000-0000-0000808D0000}"/>
    <cellStyle name="Normal 5 4 2 3 2 3 2 2" xfId="31186" xr:uid="{00000000-0005-0000-0000-0000818D0000}"/>
    <cellStyle name="Normal 5 4 2 3 2 3 2 3" xfId="43427" xr:uid="{00000000-0005-0000-0000-0000828D0000}"/>
    <cellStyle name="Normal 5 4 2 3 2 3 3" xfId="25069" xr:uid="{00000000-0005-0000-0000-0000838D0000}"/>
    <cellStyle name="Normal 5 4 2 3 2 3 4" xfId="37313" xr:uid="{00000000-0005-0000-0000-0000848D0000}"/>
    <cellStyle name="Normal 5 4 2 3 2 3 5" xfId="49542" xr:uid="{00000000-0005-0000-0000-0000858D0000}"/>
    <cellStyle name="Normal 5 4 2 3 2 4" xfId="18928" xr:uid="{00000000-0005-0000-0000-0000868D0000}"/>
    <cellStyle name="Normal 5 4 2 3 2 4 2" xfId="31183" xr:uid="{00000000-0005-0000-0000-0000878D0000}"/>
    <cellStyle name="Normal 5 4 2 3 2 4 3" xfId="43424" xr:uid="{00000000-0005-0000-0000-0000888D0000}"/>
    <cellStyle name="Normal 5 4 2 3 2 5" xfId="25066" xr:uid="{00000000-0005-0000-0000-0000898D0000}"/>
    <cellStyle name="Normal 5 4 2 3 2 6" xfId="37310" xr:uid="{00000000-0005-0000-0000-00008A8D0000}"/>
    <cellStyle name="Normal 5 4 2 3 2 7" xfId="49539" xr:uid="{00000000-0005-0000-0000-00008B8D0000}"/>
    <cellStyle name="Normal 5 4 2 3 3" xfId="7932" xr:uid="{00000000-0005-0000-0000-00008C8D0000}"/>
    <cellStyle name="Normal 5 4 2 3 3 2" xfId="7933" xr:uid="{00000000-0005-0000-0000-00008D8D0000}"/>
    <cellStyle name="Normal 5 4 2 3 3 2 2" xfId="18933" xr:uid="{00000000-0005-0000-0000-00008E8D0000}"/>
    <cellStyle name="Normal 5 4 2 3 3 2 2 2" xfId="31188" xr:uid="{00000000-0005-0000-0000-00008F8D0000}"/>
    <cellStyle name="Normal 5 4 2 3 3 2 2 3" xfId="43429" xr:uid="{00000000-0005-0000-0000-0000908D0000}"/>
    <cellStyle name="Normal 5 4 2 3 3 2 3" xfId="25071" xr:uid="{00000000-0005-0000-0000-0000918D0000}"/>
    <cellStyle name="Normal 5 4 2 3 3 2 4" xfId="37315" xr:uid="{00000000-0005-0000-0000-0000928D0000}"/>
    <cellStyle name="Normal 5 4 2 3 3 2 5" xfId="49544" xr:uid="{00000000-0005-0000-0000-0000938D0000}"/>
    <cellStyle name="Normal 5 4 2 3 3 3" xfId="18932" xr:uid="{00000000-0005-0000-0000-0000948D0000}"/>
    <cellStyle name="Normal 5 4 2 3 3 3 2" xfId="31187" xr:uid="{00000000-0005-0000-0000-0000958D0000}"/>
    <cellStyle name="Normal 5 4 2 3 3 3 3" xfId="43428" xr:uid="{00000000-0005-0000-0000-0000968D0000}"/>
    <cellStyle name="Normal 5 4 2 3 3 4" xfId="25070" xr:uid="{00000000-0005-0000-0000-0000978D0000}"/>
    <cellStyle name="Normal 5 4 2 3 3 5" xfId="37314" xr:uid="{00000000-0005-0000-0000-0000988D0000}"/>
    <cellStyle name="Normal 5 4 2 3 3 6" xfId="49543" xr:uid="{00000000-0005-0000-0000-0000998D0000}"/>
    <cellStyle name="Normal 5 4 2 3 4" xfId="7934" xr:uid="{00000000-0005-0000-0000-00009A8D0000}"/>
    <cellStyle name="Normal 5 4 2 3 4 2" xfId="18934" xr:uid="{00000000-0005-0000-0000-00009B8D0000}"/>
    <cellStyle name="Normal 5 4 2 3 4 2 2" xfId="31189" xr:uid="{00000000-0005-0000-0000-00009C8D0000}"/>
    <cellStyle name="Normal 5 4 2 3 4 2 3" xfId="43430" xr:uid="{00000000-0005-0000-0000-00009D8D0000}"/>
    <cellStyle name="Normal 5 4 2 3 4 3" xfId="25072" xr:uid="{00000000-0005-0000-0000-00009E8D0000}"/>
    <cellStyle name="Normal 5 4 2 3 4 4" xfId="37316" xr:uid="{00000000-0005-0000-0000-00009F8D0000}"/>
    <cellStyle name="Normal 5 4 2 3 4 5" xfId="49545" xr:uid="{00000000-0005-0000-0000-0000A08D0000}"/>
    <cellStyle name="Normal 5 4 2 3 5" xfId="18927" xr:uid="{00000000-0005-0000-0000-0000A18D0000}"/>
    <cellStyle name="Normal 5 4 2 3 5 2" xfId="31182" xr:uid="{00000000-0005-0000-0000-0000A28D0000}"/>
    <cellStyle name="Normal 5 4 2 3 5 3" xfId="43423" xr:uid="{00000000-0005-0000-0000-0000A38D0000}"/>
    <cellStyle name="Normal 5 4 2 3 6" xfId="25065" xr:uid="{00000000-0005-0000-0000-0000A48D0000}"/>
    <cellStyle name="Normal 5 4 2 3 7" xfId="37309" xr:uid="{00000000-0005-0000-0000-0000A58D0000}"/>
    <cellStyle name="Normal 5 4 2 3 8" xfId="49538" xr:uid="{00000000-0005-0000-0000-0000A68D0000}"/>
    <cellStyle name="Normal 5 4 2 4" xfId="7935" xr:uid="{00000000-0005-0000-0000-0000A78D0000}"/>
    <cellStyle name="Normal 5 4 2 4 2" xfId="7936" xr:uid="{00000000-0005-0000-0000-0000A88D0000}"/>
    <cellStyle name="Normal 5 4 2 4 2 2" xfId="7937" xr:uid="{00000000-0005-0000-0000-0000A98D0000}"/>
    <cellStyle name="Normal 5 4 2 4 2 2 2" xfId="18937" xr:uid="{00000000-0005-0000-0000-0000AA8D0000}"/>
    <cellStyle name="Normal 5 4 2 4 2 2 2 2" xfId="31192" xr:uid="{00000000-0005-0000-0000-0000AB8D0000}"/>
    <cellStyle name="Normal 5 4 2 4 2 2 2 3" xfId="43433" xr:uid="{00000000-0005-0000-0000-0000AC8D0000}"/>
    <cellStyle name="Normal 5 4 2 4 2 2 3" xfId="25075" xr:uid="{00000000-0005-0000-0000-0000AD8D0000}"/>
    <cellStyle name="Normal 5 4 2 4 2 2 4" xfId="37319" xr:uid="{00000000-0005-0000-0000-0000AE8D0000}"/>
    <cellStyle name="Normal 5 4 2 4 2 2 5" xfId="49548" xr:uid="{00000000-0005-0000-0000-0000AF8D0000}"/>
    <cellStyle name="Normal 5 4 2 4 2 3" xfId="18936" xr:uid="{00000000-0005-0000-0000-0000B08D0000}"/>
    <cellStyle name="Normal 5 4 2 4 2 3 2" xfId="31191" xr:uid="{00000000-0005-0000-0000-0000B18D0000}"/>
    <cellStyle name="Normal 5 4 2 4 2 3 3" xfId="43432" xr:uid="{00000000-0005-0000-0000-0000B28D0000}"/>
    <cellStyle name="Normal 5 4 2 4 2 4" xfId="25074" xr:uid="{00000000-0005-0000-0000-0000B38D0000}"/>
    <cellStyle name="Normal 5 4 2 4 2 5" xfId="37318" xr:uid="{00000000-0005-0000-0000-0000B48D0000}"/>
    <cellStyle name="Normal 5 4 2 4 2 6" xfId="49547" xr:uid="{00000000-0005-0000-0000-0000B58D0000}"/>
    <cellStyle name="Normal 5 4 2 4 3" xfId="7938" xr:uid="{00000000-0005-0000-0000-0000B68D0000}"/>
    <cellStyle name="Normal 5 4 2 4 3 2" xfId="18938" xr:uid="{00000000-0005-0000-0000-0000B78D0000}"/>
    <cellStyle name="Normal 5 4 2 4 3 2 2" xfId="31193" xr:uid="{00000000-0005-0000-0000-0000B88D0000}"/>
    <cellStyle name="Normal 5 4 2 4 3 2 3" xfId="43434" xr:uid="{00000000-0005-0000-0000-0000B98D0000}"/>
    <cellStyle name="Normal 5 4 2 4 3 3" xfId="25076" xr:uid="{00000000-0005-0000-0000-0000BA8D0000}"/>
    <cellStyle name="Normal 5 4 2 4 3 4" xfId="37320" xr:uid="{00000000-0005-0000-0000-0000BB8D0000}"/>
    <cellStyle name="Normal 5 4 2 4 3 5" xfId="49549" xr:uid="{00000000-0005-0000-0000-0000BC8D0000}"/>
    <cellStyle name="Normal 5 4 2 4 4" xfId="18935" xr:uid="{00000000-0005-0000-0000-0000BD8D0000}"/>
    <cellStyle name="Normal 5 4 2 4 4 2" xfId="31190" xr:uid="{00000000-0005-0000-0000-0000BE8D0000}"/>
    <cellStyle name="Normal 5 4 2 4 4 3" xfId="43431" xr:uid="{00000000-0005-0000-0000-0000BF8D0000}"/>
    <cellStyle name="Normal 5 4 2 4 5" xfId="25073" xr:uid="{00000000-0005-0000-0000-0000C08D0000}"/>
    <cellStyle name="Normal 5 4 2 4 6" xfId="37317" xr:uid="{00000000-0005-0000-0000-0000C18D0000}"/>
    <cellStyle name="Normal 5 4 2 4 7" xfId="49546" xr:uid="{00000000-0005-0000-0000-0000C28D0000}"/>
    <cellStyle name="Normal 5 4 2 5" xfId="7939" xr:uid="{00000000-0005-0000-0000-0000C38D0000}"/>
    <cellStyle name="Normal 5 4 2 5 2" xfId="7940" xr:uid="{00000000-0005-0000-0000-0000C48D0000}"/>
    <cellStyle name="Normal 5 4 2 5 2 2" xfId="18940" xr:uid="{00000000-0005-0000-0000-0000C58D0000}"/>
    <cellStyle name="Normal 5 4 2 5 2 2 2" xfId="31195" xr:uid="{00000000-0005-0000-0000-0000C68D0000}"/>
    <cellStyle name="Normal 5 4 2 5 2 2 3" xfId="43436" xr:uid="{00000000-0005-0000-0000-0000C78D0000}"/>
    <cellStyle name="Normal 5 4 2 5 2 3" xfId="25078" xr:uid="{00000000-0005-0000-0000-0000C88D0000}"/>
    <cellStyle name="Normal 5 4 2 5 2 4" xfId="37322" xr:uid="{00000000-0005-0000-0000-0000C98D0000}"/>
    <cellStyle name="Normal 5 4 2 5 2 5" xfId="49551" xr:uid="{00000000-0005-0000-0000-0000CA8D0000}"/>
    <cellStyle name="Normal 5 4 2 5 3" xfId="18939" xr:uid="{00000000-0005-0000-0000-0000CB8D0000}"/>
    <cellStyle name="Normal 5 4 2 5 3 2" xfId="31194" xr:uid="{00000000-0005-0000-0000-0000CC8D0000}"/>
    <cellStyle name="Normal 5 4 2 5 3 3" xfId="43435" xr:uid="{00000000-0005-0000-0000-0000CD8D0000}"/>
    <cellStyle name="Normal 5 4 2 5 4" xfId="25077" xr:uid="{00000000-0005-0000-0000-0000CE8D0000}"/>
    <cellStyle name="Normal 5 4 2 5 5" xfId="37321" xr:uid="{00000000-0005-0000-0000-0000CF8D0000}"/>
    <cellStyle name="Normal 5 4 2 5 6" xfId="49550" xr:uid="{00000000-0005-0000-0000-0000D08D0000}"/>
    <cellStyle name="Normal 5 4 2 6" xfId="7941" xr:uid="{00000000-0005-0000-0000-0000D18D0000}"/>
    <cellStyle name="Normal 5 4 2 6 2" xfId="18941" xr:uid="{00000000-0005-0000-0000-0000D28D0000}"/>
    <cellStyle name="Normal 5 4 2 6 2 2" xfId="31196" xr:uid="{00000000-0005-0000-0000-0000D38D0000}"/>
    <cellStyle name="Normal 5 4 2 6 2 3" xfId="43437" xr:uid="{00000000-0005-0000-0000-0000D48D0000}"/>
    <cellStyle name="Normal 5 4 2 6 3" xfId="25079" xr:uid="{00000000-0005-0000-0000-0000D58D0000}"/>
    <cellStyle name="Normal 5 4 2 6 4" xfId="37323" xr:uid="{00000000-0005-0000-0000-0000D68D0000}"/>
    <cellStyle name="Normal 5 4 2 6 5" xfId="49552" xr:uid="{00000000-0005-0000-0000-0000D78D0000}"/>
    <cellStyle name="Normal 5 4 2 7" xfId="18910" xr:uid="{00000000-0005-0000-0000-0000D88D0000}"/>
    <cellStyle name="Normal 5 4 2 7 2" xfId="31165" xr:uid="{00000000-0005-0000-0000-0000D98D0000}"/>
    <cellStyle name="Normal 5 4 2 7 3" xfId="43406" xr:uid="{00000000-0005-0000-0000-0000DA8D0000}"/>
    <cellStyle name="Normal 5 4 2 8" xfId="25048" xr:uid="{00000000-0005-0000-0000-0000DB8D0000}"/>
    <cellStyle name="Normal 5 4 2 9" xfId="37292" xr:uid="{00000000-0005-0000-0000-0000DC8D0000}"/>
    <cellStyle name="Normal 5 4 3" xfId="7942" xr:uid="{00000000-0005-0000-0000-0000DD8D0000}"/>
    <cellStyle name="Normal 5 4 3 2" xfId="7943" xr:uid="{00000000-0005-0000-0000-0000DE8D0000}"/>
    <cellStyle name="Normal 5 4 3 2 2" xfId="7944" xr:uid="{00000000-0005-0000-0000-0000DF8D0000}"/>
    <cellStyle name="Normal 5 4 3 2 2 2" xfId="7945" xr:uid="{00000000-0005-0000-0000-0000E08D0000}"/>
    <cellStyle name="Normal 5 4 3 2 2 2 2" xfId="7946" xr:uid="{00000000-0005-0000-0000-0000E18D0000}"/>
    <cellStyle name="Normal 5 4 3 2 2 2 2 2" xfId="18946" xr:uid="{00000000-0005-0000-0000-0000E28D0000}"/>
    <cellStyle name="Normal 5 4 3 2 2 2 2 2 2" xfId="31201" xr:uid="{00000000-0005-0000-0000-0000E38D0000}"/>
    <cellStyle name="Normal 5 4 3 2 2 2 2 2 3" xfId="43442" xr:uid="{00000000-0005-0000-0000-0000E48D0000}"/>
    <cellStyle name="Normal 5 4 3 2 2 2 2 3" xfId="25084" xr:uid="{00000000-0005-0000-0000-0000E58D0000}"/>
    <cellStyle name="Normal 5 4 3 2 2 2 2 4" xfId="37328" xr:uid="{00000000-0005-0000-0000-0000E68D0000}"/>
    <cellStyle name="Normal 5 4 3 2 2 2 2 5" xfId="49557" xr:uid="{00000000-0005-0000-0000-0000E78D0000}"/>
    <cellStyle name="Normal 5 4 3 2 2 2 3" xfId="18945" xr:uid="{00000000-0005-0000-0000-0000E88D0000}"/>
    <cellStyle name="Normal 5 4 3 2 2 2 3 2" xfId="31200" xr:uid="{00000000-0005-0000-0000-0000E98D0000}"/>
    <cellStyle name="Normal 5 4 3 2 2 2 3 3" xfId="43441" xr:uid="{00000000-0005-0000-0000-0000EA8D0000}"/>
    <cellStyle name="Normal 5 4 3 2 2 2 4" xfId="25083" xr:uid="{00000000-0005-0000-0000-0000EB8D0000}"/>
    <cellStyle name="Normal 5 4 3 2 2 2 5" xfId="37327" xr:uid="{00000000-0005-0000-0000-0000EC8D0000}"/>
    <cellStyle name="Normal 5 4 3 2 2 2 6" xfId="49556" xr:uid="{00000000-0005-0000-0000-0000ED8D0000}"/>
    <cellStyle name="Normal 5 4 3 2 2 3" xfId="7947" xr:uid="{00000000-0005-0000-0000-0000EE8D0000}"/>
    <cellStyle name="Normal 5 4 3 2 2 3 2" xfId="18947" xr:uid="{00000000-0005-0000-0000-0000EF8D0000}"/>
    <cellStyle name="Normal 5 4 3 2 2 3 2 2" xfId="31202" xr:uid="{00000000-0005-0000-0000-0000F08D0000}"/>
    <cellStyle name="Normal 5 4 3 2 2 3 2 3" xfId="43443" xr:uid="{00000000-0005-0000-0000-0000F18D0000}"/>
    <cellStyle name="Normal 5 4 3 2 2 3 3" xfId="25085" xr:uid="{00000000-0005-0000-0000-0000F28D0000}"/>
    <cellStyle name="Normal 5 4 3 2 2 3 4" xfId="37329" xr:uid="{00000000-0005-0000-0000-0000F38D0000}"/>
    <cellStyle name="Normal 5 4 3 2 2 3 5" xfId="49558" xr:uid="{00000000-0005-0000-0000-0000F48D0000}"/>
    <cellStyle name="Normal 5 4 3 2 2 4" xfId="18944" xr:uid="{00000000-0005-0000-0000-0000F58D0000}"/>
    <cellStyle name="Normal 5 4 3 2 2 4 2" xfId="31199" xr:uid="{00000000-0005-0000-0000-0000F68D0000}"/>
    <cellStyle name="Normal 5 4 3 2 2 4 3" xfId="43440" xr:uid="{00000000-0005-0000-0000-0000F78D0000}"/>
    <cellStyle name="Normal 5 4 3 2 2 5" xfId="25082" xr:uid="{00000000-0005-0000-0000-0000F88D0000}"/>
    <cellStyle name="Normal 5 4 3 2 2 6" xfId="37326" xr:uid="{00000000-0005-0000-0000-0000F98D0000}"/>
    <cellStyle name="Normal 5 4 3 2 2 7" xfId="49555" xr:uid="{00000000-0005-0000-0000-0000FA8D0000}"/>
    <cellStyle name="Normal 5 4 3 2 3" xfId="7948" xr:uid="{00000000-0005-0000-0000-0000FB8D0000}"/>
    <cellStyle name="Normal 5 4 3 2 3 2" xfId="7949" xr:uid="{00000000-0005-0000-0000-0000FC8D0000}"/>
    <cellStyle name="Normal 5 4 3 2 3 2 2" xfId="18949" xr:uid="{00000000-0005-0000-0000-0000FD8D0000}"/>
    <cellStyle name="Normal 5 4 3 2 3 2 2 2" xfId="31204" xr:uid="{00000000-0005-0000-0000-0000FE8D0000}"/>
    <cellStyle name="Normal 5 4 3 2 3 2 2 3" xfId="43445" xr:uid="{00000000-0005-0000-0000-0000FF8D0000}"/>
    <cellStyle name="Normal 5 4 3 2 3 2 3" xfId="25087" xr:uid="{00000000-0005-0000-0000-0000008E0000}"/>
    <cellStyle name="Normal 5 4 3 2 3 2 4" xfId="37331" xr:uid="{00000000-0005-0000-0000-0000018E0000}"/>
    <cellStyle name="Normal 5 4 3 2 3 2 5" xfId="49560" xr:uid="{00000000-0005-0000-0000-0000028E0000}"/>
    <cellStyle name="Normal 5 4 3 2 3 3" xfId="18948" xr:uid="{00000000-0005-0000-0000-0000038E0000}"/>
    <cellStyle name="Normal 5 4 3 2 3 3 2" xfId="31203" xr:uid="{00000000-0005-0000-0000-0000048E0000}"/>
    <cellStyle name="Normal 5 4 3 2 3 3 3" xfId="43444" xr:uid="{00000000-0005-0000-0000-0000058E0000}"/>
    <cellStyle name="Normal 5 4 3 2 3 4" xfId="25086" xr:uid="{00000000-0005-0000-0000-0000068E0000}"/>
    <cellStyle name="Normal 5 4 3 2 3 5" xfId="37330" xr:uid="{00000000-0005-0000-0000-0000078E0000}"/>
    <cellStyle name="Normal 5 4 3 2 3 6" xfId="49559" xr:uid="{00000000-0005-0000-0000-0000088E0000}"/>
    <cellStyle name="Normal 5 4 3 2 4" xfId="7950" xr:uid="{00000000-0005-0000-0000-0000098E0000}"/>
    <cellStyle name="Normal 5 4 3 2 4 2" xfId="18950" xr:uid="{00000000-0005-0000-0000-00000A8E0000}"/>
    <cellStyle name="Normal 5 4 3 2 4 2 2" xfId="31205" xr:uid="{00000000-0005-0000-0000-00000B8E0000}"/>
    <cellStyle name="Normal 5 4 3 2 4 2 3" xfId="43446" xr:uid="{00000000-0005-0000-0000-00000C8E0000}"/>
    <cellStyle name="Normal 5 4 3 2 4 3" xfId="25088" xr:uid="{00000000-0005-0000-0000-00000D8E0000}"/>
    <cellStyle name="Normal 5 4 3 2 4 4" xfId="37332" xr:uid="{00000000-0005-0000-0000-00000E8E0000}"/>
    <cellStyle name="Normal 5 4 3 2 4 5" xfId="49561" xr:uid="{00000000-0005-0000-0000-00000F8E0000}"/>
    <cellStyle name="Normal 5 4 3 2 5" xfId="18943" xr:uid="{00000000-0005-0000-0000-0000108E0000}"/>
    <cellStyle name="Normal 5 4 3 2 5 2" xfId="31198" xr:uid="{00000000-0005-0000-0000-0000118E0000}"/>
    <cellStyle name="Normal 5 4 3 2 5 3" xfId="43439" xr:uid="{00000000-0005-0000-0000-0000128E0000}"/>
    <cellStyle name="Normal 5 4 3 2 6" xfId="25081" xr:uid="{00000000-0005-0000-0000-0000138E0000}"/>
    <cellStyle name="Normal 5 4 3 2 7" xfId="37325" xr:uid="{00000000-0005-0000-0000-0000148E0000}"/>
    <cellStyle name="Normal 5 4 3 2 8" xfId="49554" xr:uid="{00000000-0005-0000-0000-0000158E0000}"/>
    <cellStyle name="Normal 5 4 3 3" xfId="7951" xr:uid="{00000000-0005-0000-0000-0000168E0000}"/>
    <cellStyle name="Normal 5 4 3 3 2" xfId="7952" xr:uid="{00000000-0005-0000-0000-0000178E0000}"/>
    <cellStyle name="Normal 5 4 3 3 2 2" xfId="7953" xr:uid="{00000000-0005-0000-0000-0000188E0000}"/>
    <cellStyle name="Normal 5 4 3 3 2 2 2" xfId="18953" xr:uid="{00000000-0005-0000-0000-0000198E0000}"/>
    <cellStyle name="Normal 5 4 3 3 2 2 2 2" xfId="31208" xr:uid="{00000000-0005-0000-0000-00001A8E0000}"/>
    <cellStyle name="Normal 5 4 3 3 2 2 2 3" xfId="43449" xr:uid="{00000000-0005-0000-0000-00001B8E0000}"/>
    <cellStyle name="Normal 5 4 3 3 2 2 3" xfId="25091" xr:uid="{00000000-0005-0000-0000-00001C8E0000}"/>
    <cellStyle name="Normal 5 4 3 3 2 2 4" xfId="37335" xr:uid="{00000000-0005-0000-0000-00001D8E0000}"/>
    <cellStyle name="Normal 5 4 3 3 2 2 5" xfId="49564" xr:uid="{00000000-0005-0000-0000-00001E8E0000}"/>
    <cellStyle name="Normal 5 4 3 3 2 3" xfId="18952" xr:uid="{00000000-0005-0000-0000-00001F8E0000}"/>
    <cellStyle name="Normal 5 4 3 3 2 3 2" xfId="31207" xr:uid="{00000000-0005-0000-0000-0000208E0000}"/>
    <cellStyle name="Normal 5 4 3 3 2 3 3" xfId="43448" xr:uid="{00000000-0005-0000-0000-0000218E0000}"/>
    <cellStyle name="Normal 5 4 3 3 2 4" xfId="25090" xr:uid="{00000000-0005-0000-0000-0000228E0000}"/>
    <cellStyle name="Normal 5 4 3 3 2 5" xfId="37334" xr:uid="{00000000-0005-0000-0000-0000238E0000}"/>
    <cellStyle name="Normal 5 4 3 3 2 6" xfId="49563" xr:uid="{00000000-0005-0000-0000-0000248E0000}"/>
    <cellStyle name="Normal 5 4 3 3 3" xfId="7954" xr:uid="{00000000-0005-0000-0000-0000258E0000}"/>
    <cellStyle name="Normal 5 4 3 3 3 2" xfId="18954" xr:uid="{00000000-0005-0000-0000-0000268E0000}"/>
    <cellStyle name="Normal 5 4 3 3 3 2 2" xfId="31209" xr:uid="{00000000-0005-0000-0000-0000278E0000}"/>
    <cellStyle name="Normal 5 4 3 3 3 2 3" xfId="43450" xr:uid="{00000000-0005-0000-0000-0000288E0000}"/>
    <cellStyle name="Normal 5 4 3 3 3 3" xfId="25092" xr:uid="{00000000-0005-0000-0000-0000298E0000}"/>
    <cellStyle name="Normal 5 4 3 3 3 4" xfId="37336" xr:uid="{00000000-0005-0000-0000-00002A8E0000}"/>
    <cellStyle name="Normal 5 4 3 3 3 5" xfId="49565" xr:uid="{00000000-0005-0000-0000-00002B8E0000}"/>
    <cellStyle name="Normal 5 4 3 3 4" xfId="18951" xr:uid="{00000000-0005-0000-0000-00002C8E0000}"/>
    <cellStyle name="Normal 5 4 3 3 4 2" xfId="31206" xr:uid="{00000000-0005-0000-0000-00002D8E0000}"/>
    <cellStyle name="Normal 5 4 3 3 4 3" xfId="43447" xr:uid="{00000000-0005-0000-0000-00002E8E0000}"/>
    <cellStyle name="Normal 5 4 3 3 5" xfId="25089" xr:uid="{00000000-0005-0000-0000-00002F8E0000}"/>
    <cellStyle name="Normal 5 4 3 3 6" xfId="37333" xr:uid="{00000000-0005-0000-0000-0000308E0000}"/>
    <cellStyle name="Normal 5 4 3 3 7" xfId="49562" xr:uid="{00000000-0005-0000-0000-0000318E0000}"/>
    <cellStyle name="Normal 5 4 3 4" xfId="7955" xr:uid="{00000000-0005-0000-0000-0000328E0000}"/>
    <cellStyle name="Normal 5 4 3 4 2" xfId="7956" xr:uid="{00000000-0005-0000-0000-0000338E0000}"/>
    <cellStyle name="Normal 5 4 3 4 2 2" xfId="18956" xr:uid="{00000000-0005-0000-0000-0000348E0000}"/>
    <cellStyle name="Normal 5 4 3 4 2 2 2" xfId="31211" xr:uid="{00000000-0005-0000-0000-0000358E0000}"/>
    <cellStyle name="Normal 5 4 3 4 2 2 3" xfId="43452" xr:uid="{00000000-0005-0000-0000-0000368E0000}"/>
    <cellStyle name="Normal 5 4 3 4 2 3" xfId="25094" xr:uid="{00000000-0005-0000-0000-0000378E0000}"/>
    <cellStyle name="Normal 5 4 3 4 2 4" xfId="37338" xr:uid="{00000000-0005-0000-0000-0000388E0000}"/>
    <cellStyle name="Normal 5 4 3 4 2 5" xfId="49567" xr:uid="{00000000-0005-0000-0000-0000398E0000}"/>
    <cellStyle name="Normal 5 4 3 4 3" xfId="18955" xr:uid="{00000000-0005-0000-0000-00003A8E0000}"/>
    <cellStyle name="Normal 5 4 3 4 3 2" xfId="31210" xr:uid="{00000000-0005-0000-0000-00003B8E0000}"/>
    <cellStyle name="Normal 5 4 3 4 3 3" xfId="43451" xr:uid="{00000000-0005-0000-0000-00003C8E0000}"/>
    <cellStyle name="Normal 5 4 3 4 4" xfId="25093" xr:uid="{00000000-0005-0000-0000-00003D8E0000}"/>
    <cellStyle name="Normal 5 4 3 4 5" xfId="37337" xr:uid="{00000000-0005-0000-0000-00003E8E0000}"/>
    <cellStyle name="Normal 5 4 3 4 6" xfId="49566" xr:uid="{00000000-0005-0000-0000-00003F8E0000}"/>
    <cellStyle name="Normal 5 4 3 5" xfId="7957" xr:uid="{00000000-0005-0000-0000-0000408E0000}"/>
    <cellStyle name="Normal 5 4 3 5 2" xfId="18957" xr:uid="{00000000-0005-0000-0000-0000418E0000}"/>
    <cellStyle name="Normal 5 4 3 5 2 2" xfId="31212" xr:uid="{00000000-0005-0000-0000-0000428E0000}"/>
    <cellStyle name="Normal 5 4 3 5 2 3" xfId="43453" xr:uid="{00000000-0005-0000-0000-0000438E0000}"/>
    <cellStyle name="Normal 5 4 3 5 3" xfId="25095" xr:uid="{00000000-0005-0000-0000-0000448E0000}"/>
    <cellStyle name="Normal 5 4 3 5 4" xfId="37339" xr:uid="{00000000-0005-0000-0000-0000458E0000}"/>
    <cellStyle name="Normal 5 4 3 5 5" xfId="49568" xr:uid="{00000000-0005-0000-0000-0000468E0000}"/>
    <cellStyle name="Normal 5 4 3 6" xfId="18942" xr:uid="{00000000-0005-0000-0000-0000478E0000}"/>
    <cellStyle name="Normal 5 4 3 6 2" xfId="31197" xr:uid="{00000000-0005-0000-0000-0000488E0000}"/>
    <cellStyle name="Normal 5 4 3 6 3" xfId="43438" xr:uid="{00000000-0005-0000-0000-0000498E0000}"/>
    <cellStyle name="Normal 5 4 3 7" xfId="25080" xr:uid="{00000000-0005-0000-0000-00004A8E0000}"/>
    <cellStyle name="Normal 5 4 3 8" xfId="37324" xr:uid="{00000000-0005-0000-0000-00004B8E0000}"/>
    <cellStyle name="Normal 5 4 3 9" xfId="49553" xr:uid="{00000000-0005-0000-0000-00004C8E0000}"/>
    <cellStyle name="Normal 5 4 4" xfId="7958" xr:uid="{00000000-0005-0000-0000-00004D8E0000}"/>
    <cellStyle name="Normal 5 4 4 2" xfId="7959" xr:uid="{00000000-0005-0000-0000-00004E8E0000}"/>
    <cellStyle name="Normal 5 4 4 2 2" xfId="7960" xr:uid="{00000000-0005-0000-0000-00004F8E0000}"/>
    <cellStyle name="Normal 5 4 4 2 2 2" xfId="7961" xr:uid="{00000000-0005-0000-0000-0000508E0000}"/>
    <cellStyle name="Normal 5 4 4 2 2 2 2" xfId="18961" xr:uid="{00000000-0005-0000-0000-0000518E0000}"/>
    <cellStyle name="Normal 5 4 4 2 2 2 2 2" xfId="31216" xr:uid="{00000000-0005-0000-0000-0000528E0000}"/>
    <cellStyle name="Normal 5 4 4 2 2 2 2 3" xfId="43457" xr:uid="{00000000-0005-0000-0000-0000538E0000}"/>
    <cellStyle name="Normal 5 4 4 2 2 2 3" xfId="25099" xr:uid="{00000000-0005-0000-0000-0000548E0000}"/>
    <cellStyle name="Normal 5 4 4 2 2 2 4" xfId="37343" xr:uid="{00000000-0005-0000-0000-0000558E0000}"/>
    <cellStyle name="Normal 5 4 4 2 2 2 5" xfId="49572" xr:uid="{00000000-0005-0000-0000-0000568E0000}"/>
    <cellStyle name="Normal 5 4 4 2 2 3" xfId="18960" xr:uid="{00000000-0005-0000-0000-0000578E0000}"/>
    <cellStyle name="Normal 5 4 4 2 2 3 2" xfId="31215" xr:uid="{00000000-0005-0000-0000-0000588E0000}"/>
    <cellStyle name="Normal 5 4 4 2 2 3 3" xfId="43456" xr:uid="{00000000-0005-0000-0000-0000598E0000}"/>
    <cellStyle name="Normal 5 4 4 2 2 4" xfId="25098" xr:uid="{00000000-0005-0000-0000-00005A8E0000}"/>
    <cellStyle name="Normal 5 4 4 2 2 5" xfId="37342" xr:uid="{00000000-0005-0000-0000-00005B8E0000}"/>
    <cellStyle name="Normal 5 4 4 2 2 6" xfId="49571" xr:uid="{00000000-0005-0000-0000-00005C8E0000}"/>
    <cellStyle name="Normal 5 4 4 2 3" xfId="7962" xr:uid="{00000000-0005-0000-0000-00005D8E0000}"/>
    <cellStyle name="Normal 5 4 4 2 3 2" xfId="18962" xr:uid="{00000000-0005-0000-0000-00005E8E0000}"/>
    <cellStyle name="Normal 5 4 4 2 3 2 2" xfId="31217" xr:uid="{00000000-0005-0000-0000-00005F8E0000}"/>
    <cellStyle name="Normal 5 4 4 2 3 2 3" xfId="43458" xr:uid="{00000000-0005-0000-0000-0000608E0000}"/>
    <cellStyle name="Normal 5 4 4 2 3 3" xfId="25100" xr:uid="{00000000-0005-0000-0000-0000618E0000}"/>
    <cellStyle name="Normal 5 4 4 2 3 4" xfId="37344" xr:uid="{00000000-0005-0000-0000-0000628E0000}"/>
    <cellStyle name="Normal 5 4 4 2 3 5" xfId="49573" xr:uid="{00000000-0005-0000-0000-0000638E0000}"/>
    <cellStyle name="Normal 5 4 4 2 4" xfId="18959" xr:uid="{00000000-0005-0000-0000-0000648E0000}"/>
    <cellStyle name="Normal 5 4 4 2 4 2" xfId="31214" xr:uid="{00000000-0005-0000-0000-0000658E0000}"/>
    <cellStyle name="Normal 5 4 4 2 4 3" xfId="43455" xr:uid="{00000000-0005-0000-0000-0000668E0000}"/>
    <cellStyle name="Normal 5 4 4 2 5" xfId="25097" xr:uid="{00000000-0005-0000-0000-0000678E0000}"/>
    <cellStyle name="Normal 5 4 4 2 6" xfId="37341" xr:uid="{00000000-0005-0000-0000-0000688E0000}"/>
    <cellStyle name="Normal 5 4 4 2 7" xfId="49570" xr:uid="{00000000-0005-0000-0000-0000698E0000}"/>
    <cellStyle name="Normal 5 4 4 3" xfId="7963" xr:uid="{00000000-0005-0000-0000-00006A8E0000}"/>
    <cellStyle name="Normal 5 4 4 3 2" xfId="7964" xr:uid="{00000000-0005-0000-0000-00006B8E0000}"/>
    <cellStyle name="Normal 5 4 4 3 2 2" xfId="18964" xr:uid="{00000000-0005-0000-0000-00006C8E0000}"/>
    <cellStyle name="Normal 5 4 4 3 2 2 2" xfId="31219" xr:uid="{00000000-0005-0000-0000-00006D8E0000}"/>
    <cellStyle name="Normal 5 4 4 3 2 2 3" xfId="43460" xr:uid="{00000000-0005-0000-0000-00006E8E0000}"/>
    <cellStyle name="Normal 5 4 4 3 2 3" xfId="25102" xr:uid="{00000000-0005-0000-0000-00006F8E0000}"/>
    <cellStyle name="Normal 5 4 4 3 2 4" xfId="37346" xr:uid="{00000000-0005-0000-0000-0000708E0000}"/>
    <cellStyle name="Normal 5 4 4 3 2 5" xfId="49575" xr:uid="{00000000-0005-0000-0000-0000718E0000}"/>
    <cellStyle name="Normal 5 4 4 3 3" xfId="18963" xr:uid="{00000000-0005-0000-0000-0000728E0000}"/>
    <cellStyle name="Normal 5 4 4 3 3 2" xfId="31218" xr:uid="{00000000-0005-0000-0000-0000738E0000}"/>
    <cellStyle name="Normal 5 4 4 3 3 3" xfId="43459" xr:uid="{00000000-0005-0000-0000-0000748E0000}"/>
    <cellStyle name="Normal 5 4 4 3 4" xfId="25101" xr:uid="{00000000-0005-0000-0000-0000758E0000}"/>
    <cellStyle name="Normal 5 4 4 3 5" xfId="37345" xr:uid="{00000000-0005-0000-0000-0000768E0000}"/>
    <cellStyle name="Normal 5 4 4 3 6" xfId="49574" xr:uid="{00000000-0005-0000-0000-0000778E0000}"/>
    <cellStyle name="Normal 5 4 4 4" xfId="7965" xr:uid="{00000000-0005-0000-0000-0000788E0000}"/>
    <cellStyle name="Normal 5 4 4 4 2" xfId="18965" xr:uid="{00000000-0005-0000-0000-0000798E0000}"/>
    <cellStyle name="Normal 5 4 4 4 2 2" xfId="31220" xr:uid="{00000000-0005-0000-0000-00007A8E0000}"/>
    <cellStyle name="Normal 5 4 4 4 2 3" xfId="43461" xr:uid="{00000000-0005-0000-0000-00007B8E0000}"/>
    <cellStyle name="Normal 5 4 4 4 3" xfId="25103" xr:uid="{00000000-0005-0000-0000-00007C8E0000}"/>
    <cellStyle name="Normal 5 4 4 4 4" xfId="37347" xr:uid="{00000000-0005-0000-0000-00007D8E0000}"/>
    <cellStyle name="Normal 5 4 4 4 5" xfId="49576" xr:uid="{00000000-0005-0000-0000-00007E8E0000}"/>
    <cellStyle name="Normal 5 4 4 5" xfId="18958" xr:uid="{00000000-0005-0000-0000-00007F8E0000}"/>
    <cellStyle name="Normal 5 4 4 5 2" xfId="31213" xr:uid="{00000000-0005-0000-0000-0000808E0000}"/>
    <cellStyle name="Normal 5 4 4 5 3" xfId="43454" xr:uid="{00000000-0005-0000-0000-0000818E0000}"/>
    <cellStyle name="Normal 5 4 4 6" xfId="25096" xr:uid="{00000000-0005-0000-0000-0000828E0000}"/>
    <cellStyle name="Normal 5 4 4 7" xfId="37340" xr:uid="{00000000-0005-0000-0000-0000838E0000}"/>
    <cellStyle name="Normal 5 4 4 8" xfId="49569" xr:uid="{00000000-0005-0000-0000-0000848E0000}"/>
    <cellStyle name="Normal 5 4 5" xfId="7966" xr:uid="{00000000-0005-0000-0000-0000858E0000}"/>
    <cellStyle name="Normal 5 4 5 2" xfId="7967" xr:uid="{00000000-0005-0000-0000-0000868E0000}"/>
    <cellStyle name="Normal 5 4 5 2 2" xfId="7968" xr:uid="{00000000-0005-0000-0000-0000878E0000}"/>
    <cellStyle name="Normal 5 4 5 2 2 2" xfId="18968" xr:uid="{00000000-0005-0000-0000-0000888E0000}"/>
    <cellStyle name="Normal 5 4 5 2 2 2 2" xfId="31223" xr:uid="{00000000-0005-0000-0000-0000898E0000}"/>
    <cellStyle name="Normal 5 4 5 2 2 2 3" xfId="43464" xr:uid="{00000000-0005-0000-0000-00008A8E0000}"/>
    <cellStyle name="Normal 5 4 5 2 2 3" xfId="25106" xr:uid="{00000000-0005-0000-0000-00008B8E0000}"/>
    <cellStyle name="Normal 5 4 5 2 2 4" xfId="37350" xr:uid="{00000000-0005-0000-0000-00008C8E0000}"/>
    <cellStyle name="Normal 5 4 5 2 2 5" xfId="49579" xr:uid="{00000000-0005-0000-0000-00008D8E0000}"/>
    <cellStyle name="Normal 5 4 5 2 3" xfId="18967" xr:uid="{00000000-0005-0000-0000-00008E8E0000}"/>
    <cellStyle name="Normal 5 4 5 2 3 2" xfId="31222" xr:uid="{00000000-0005-0000-0000-00008F8E0000}"/>
    <cellStyle name="Normal 5 4 5 2 3 3" xfId="43463" xr:uid="{00000000-0005-0000-0000-0000908E0000}"/>
    <cellStyle name="Normal 5 4 5 2 4" xfId="25105" xr:uid="{00000000-0005-0000-0000-0000918E0000}"/>
    <cellStyle name="Normal 5 4 5 2 5" xfId="37349" xr:uid="{00000000-0005-0000-0000-0000928E0000}"/>
    <cellStyle name="Normal 5 4 5 2 6" xfId="49578" xr:uid="{00000000-0005-0000-0000-0000938E0000}"/>
    <cellStyle name="Normal 5 4 5 3" xfId="7969" xr:uid="{00000000-0005-0000-0000-0000948E0000}"/>
    <cellStyle name="Normal 5 4 5 3 2" xfId="18969" xr:uid="{00000000-0005-0000-0000-0000958E0000}"/>
    <cellStyle name="Normal 5 4 5 3 2 2" xfId="31224" xr:uid="{00000000-0005-0000-0000-0000968E0000}"/>
    <cellStyle name="Normal 5 4 5 3 2 3" xfId="43465" xr:uid="{00000000-0005-0000-0000-0000978E0000}"/>
    <cellStyle name="Normal 5 4 5 3 3" xfId="25107" xr:uid="{00000000-0005-0000-0000-0000988E0000}"/>
    <cellStyle name="Normal 5 4 5 3 4" xfId="37351" xr:uid="{00000000-0005-0000-0000-0000998E0000}"/>
    <cellStyle name="Normal 5 4 5 3 5" xfId="49580" xr:uid="{00000000-0005-0000-0000-00009A8E0000}"/>
    <cellStyle name="Normal 5 4 5 4" xfId="18966" xr:uid="{00000000-0005-0000-0000-00009B8E0000}"/>
    <cellStyle name="Normal 5 4 5 4 2" xfId="31221" xr:uid="{00000000-0005-0000-0000-00009C8E0000}"/>
    <cellStyle name="Normal 5 4 5 4 3" xfId="43462" xr:uid="{00000000-0005-0000-0000-00009D8E0000}"/>
    <cellStyle name="Normal 5 4 5 5" xfId="25104" xr:uid="{00000000-0005-0000-0000-00009E8E0000}"/>
    <cellStyle name="Normal 5 4 5 6" xfId="37348" xr:uid="{00000000-0005-0000-0000-00009F8E0000}"/>
    <cellStyle name="Normal 5 4 5 7" xfId="49577" xr:uid="{00000000-0005-0000-0000-0000A08E0000}"/>
    <cellStyle name="Normal 5 4 6" xfId="7970" xr:uid="{00000000-0005-0000-0000-0000A18E0000}"/>
    <cellStyle name="Normal 5 4 6 2" xfId="7971" xr:uid="{00000000-0005-0000-0000-0000A28E0000}"/>
    <cellStyle name="Normal 5 4 6 2 2" xfId="18971" xr:uid="{00000000-0005-0000-0000-0000A38E0000}"/>
    <cellStyle name="Normal 5 4 6 2 2 2" xfId="31226" xr:uid="{00000000-0005-0000-0000-0000A48E0000}"/>
    <cellStyle name="Normal 5 4 6 2 2 3" xfId="43467" xr:uid="{00000000-0005-0000-0000-0000A58E0000}"/>
    <cellStyle name="Normal 5 4 6 2 3" xfId="25109" xr:uid="{00000000-0005-0000-0000-0000A68E0000}"/>
    <cellStyle name="Normal 5 4 6 2 4" xfId="37353" xr:uid="{00000000-0005-0000-0000-0000A78E0000}"/>
    <cellStyle name="Normal 5 4 6 2 5" xfId="49582" xr:uid="{00000000-0005-0000-0000-0000A88E0000}"/>
    <cellStyle name="Normal 5 4 6 3" xfId="18970" xr:uid="{00000000-0005-0000-0000-0000A98E0000}"/>
    <cellStyle name="Normal 5 4 6 3 2" xfId="31225" xr:uid="{00000000-0005-0000-0000-0000AA8E0000}"/>
    <cellStyle name="Normal 5 4 6 3 3" xfId="43466" xr:uid="{00000000-0005-0000-0000-0000AB8E0000}"/>
    <cellStyle name="Normal 5 4 6 4" xfId="25108" xr:uid="{00000000-0005-0000-0000-0000AC8E0000}"/>
    <cellStyle name="Normal 5 4 6 5" xfId="37352" xr:uid="{00000000-0005-0000-0000-0000AD8E0000}"/>
    <cellStyle name="Normal 5 4 6 6" xfId="49581" xr:uid="{00000000-0005-0000-0000-0000AE8E0000}"/>
    <cellStyle name="Normal 5 4 7" xfId="7972" xr:uid="{00000000-0005-0000-0000-0000AF8E0000}"/>
    <cellStyle name="Normal 5 4 7 2" xfId="18972" xr:uid="{00000000-0005-0000-0000-0000B08E0000}"/>
    <cellStyle name="Normal 5 4 7 2 2" xfId="31227" xr:uid="{00000000-0005-0000-0000-0000B18E0000}"/>
    <cellStyle name="Normal 5 4 7 2 3" xfId="43468" xr:uid="{00000000-0005-0000-0000-0000B28E0000}"/>
    <cellStyle name="Normal 5 4 7 3" xfId="25110" xr:uid="{00000000-0005-0000-0000-0000B38E0000}"/>
    <cellStyle name="Normal 5 4 7 4" xfId="37354" xr:uid="{00000000-0005-0000-0000-0000B48E0000}"/>
    <cellStyle name="Normal 5 4 7 5" xfId="49583" xr:uid="{00000000-0005-0000-0000-0000B58E0000}"/>
    <cellStyle name="Normal 5 4 8" xfId="18909" xr:uid="{00000000-0005-0000-0000-0000B68E0000}"/>
    <cellStyle name="Normal 5 4 8 2" xfId="31164" xr:uid="{00000000-0005-0000-0000-0000B78E0000}"/>
    <cellStyle name="Normal 5 4 8 3" xfId="43405" xr:uid="{00000000-0005-0000-0000-0000B88E0000}"/>
    <cellStyle name="Normal 5 4 9" xfId="25047" xr:uid="{00000000-0005-0000-0000-0000B98E0000}"/>
    <cellStyle name="Normal 5 5" xfId="7973" xr:uid="{00000000-0005-0000-0000-0000BA8E0000}"/>
    <cellStyle name="Normal 5 6" xfId="7974" xr:uid="{00000000-0005-0000-0000-0000BB8E0000}"/>
    <cellStyle name="Normal 5 6 10" xfId="49584" xr:uid="{00000000-0005-0000-0000-0000BC8E0000}"/>
    <cellStyle name="Normal 5 6 2" xfId="7975" xr:uid="{00000000-0005-0000-0000-0000BD8E0000}"/>
    <cellStyle name="Normal 5 6 2 2" xfId="7976" xr:uid="{00000000-0005-0000-0000-0000BE8E0000}"/>
    <cellStyle name="Normal 5 6 2 2 2" xfId="7977" xr:uid="{00000000-0005-0000-0000-0000BF8E0000}"/>
    <cellStyle name="Normal 5 6 2 2 2 2" xfId="7978" xr:uid="{00000000-0005-0000-0000-0000C08E0000}"/>
    <cellStyle name="Normal 5 6 2 2 2 2 2" xfId="7979" xr:uid="{00000000-0005-0000-0000-0000C18E0000}"/>
    <cellStyle name="Normal 5 6 2 2 2 2 2 2" xfId="18978" xr:uid="{00000000-0005-0000-0000-0000C28E0000}"/>
    <cellStyle name="Normal 5 6 2 2 2 2 2 2 2" xfId="31233" xr:uid="{00000000-0005-0000-0000-0000C38E0000}"/>
    <cellStyle name="Normal 5 6 2 2 2 2 2 2 3" xfId="43474" xr:uid="{00000000-0005-0000-0000-0000C48E0000}"/>
    <cellStyle name="Normal 5 6 2 2 2 2 2 3" xfId="25116" xr:uid="{00000000-0005-0000-0000-0000C58E0000}"/>
    <cellStyle name="Normal 5 6 2 2 2 2 2 4" xfId="37360" xr:uid="{00000000-0005-0000-0000-0000C68E0000}"/>
    <cellStyle name="Normal 5 6 2 2 2 2 2 5" xfId="49589" xr:uid="{00000000-0005-0000-0000-0000C78E0000}"/>
    <cellStyle name="Normal 5 6 2 2 2 2 3" xfId="18977" xr:uid="{00000000-0005-0000-0000-0000C88E0000}"/>
    <cellStyle name="Normal 5 6 2 2 2 2 3 2" xfId="31232" xr:uid="{00000000-0005-0000-0000-0000C98E0000}"/>
    <cellStyle name="Normal 5 6 2 2 2 2 3 3" xfId="43473" xr:uid="{00000000-0005-0000-0000-0000CA8E0000}"/>
    <cellStyle name="Normal 5 6 2 2 2 2 4" xfId="25115" xr:uid="{00000000-0005-0000-0000-0000CB8E0000}"/>
    <cellStyle name="Normal 5 6 2 2 2 2 5" xfId="37359" xr:uid="{00000000-0005-0000-0000-0000CC8E0000}"/>
    <cellStyle name="Normal 5 6 2 2 2 2 6" xfId="49588" xr:uid="{00000000-0005-0000-0000-0000CD8E0000}"/>
    <cellStyle name="Normal 5 6 2 2 2 3" xfId="7980" xr:uid="{00000000-0005-0000-0000-0000CE8E0000}"/>
    <cellStyle name="Normal 5 6 2 2 2 3 2" xfId="18979" xr:uid="{00000000-0005-0000-0000-0000CF8E0000}"/>
    <cellStyle name="Normal 5 6 2 2 2 3 2 2" xfId="31234" xr:uid="{00000000-0005-0000-0000-0000D08E0000}"/>
    <cellStyle name="Normal 5 6 2 2 2 3 2 3" xfId="43475" xr:uid="{00000000-0005-0000-0000-0000D18E0000}"/>
    <cellStyle name="Normal 5 6 2 2 2 3 3" xfId="25117" xr:uid="{00000000-0005-0000-0000-0000D28E0000}"/>
    <cellStyle name="Normal 5 6 2 2 2 3 4" xfId="37361" xr:uid="{00000000-0005-0000-0000-0000D38E0000}"/>
    <cellStyle name="Normal 5 6 2 2 2 3 5" xfId="49590" xr:uid="{00000000-0005-0000-0000-0000D48E0000}"/>
    <cellStyle name="Normal 5 6 2 2 2 4" xfId="18976" xr:uid="{00000000-0005-0000-0000-0000D58E0000}"/>
    <cellStyle name="Normal 5 6 2 2 2 4 2" xfId="31231" xr:uid="{00000000-0005-0000-0000-0000D68E0000}"/>
    <cellStyle name="Normal 5 6 2 2 2 4 3" xfId="43472" xr:uid="{00000000-0005-0000-0000-0000D78E0000}"/>
    <cellStyle name="Normal 5 6 2 2 2 5" xfId="25114" xr:uid="{00000000-0005-0000-0000-0000D88E0000}"/>
    <cellStyle name="Normal 5 6 2 2 2 6" xfId="37358" xr:uid="{00000000-0005-0000-0000-0000D98E0000}"/>
    <cellStyle name="Normal 5 6 2 2 2 7" xfId="49587" xr:uid="{00000000-0005-0000-0000-0000DA8E0000}"/>
    <cellStyle name="Normal 5 6 2 2 3" xfId="7981" xr:uid="{00000000-0005-0000-0000-0000DB8E0000}"/>
    <cellStyle name="Normal 5 6 2 2 3 2" xfId="7982" xr:uid="{00000000-0005-0000-0000-0000DC8E0000}"/>
    <cellStyle name="Normal 5 6 2 2 3 2 2" xfId="18981" xr:uid="{00000000-0005-0000-0000-0000DD8E0000}"/>
    <cellStyle name="Normal 5 6 2 2 3 2 2 2" xfId="31236" xr:uid="{00000000-0005-0000-0000-0000DE8E0000}"/>
    <cellStyle name="Normal 5 6 2 2 3 2 2 3" xfId="43477" xr:uid="{00000000-0005-0000-0000-0000DF8E0000}"/>
    <cellStyle name="Normal 5 6 2 2 3 2 3" xfId="25119" xr:uid="{00000000-0005-0000-0000-0000E08E0000}"/>
    <cellStyle name="Normal 5 6 2 2 3 2 4" xfId="37363" xr:uid="{00000000-0005-0000-0000-0000E18E0000}"/>
    <cellStyle name="Normal 5 6 2 2 3 2 5" xfId="49592" xr:uid="{00000000-0005-0000-0000-0000E28E0000}"/>
    <cellStyle name="Normal 5 6 2 2 3 3" xfId="18980" xr:uid="{00000000-0005-0000-0000-0000E38E0000}"/>
    <cellStyle name="Normal 5 6 2 2 3 3 2" xfId="31235" xr:uid="{00000000-0005-0000-0000-0000E48E0000}"/>
    <cellStyle name="Normal 5 6 2 2 3 3 3" xfId="43476" xr:uid="{00000000-0005-0000-0000-0000E58E0000}"/>
    <cellStyle name="Normal 5 6 2 2 3 4" xfId="25118" xr:uid="{00000000-0005-0000-0000-0000E68E0000}"/>
    <cellStyle name="Normal 5 6 2 2 3 5" xfId="37362" xr:uid="{00000000-0005-0000-0000-0000E78E0000}"/>
    <cellStyle name="Normal 5 6 2 2 3 6" xfId="49591" xr:uid="{00000000-0005-0000-0000-0000E88E0000}"/>
    <cellStyle name="Normal 5 6 2 2 4" xfId="7983" xr:uid="{00000000-0005-0000-0000-0000E98E0000}"/>
    <cellStyle name="Normal 5 6 2 2 4 2" xfId="18982" xr:uid="{00000000-0005-0000-0000-0000EA8E0000}"/>
    <cellStyle name="Normal 5 6 2 2 4 2 2" xfId="31237" xr:uid="{00000000-0005-0000-0000-0000EB8E0000}"/>
    <cellStyle name="Normal 5 6 2 2 4 2 3" xfId="43478" xr:uid="{00000000-0005-0000-0000-0000EC8E0000}"/>
    <cellStyle name="Normal 5 6 2 2 4 3" xfId="25120" xr:uid="{00000000-0005-0000-0000-0000ED8E0000}"/>
    <cellStyle name="Normal 5 6 2 2 4 4" xfId="37364" xr:uid="{00000000-0005-0000-0000-0000EE8E0000}"/>
    <cellStyle name="Normal 5 6 2 2 4 5" xfId="49593" xr:uid="{00000000-0005-0000-0000-0000EF8E0000}"/>
    <cellStyle name="Normal 5 6 2 2 5" xfId="18975" xr:uid="{00000000-0005-0000-0000-0000F08E0000}"/>
    <cellStyle name="Normal 5 6 2 2 5 2" xfId="31230" xr:uid="{00000000-0005-0000-0000-0000F18E0000}"/>
    <cellStyle name="Normal 5 6 2 2 5 3" xfId="43471" xr:uid="{00000000-0005-0000-0000-0000F28E0000}"/>
    <cellStyle name="Normal 5 6 2 2 6" xfId="25113" xr:uid="{00000000-0005-0000-0000-0000F38E0000}"/>
    <cellStyle name="Normal 5 6 2 2 7" xfId="37357" xr:uid="{00000000-0005-0000-0000-0000F48E0000}"/>
    <cellStyle name="Normal 5 6 2 2 8" xfId="49586" xr:uid="{00000000-0005-0000-0000-0000F58E0000}"/>
    <cellStyle name="Normal 5 6 2 3" xfId="7984" xr:uid="{00000000-0005-0000-0000-0000F68E0000}"/>
    <cellStyle name="Normal 5 6 2 3 2" xfId="7985" xr:uid="{00000000-0005-0000-0000-0000F78E0000}"/>
    <cellStyle name="Normal 5 6 2 3 2 2" xfId="7986" xr:uid="{00000000-0005-0000-0000-0000F88E0000}"/>
    <cellStyle name="Normal 5 6 2 3 2 2 2" xfId="18985" xr:uid="{00000000-0005-0000-0000-0000F98E0000}"/>
    <cellStyle name="Normal 5 6 2 3 2 2 2 2" xfId="31240" xr:uid="{00000000-0005-0000-0000-0000FA8E0000}"/>
    <cellStyle name="Normal 5 6 2 3 2 2 2 3" xfId="43481" xr:uid="{00000000-0005-0000-0000-0000FB8E0000}"/>
    <cellStyle name="Normal 5 6 2 3 2 2 3" xfId="25123" xr:uid="{00000000-0005-0000-0000-0000FC8E0000}"/>
    <cellStyle name="Normal 5 6 2 3 2 2 4" xfId="37367" xr:uid="{00000000-0005-0000-0000-0000FD8E0000}"/>
    <cellStyle name="Normal 5 6 2 3 2 2 5" xfId="49596" xr:uid="{00000000-0005-0000-0000-0000FE8E0000}"/>
    <cellStyle name="Normal 5 6 2 3 2 3" xfId="18984" xr:uid="{00000000-0005-0000-0000-0000FF8E0000}"/>
    <cellStyle name="Normal 5 6 2 3 2 3 2" xfId="31239" xr:uid="{00000000-0005-0000-0000-0000008F0000}"/>
    <cellStyle name="Normal 5 6 2 3 2 3 3" xfId="43480" xr:uid="{00000000-0005-0000-0000-0000018F0000}"/>
    <cellStyle name="Normal 5 6 2 3 2 4" xfId="25122" xr:uid="{00000000-0005-0000-0000-0000028F0000}"/>
    <cellStyle name="Normal 5 6 2 3 2 5" xfId="37366" xr:uid="{00000000-0005-0000-0000-0000038F0000}"/>
    <cellStyle name="Normal 5 6 2 3 2 6" xfId="49595" xr:uid="{00000000-0005-0000-0000-0000048F0000}"/>
    <cellStyle name="Normal 5 6 2 3 3" xfId="7987" xr:uid="{00000000-0005-0000-0000-0000058F0000}"/>
    <cellStyle name="Normal 5 6 2 3 3 2" xfId="18986" xr:uid="{00000000-0005-0000-0000-0000068F0000}"/>
    <cellStyle name="Normal 5 6 2 3 3 2 2" xfId="31241" xr:uid="{00000000-0005-0000-0000-0000078F0000}"/>
    <cellStyle name="Normal 5 6 2 3 3 2 3" xfId="43482" xr:uid="{00000000-0005-0000-0000-0000088F0000}"/>
    <cellStyle name="Normal 5 6 2 3 3 3" xfId="25124" xr:uid="{00000000-0005-0000-0000-0000098F0000}"/>
    <cellStyle name="Normal 5 6 2 3 3 4" xfId="37368" xr:uid="{00000000-0005-0000-0000-00000A8F0000}"/>
    <cellStyle name="Normal 5 6 2 3 3 5" xfId="49597" xr:uid="{00000000-0005-0000-0000-00000B8F0000}"/>
    <cellStyle name="Normal 5 6 2 3 4" xfId="18983" xr:uid="{00000000-0005-0000-0000-00000C8F0000}"/>
    <cellStyle name="Normal 5 6 2 3 4 2" xfId="31238" xr:uid="{00000000-0005-0000-0000-00000D8F0000}"/>
    <cellStyle name="Normal 5 6 2 3 4 3" xfId="43479" xr:uid="{00000000-0005-0000-0000-00000E8F0000}"/>
    <cellStyle name="Normal 5 6 2 3 5" xfId="25121" xr:uid="{00000000-0005-0000-0000-00000F8F0000}"/>
    <cellStyle name="Normal 5 6 2 3 6" xfId="37365" xr:uid="{00000000-0005-0000-0000-0000108F0000}"/>
    <cellStyle name="Normal 5 6 2 3 7" xfId="49594" xr:uid="{00000000-0005-0000-0000-0000118F0000}"/>
    <cellStyle name="Normal 5 6 2 4" xfId="7988" xr:uid="{00000000-0005-0000-0000-0000128F0000}"/>
    <cellStyle name="Normal 5 6 2 4 2" xfId="7989" xr:uid="{00000000-0005-0000-0000-0000138F0000}"/>
    <cellStyle name="Normal 5 6 2 4 2 2" xfId="18988" xr:uid="{00000000-0005-0000-0000-0000148F0000}"/>
    <cellStyle name="Normal 5 6 2 4 2 2 2" xfId="31243" xr:uid="{00000000-0005-0000-0000-0000158F0000}"/>
    <cellStyle name="Normal 5 6 2 4 2 2 3" xfId="43484" xr:uid="{00000000-0005-0000-0000-0000168F0000}"/>
    <cellStyle name="Normal 5 6 2 4 2 3" xfId="25126" xr:uid="{00000000-0005-0000-0000-0000178F0000}"/>
    <cellStyle name="Normal 5 6 2 4 2 4" xfId="37370" xr:uid="{00000000-0005-0000-0000-0000188F0000}"/>
    <cellStyle name="Normal 5 6 2 4 2 5" xfId="49599" xr:uid="{00000000-0005-0000-0000-0000198F0000}"/>
    <cellStyle name="Normal 5 6 2 4 3" xfId="18987" xr:uid="{00000000-0005-0000-0000-00001A8F0000}"/>
    <cellStyle name="Normal 5 6 2 4 3 2" xfId="31242" xr:uid="{00000000-0005-0000-0000-00001B8F0000}"/>
    <cellStyle name="Normal 5 6 2 4 3 3" xfId="43483" xr:uid="{00000000-0005-0000-0000-00001C8F0000}"/>
    <cellStyle name="Normal 5 6 2 4 4" xfId="25125" xr:uid="{00000000-0005-0000-0000-00001D8F0000}"/>
    <cellStyle name="Normal 5 6 2 4 5" xfId="37369" xr:uid="{00000000-0005-0000-0000-00001E8F0000}"/>
    <cellStyle name="Normal 5 6 2 4 6" xfId="49598" xr:uid="{00000000-0005-0000-0000-00001F8F0000}"/>
    <cellStyle name="Normal 5 6 2 5" xfId="7990" xr:uid="{00000000-0005-0000-0000-0000208F0000}"/>
    <cellStyle name="Normal 5 6 2 5 2" xfId="18989" xr:uid="{00000000-0005-0000-0000-0000218F0000}"/>
    <cellStyle name="Normal 5 6 2 5 2 2" xfId="31244" xr:uid="{00000000-0005-0000-0000-0000228F0000}"/>
    <cellStyle name="Normal 5 6 2 5 2 3" xfId="43485" xr:uid="{00000000-0005-0000-0000-0000238F0000}"/>
    <cellStyle name="Normal 5 6 2 5 3" xfId="25127" xr:uid="{00000000-0005-0000-0000-0000248F0000}"/>
    <cellStyle name="Normal 5 6 2 5 4" xfId="37371" xr:uid="{00000000-0005-0000-0000-0000258F0000}"/>
    <cellStyle name="Normal 5 6 2 5 5" xfId="49600" xr:uid="{00000000-0005-0000-0000-0000268F0000}"/>
    <cellStyle name="Normal 5 6 2 6" xfId="18974" xr:uid="{00000000-0005-0000-0000-0000278F0000}"/>
    <cellStyle name="Normal 5 6 2 6 2" xfId="31229" xr:uid="{00000000-0005-0000-0000-0000288F0000}"/>
    <cellStyle name="Normal 5 6 2 6 3" xfId="43470" xr:uid="{00000000-0005-0000-0000-0000298F0000}"/>
    <cellStyle name="Normal 5 6 2 7" xfId="25112" xr:uid="{00000000-0005-0000-0000-00002A8F0000}"/>
    <cellStyle name="Normal 5 6 2 8" xfId="37356" xr:uid="{00000000-0005-0000-0000-00002B8F0000}"/>
    <cellStyle name="Normal 5 6 2 9" xfId="49585" xr:uid="{00000000-0005-0000-0000-00002C8F0000}"/>
    <cellStyle name="Normal 5 6 3" xfId="7991" xr:uid="{00000000-0005-0000-0000-00002D8F0000}"/>
    <cellStyle name="Normal 5 6 3 2" xfId="7992" xr:uid="{00000000-0005-0000-0000-00002E8F0000}"/>
    <cellStyle name="Normal 5 6 3 2 2" xfId="7993" xr:uid="{00000000-0005-0000-0000-00002F8F0000}"/>
    <cellStyle name="Normal 5 6 3 2 2 2" xfId="7994" xr:uid="{00000000-0005-0000-0000-0000308F0000}"/>
    <cellStyle name="Normal 5 6 3 2 2 2 2" xfId="18993" xr:uid="{00000000-0005-0000-0000-0000318F0000}"/>
    <cellStyle name="Normal 5 6 3 2 2 2 2 2" xfId="31248" xr:uid="{00000000-0005-0000-0000-0000328F0000}"/>
    <cellStyle name="Normal 5 6 3 2 2 2 2 3" xfId="43489" xr:uid="{00000000-0005-0000-0000-0000338F0000}"/>
    <cellStyle name="Normal 5 6 3 2 2 2 3" xfId="25131" xr:uid="{00000000-0005-0000-0000-0000348F0000}"/>
    <cellStyle name="Normal 5 6 3 2 2 2 4" xfId="37375" xr:uid="{00000000-0005-0000-0000-0000358F0000}"/>
    <cellStyle name="Normal 5 6 3 2 2 2 5" xfId="49604" xr:uid="{00000000-0005-0000-0000-0000368F0000}"/>
    <cellStyle name="Normal 5 6 3 2 2 3" xfId="18992" xr:uid="{00000000-0005-0000-0000-0000378F0000}"/>
    <cellStyle name="Normal 5 6 3 2 2 3 2" xfId="31247" xr:uid="{00000000-0005-0000-0000-0000388F0000}"/>
    <cellStyle name="Normal 5 6 3 2 2 3 3" xfId="43488" xr:uid="{00000000-0005-0000-0000-0000398F0000}"/>
    <cellStyle name="Normal 5 6 3 2 2 4" xfId="25130" xr:uid="{00000000-0005-0000-0000-00003A8F0000}"/>
    <cellStyle name="Normal 5 6 3 2 2 5" xfId="37374" xr:uid="{00000000-0005-0000-0000-00003B8F0000}"/>
    <cellStyle name="Normal 5 6 3 2 2 6" xfId="49603" xr:uid="{00000000-0005-0000-0000-00003C8F0000}"/>
    <cellStyle name="Normal 5 6 3 2 3" xfId="7995" xr:uid="{00000000-0005-0000-0000-00003D8F0000}"/>
    <cellStyle name="Normal 5 6 3 2 3 2" xfId="18994" xr:uid="{00000000-0005-0000-0000-00003E8F0000}"/>
    <cellStyle name="Normal 5 6 3 2 3 2 2" xfId="31249" xr:uid="{00000000-0005-0000-0000-00003F8F0000}"/>
    <cellStyle name="Normal 5 6 3 2 3 2 3" xfId="43490" xr:uid="{00000000-0005-0000-0000-0000408F0000}"/>
    <cellStyle name="Normal 5 6 3 2 3 3" xfId="25132" xr:uid="{00000000-0005-0000-0000-0000418F0000}"/>
    <cellStyle name="Normal 5 6 3 2 3 4" xfId="37376" xr:uid="{00000000-0005-0000-0000-0000428F0000}"/>
    <cellStyle name="Normal 5 6 3 2 3 5" xfId="49605" xr:uid="{00000000-0005-0000-0000-0000438F0000}"/>
    <cellStyle name="Normal 5 6 3 2 4" xfId="18991" xr:uid="{00000000-0005-0000-0000-0000448F0000}"/>
    <cellStyle name="Normal 5 6 3 2 4 2" xfId="31246" xr:uid="{00000000-0005-0000-0000-0000458F0000}"/>
    <cellStyle name="Normal 5 6 3 2 4 3" xfId="43487" xr:uid="{00000000-0005-0000-0000-0000468F0000}"/>
    <cellStyle name="Normal 5 6 3 2 5" xfId="25129" xr:uid="{00000000-0005-0000-0000-0000478F0000}"/>
    <cellStyle name="Normal 5 6 3 2 6" xfId="37373" xr:uid="{00000000-0005-0000-0000-0000488F0000}"/>
    <cellStyle name="Normal 5 6 3 2 7" xfId="49602" xr:uid="{00000000-0005-0000-0000-0000498F0000}"/>
    <cellStyle name="Normal 5 6 3 3" xfId="7996" xr:uid="{00000000-0005-0000-0000-00004A8F0000}"/>
    <cellStyle name="Normal 5 6 3 3 2" xfId="7997" xr:uid="{00000000-0005-0000-0000-00004B8F0000}"/>
    <cellStyle name="Normal 5 6 3 3 2 2" xfId="18996" xr:uid="{00000000-0005-0000-0000-00004C8F0000}"/>
    <cellStyle name="Normal 5 6 3 3 2 2 2" xfId="31251" xr:uid="{00000000-0005-0000-0000-00004D8F0000}"/>
    <cellStyle name="Normal 5 6 3 3 2 2 3" xfId="43492" xr:uid="{00000000-0005-0000-0000-00004E8F0000}"/>
    <cellStyle name="Normal 5 6 3 3 2 3" xfId="25134" xr:uid="{00000000-0005-0000-0000-00004F8F0000}"/>
    <cellStyle name="Normal 5 6 3 3 2 4" xfId="37378" xr:uid="{00000000-0005-0000-0000-0000508F0000}"/>
    <cellStyle name="Normal 5 6 3 3 2 5" xfId="49607" xr:uid="{00000000-0005-0000-0000-0000518F0000}"/>
    <cellStyle name="Normal 5 6 3 3 3" xfId="18995" xr:uid="{00000000-0005-0000-0000-0000528F0000}"/>
    <cellStyle name="Normal 5 6 3 3 3 2" xfId="31250" xr:uid="{00000000-0005-0000-0000-0000538F0000}"/>
    <cellStyle name="Normal 5 6 3 3 3 3" xfId="43491" xr:uid="{00000000-0005-0000-0000-0000548F0000}"/>
    <cellStyle name="Normal 5 6 3 3 4" xfId="25133" xr:uid="{00000000-0005-0000-0000-0000558F0000}"/>
    <cellStyle name="Normal 5 6 3 3 5" xfId="37377" xr:uid="{00000000-0005-0000-0000-0000568F0000}"/>
    <cellStyle name="Normal 5 6 3 3 6" xfId="49606" xr:uid="{00000000-0005-0000-0000-0000578F0000}"/>
    <cellStyle name="Normal 5 6 3 4" xfId="7998" xr:uid="{00000000-0005-0000-0000-0000588F0000}"/>
    <cellStyle name="Normal 5 6 3 4 2" xfId="18997" xr:uid="{00000000-0005-0000-0000-0000598F0000}"/>
    <cellStyle name="Normal 5 6 3 4 2 2" xfId="31252" xr:uid="{00000000-0005-0000-0000-00005A8F0000}"/>
    <cellStyle name="Normal 5 6 3 4 2 3" xfId="43493" xr:uid="{00000000-0005-0000-0000-00005B8F0000}"/>
    <cellStyle name="Normal 5 6 3 4 3" xfId="25135" xr:uid="{00000000-0005-0000-0000-00005C8F0000}"/>
    <cellStyle name="Normal 5 6 3 4 4" xfId="37379" xr:uid="{00000000-0005-0000-0000-00005D8F0000}"/>
    <cellStyle name="Normal 5 6 3 4 5" xfId="49608" xr:uid="{00000000-0005-0000-0000-00005E8F0000}"/>
    <cellStyle name="Normal 5 6 3 5" xfId="18990" xr:uid="{00000000-0005-0000-0000-00005F8F0000}"/>
    <cellStyle name="Normal 5 6 3 5 2" xfId="31245" xr:uid="{00000000-0005-0000-0000-0000608F0000}"/>
    <cellStyle name="Normal 5 6 3 5 3" xfId="43486" xr:uid="{00000000-0005-0000-0000-0000618F0000}"/>
    <cellStyle name="Normal 5 6 3 6" xfId="25128" xr:uid="{00000000-0005-0000-0000-0000628F0000}"/>
    <cellStyle name="Normal 5 6 3 7" xfId="37372" xr:uid="{00000000-0005-0000-0000-0000638F0000}"/>
    <cellStyle name="Normal 5 6 3 8" xfId="49601" xr:uid="{00000000-0005-0000-0000-0000648F0000}"/>
    <cellStyle name="Normal 5 6 4" xfId="7999" xr:uid="{00000000-0005-0000-0000-0000658F0000}"/>
    <cellStyle name="Normal 5 6 4 2" xfId="8000" xr:uid="{00000000-0005-0000-0000-0000668F0000}"/>
    <cellStyle name="Normal 5 6 4 2 2" xfId="8001" xr:uid="{00000000-0005-0000-0000-0000678F0000}"/>
    <cellStyle name="Normal 5 6 4 2 2 2" xfId="19000" xr:uid="{00000000-0005-0000-0000-0000688F0000}"/>
    <cellStyle name="Normal 5 6 4 2 2 2 2" xfId="31255" xr:uid="{00000000-0005-0000-0000-0000698F0000}"/>
    <cellStyle name="Normal 5 6 4 2 2 2 3" xfId="43496" xr:uid="{00000000-0005-0000-0000-00006A8F0000}"/>
    <cellStyle name="Normal 5 6 4 2 2 3" xfId="25138" xr:uid="{00000000-0005-0000-0000-00006B8F0000}"/>
    <cellStyle name="Normal 5 6 4 2 2 4" xfId="37382" xr:uid="{00000000-0005-0000-0000-00006C8F0000}"/>
    <cellStyle name="Normal 5 6 4 2 2 5" xfId="49611" xr:uid="{00000000-0005-0000-0000-00006D8F0000}"/>
    <cellStyle name="Normal 5 6 4 2 3" xfId="18999" xr:uid="{00000000-0005-0000-0000-00006E8F0000}"/>
    <cellStyle name="Normal 5 6 4 2 3 2" xfId="31254" xr:uid="{00000000-0005-0000-0000-00006F8F0000}"/>
    <cellStyle name="Normal 5 6 4 2 3 3" xfId="43495" xr:uid="{00000000-0005-0000-0000-0000708F0000}"/>
    <cellStyle name="Normal 5 6 4 2 4" xfId="25137" xr:uid="{00000000-0005-0000-0000-0000718F0000}"/>
    <cellStyle name="Normal 5 6 4 2 5" xfId="37381" xr:uid="{00000000-0005-0000-0000-0000728F0000}"/>
    <cellStyle name="Normal 5 6 4 2 6" xfId="49610" xr:uid="{00000000-0005-0000-0000-0000738F0000}"/>
    <cellStyle name="Normal 5 6 4 3" xfId="8002" xr:uid="{00000000-0005-0000-0000-0000748F0000}"/>
    <cellStyle name="Normal 5 6 4 3 2" xfId="19001" xr:uid="{00000000-0005-0000-0000-0000758F0000}"/>
    <cellStyle name="Normal 5 6 4 3 2 2" xfId="31256" xr:uid="{00000000-0005-0000-0000-0000768F0000}"/>
    <cellStyle name="Normal 5 6 4 3 2 3" xfId="43497" xr:uid="{00000000-0005-0000-0000-0000778F0000}"/>
    <cellStyle name="Normal 5 6 4 3 3" xfId="25139" xr:uid="{00000000-0005-0000-0000-0000788F0000}"/>
    <cellStyle name="Normal 5 6 4 3 4" xfId="37383" xr:uid="{00000000-0005-0000-0000-0000798F0000}"/>
    <cellStyle name="Normal 5 6 4 3 5" xfId="49612" xr:uid="{00000000-0005-0000-0000-00007A8F0000}"/>
    <cellStyle name="Normal 5 6 4 4" xfId="18998" xr:uid="{00000000-0005-0000-0000-00007B8F0000}"/>
    <cellStyle name="Normal 5 6 4 4 2" xfId="31253" xr:uid="{00000000-0005-0000-0000-00007C8F0000}"/>
    <cellStyle name="Normal 5 6 4 4 3" xfId="43494" xr:uid="{00000000-0005-0000-0000-00007D8F0000}"/>
    <cellStyle name="Normal 5 6 4 5" xfId="25136" xr:uid="{00000000-0005-0000-0000-00007E8F0000}"/>
    <cellStyle name="Normal 5 6 4 6" xfId="37380" xr:uid="{00000000-0005-0000-0000-00007F8F0000}"/>
    <cellStyle name="Normal 5 6 4 7" xfId="49609" xr:uid="{00000000-0005-0000-0000-0000808F0000}"/>
    <cellStyle name="Normal 5 6 5" xfId="8003" xr:uid="{00000000-0005-0000-0000-0000818F0000}"/>
    <cellStyle name="Normal 5 6 5 2" xfId="8004" xr:uid="{00000000-0005-0000-0000-0000828F0000}"/>
    <cellStyle name="Normal 5 6 5 2 2" xfId="19003" xr:uid="{00000000-0005-0000-0000-0000838F0000}"/>
    <cellStyle name="Normal 5 6 5 2 2 2" xfId="31258" xr:uid="{00000000-0005-0000-0000-0000848F0000}"/>
    <cellStyle name="Normal 5 6 5 2 2 3" xfId="43499" xr:uid="{00000000-0005-0000-0000-0000858F0000}"/>
    <cellStyle name="Normal 5 6 5 2 3" xfId="25141" xr:uid="{00000000-0005-0000-0000-0000868F0000}"/>
    <cellStyle name="Normal 5 6 5 2 4" xfId="37385" xr:uid="{00000000-0005-0000-0000-0000878F0000}"/>
    <cellStyle name="Normal 5 6 5 2 5" xfId="49614" xr:uid="{00000000-0005-0000-0000-0000888F0000}"/>
    <cellStyle name="Normal 5 6 5 3" xfId="19002" xr:uid="{00000000-0005-0000-0000-0000898F0000}"/>
    <cellStyle name="Normal 5 6 5 3 2" xfId="31257" xr:uid="{00000000-0005-0000-0000-00008A8F0000}"/>
    <cellStyle name="Normal 5 6 5 3 3" xfId="43498" xr:uid="{00000000-0005-0000-0000-00008B8F0000}"/>
    <cellStyle name="Normal 5 6 5 4" xfId="25140" xr:uid="{00000000-0005-0000-0000-00008C8F0000}"/>
    <cellStyle name="Normal 5 6 5 5" xfId="37384" xr:uid="{00000000-0005-0000-0000-00008D8F0000}"/>
    <cellStyle name="Normal 5 6 5 6" xfId="49613" xr:uid="{00000000-0005-0000-0000-00008E8F0000}"/>
    <cellStyle name="Normal 5 6 6" xfId="8005" xr:uid="{00000000-0005-0000-0000-00008F8F0000}"/>
    <cellStyle name="Normal 5 6 6 2" xfId="19004" xr:uid="{00000000-0005-0000-0000-0000908F0000}"/>
    <cellStyle name="Normal 5 6 6 2 2" xfId="31259" xr:uid="{00000000-0005-0000-0000-0000918F0000}"/>
    <cellStyle name="Normal 5 6 6 2 3" xfId="43500" xr:uid="{00000000-0005-0000-0000-0000928F0000}"/>
    <cellStyle name="Normal 5 6 6 3" xfId="25142" xr:uid="{00000000-0005-0000-0000-0000938F0000}"/>
    <cellStyle name="Normal 5 6 6 4" xfId="37386" xr:uid="{00000000-0005-0000-0000-0000948F0000}"/>
    <cellStyle name="Normal 5 6 6 5" xfId="49615" xr:uid="{00000000-0005-0000-0000-0000958F0000}"/>
    <cellStyle name="Normal 5 6 7" xfId="18973" xr:uid="{00000000-0005-0000-0000-0000968F0000}"/>
    <cellStyle name="Normal 5 6 7 2" xfId="31228" xr:uid="{00000000-0005-0000-0000-0000978F0000}"/>
    <cellStyle name="Normal 5 6 7 3" xfId="43469" xr:uid="{00000000-0005-0000-0000-0000988F0000}"/>
    <cellStyle name="Normal 5 6 8" xfId="25111" xr:uid="{00000000-0005-0000-0000-0000998F0000}"/>
    <cellStyle name="Normal 5 6 9" xfId="37355" xr:uid="{00000000-0005-0000-0000-00009A8F0000}"/>
    <cellStyle name="Normal 5 7" xfId="8006" xr:uid="{00000000-0005-0000-0000-00009B8F0000}"/>
    <cellStyle name="Normal 5 7 2" xfId="8007" xr:uid="{00000000-0005-0000-0000-00009C8F0000}"/>
    <cellStyle name="Normal 5 7 2 2" xfId="8008" xr:uid="{00000000-0005-0000-0000-00009D8F0000}"/>
    <cellStyle name="Normal 5 7 2 2 2" xfId="8009" xr:uid="{00000000-0005-0000-0000-00009E8F0000}"/>
    <cellStyle name="Normal 5 7 2 2 2 2" xfId="8010" xr:uid="{00000000-0005-0000-0000-00009F8F0000}"/>
    <cellStyle name="Normal 5 7 2 2 2 2 2" xfId="19009" xr:uid="{00000000-0005-0000-0000-0000A08F0000}"/>
    <cellStyle name="Normal 5 7 2 2 2 2 2 2" xfId="31264" xr:uid="{00000000-0005-0000-0000-0000A18F0000}"/>
    <cellStyle name="Normal 5 7 2 2 2 2 2 3" xfId="43505" xr:uid="{00000000-0005-0000-0000-0000A28F0000}"/>
    <cellStyle name="Normal 5 7 2 2 2 2 3" xfId="25147" xr:uid="{00000000-0005-0000-0000-0000A38F0000}"/>
    <cellStyle name="Normal 5 7 2 2 2 2 4" xfId="37391" xr:uid="{00000000-0005-0000-0000-0000A48F0000}"/>
    <cellStyle name="Normal 5 7 2 2 2 2 5" xfId="49620" xr:uid="{00000000-0005-0000-0000-0000A58F0000}"/>
    <cellStyle name="Normal 5 7 2 2 2 3" xfId="19008" xr:uid="{00000000-0005-0000-0000-0000A68F0000}"/>
    <cellStyle name="Normal 5 7 2 2 2 3 2" xfId="31263" xr:uid="{00000000-0005-0000-0000-0000A78F0000}"/>
    <cellStyle name="Normal 5 7 2 2 2 3 3" xfId="43504" xr:uid="{00000000-0005-0000-0000-0000A88F0000}"/>
    <cellStyle name="Normal 5 7 2 2 2 4" xfId="25146" xr:uid="{00000000-0005-0000-0000-0000A98F0000}"/>
    <cellStyle name="Normal 5 7 2 2 2 5" xfId="37390" xr:uid="{00000000-0005-0000-0000-0000AA8F0000}"/>
    <cellStyle name="Normal 5 7 2 2 2 6" xfId="49619" xr:uid="{00000000-0005-0000-0000-0000AB8F0000}"/>
    <cellStyle name="Normal 5 7 2 2 3" xfId="8011" xr:uid="{00000000-0005-0000-0000-0000AC8F0000}"/>
    <cellStyle name="Normal 5 7 2 2 3 2" xfId="19010" xr:uid="{00000000-0005-0000-0000-0000AD8F0000}"/>
    <cellStyle name="Normal 5 7 2 2 3 2 2" xfId="31265" xr:uid="{00000000-0005-0000-0000-0000AE8F0000}"/>
    <cellStyle name="Normal 5 7 2 2 3 2 3" xfId="43506" xr:uid="{00000000-0005-0000-0000-0000AF8F0000}"/>
    <cellStyle name="Normal 5 7 2 2 3 3" xfId="25148" xr:uid="{00000000-0005-0000-0000-0000B08F0000}"/>
    <cellStyle name="Normal 5 7 2 2 3 4" xfId="37392" xr:uid="{00000000-0005-0000-0000-0000B18F0000}"/>
    <cellStyle name="Normal 5 7 2 2 3 5" xfId="49621" xr:uid="{00000000-0005-0000-0000-0000B28F0000}"/>
    <cellStyle name="Normal 5 7 2 2 4" xfId="19007" xr:uid="{00000000-0005-0000-0000-0000B38F0000}"/>
    <cellStyle name="Normal 5 7 2 2 4 2" xfId="31262" xr:uid="{00000000-0005-0000-0000-0000B48F0000}"/>
    <cellStyle name="Normal 5 7 2 2 4 3" xfId="43503" xr:uid="{00000000-0005-0000-0000-0000B58F0000}"/>
    <cellStyle name="Normal 5 7 2 2 5" xfId="25145" xr:uid="{00000000-0005-0000-0000-0000B68F0000}"/>
    <cellStyle name="Normal 5 7 2 2 6" xfId="37389" xr:uid="{00000000-0005-0000-0000-0000B78F0000}"/>
    <cellStyle name="Normal 5 7 2 2 7" xfId="49618" xr:uid="{00000000-0005-0000-0000-0000B88F0000}"/>
    <cellStyle name="Normal 5 7 2 3" xfId="8012" xr:uid="{00000000-0005-0000-0000-0000B98F0000}"/>
    <cellStyle name="Normal 5 7 2 3 2" xfId="8013" xr:uid="{00000000-0005-0000-0000-0000BA8F0000}"/>
    <cellStyle name="Normal 5 7 2 3 2 2" xfId="19012" xr:uid="{00000000-0005-0000-0000-0000BB8F0000}"/>
    <cellStyle name="Normal 5 7 2 3 2 2 2" xfId="31267" xr:uid="{00000000-0005-0000-0000-0000BC8F0000}"/>
    <cellStyle name="Normal 5 7 2 3 2 2 3" xfId="43508" xr:uid="{00000000-0005-0000-0000-0000BD8F0000}"/>
    <cellStyle name="Normal 5 7 2 3 2 3" xfId="25150" xr:uid="{00000000-0005-0000-0000-0000BE8F0000}"/>
    <cellStyle name="Normal 5 7 2 3 2 4" xfId="37394" xr:uid="{00000000-0005-0000-0000-0000BF8F0000}"/>
    <cellStyle name="Normal 5 7 2 3 2 5" xfId="49623" xr:uid="{00000000-0005-0000-0000-0000C08F0000}"/>
    <cellStyle name="Normal 5 7 2 3 3" xfId="19011" xr:uid="{00000000-0005-0000-0000-0000C18F0000}"/>
    <cellStyle name="Normal 5 7 2 3 3 2" xfId="31266" xr:uid="{00000000-0005-0000-0000-0000C28F0000}"/>
    <cellStyle name="Normal 5 7 2 3 3 3" xfId="43507" xr:uid="{00000000-0005-0000-0000-0000C38F0000}"/>
    <cellStyle name="Normal 5 7 2 3 4" xfId="25149" xr:uid="{00000000-0005-0000-0000-0000C48F0000}"/>
    <cellStyle name="Normal 5 7 2 3 5" xfId="37393" xr:uid="{00000000-0005-0000-0000-0000C58F0000}"/>
    <cellStyle name="Normal 5 7 2 3 6" xfId="49622" xr:uid="{00000000-0005-0000-0000-0000C68F0000}"/>
    <cellStyle name="Normal 5 7 2 4" xfId="8014" xr:uid="{00000000-0005-0000-0000-0000C78F0000}"/>
    <cellStyle name="Normal 5 7 2 4 2" xfId="19013" xr:uid="{00000000-0005-0000-0000-0000C88F0000}"/>
    <cellStyle name="Normal 5 7 2 4 2 2" xfId="31268" xr:uid="{00000000-0005-0000-0000-0000C98F0000}"/>
    <cellStyle name="Normal 5 7 2 4 2 3" xfId="43509" xr:uid="{00000000-0005-0000-0000-0000CA8F0000}"/>
    <cellStyle name="Normal 5 7 2 4 3" xfId="25151" xr:uid="{00000000-0005-0000-0000-0000CB8F0000}"/>
    <cellStyle name="Normal 5 7 2 4 4" xfId="37395" xr:uid="{00000000-0005-0000-0000-0000CC8F0000}"/>
    <cellStyle name="Normal 5 7 2 4 5" xfId="49624" xr:uid="{00000000-0005-0000-0000-0000CD8F0000}"/>
    <cellStyle name="Normal 5 7 2 5" xfId="19006" xr:uid="{00000000-0005-0000-0000-0000CE8F0000}"/>
    <cellStyle name="Normal 5 7 2 5 2" xfId="31261" xr:uid="{00000000-0005-0000-0000-0000CF8F0000}"/>
    <cellStyle name="Normal 5 7 2 5 3" xfId="43502" xr:uid="{00000000-0005-0000-0000-0000D08F0000}"/>
    <cellStyle name="Normal 5 7 2 6" xfId="25144" xr:uid="{00000000-0005-0000-0000-0000D18F0000}"/>
    <cellStyle name="Normal 5 7 2 7" xfId="37388" xr:uid="{00000000-0005-0000-0000-0000D28F0000}"/>
    <cellStyle name="Normal 5 7 2 8" xfId="49617" xr:uid="{00000000-0005-0000-0000-0000D38F0000}"/>
    <cellStyle name="Normal 5 7 3" xfId="8015" xr:uid="{00000000-0005-0000-0000-0000D48F0000}"/>
    <cellStyle name="Normal 5 7 3 2" xfId="8016" xr:uid="{00000000-0005-0000-0000-0000D58F0000}"/>
    <cellStyle name="Normal 5 7 3 2 2" xfId="8017" xr:uid="{00000000-0005-0000-0000-0000D68F0000}"/>
    <cellStyle name="Normal 5 7 3 2 2 2" xfId="19016" xr:uid="{00000000-0005-0000-0000-0000D78F0000}"/>
    <cellStyle name="Normal 5 7 3 2 2 2 2" xfId="31271" xr:uid="{00000000-0005-0000-0000-0000D88F0000}"/>
    <cellStyle name="Normal 5 7 3 2 2 2 3" xfId="43512" xr:uid="{00000000-0005-0000-0000-0000D98F0000}"/>
    <cellStyle name="Normal 5 7 3 2 2 3" xfId="25154" xr:uid="{00000000-0005-0000-0000-0000DA8F0000}"/>
    <cellStyle name="Normal 5 7 3 2 2 4" xfId="37398" xr:uid="{00000000-0005-0000-0000-0000DB8F0000}"/>
    <cellStyle name="Normal 5 7 3 2 2 5" xfId="49627" xr:uid="{00000000-0005-0000-0000-0000DC8F0000}"/>
    <cellStyle name="Normal 5 7 3 2 3" xfId="19015" xr:uid="{00000000-0005-0000-0000-0000DD8F0000}"/>
    <cellStyle name="Normal 5 7 3 2 3 2" xfId="31270" xr:uid="{00000000-0005-0000-0000-0000DE8F0000}"/>
    <cellStyle name="Normal 5 7 3 2 3 3" xfId="43511" xr:uid="{00000000-0005-0000-0000-0000DF8F0000}"/>
    <cellStyle name="Normal 5 7 3 2 4" xfId="25153" xr:uid="{00000000-0005-0000-0000-0000E08F0000}"/>
    <cellStyle name="Normal 5 7 3 2 5" xfId="37397" xr:uid="{00000000-0005-0000-0000-0000E18F0000}"/>
    <cellStyle name="Normal 5 7 3 2 6" xfId="49626" xr:uid="{00000000-0005-0000-0000-0000E28F0000}"/>
    <cellStyle name="Normal 5 7 3 3" xfId="8018" xr:uid="{00000000-0005-0000-0000-0000E38F0000}"/>
    <cellStyle name="Normal 5 7 3 3 2" xfId="19017" xr:uid="{00000000-0005-0000-0000-0000E48F0000}"/>
    <cellStyle name="Normal 5 7 3 3 2 2" xfId="31272" xr:uid="{00000000-0005-0000-0000-0000E58F0000}"/>
    <cellStyle name="Normal 5 7 3 3 2 3" xfId="43513" xr:uid="{00000000-0005-0000-0000-0000E68F0000}"/>
    <cellStyle name="Normal 5 7 3 3 3" xfId="25155" xr:uid="{00000000-0005-0000-0000-0000E78F0000}"/>
    <cellStyle name="Normal 5 7 3 3 4" xfId="37399" xr:uid="{00000000-0005-0000-0000-0000E88F0000}"/>
    <cellStyle name="Normal 5 7 3 3 5" xfId="49628" xr:uid="{00000000-0005-0000-0000-0000E98F0000}"/>
    <cellStyle name="Normal 5 7 3 4" xfId="19014" xr:uid="{00000000-0005-0000-0000-0000EA8F0000}"/>
    <cellStyle name="Normal 5 7 3 4 2" xfId="31269" xr:uid="{00000000-0005-0000-0000-0000EB8F0000}"/>
    <cellStyle name="Normal 5 7 3 4 3" xfId="43510" xr:uid="{00000000-0005-0000-0000-0000EC8F0000}"/>
    <cellStyle name="Normal 5 7 3 5" xfId="25152" xr:uid="{00000000-0005-0000-0000-0000ED8F0000}"/>
    <cellStyle name="Normal 5 7 3 6" xfId="37396" xr:uid="{00000000-0005-0000-0000-0000EE8F0000}"/>
    <cellStyle name="Normal 5 7 3 7" xfId="49625" xr:uid="{00000000-0005-0000-0000-0000EF8F0000}"/>
    <cellStyle name="Normal 5 7 4" xfId="8019" xr:uid="{00000000-0005-0000-0000-0000F08F0000}"/>
    <cellStyle name="Normal 5 7 4 2" xfId="8020" xr:uid="{00000000-0005-0000-0000-0000F18F0000}"/>
    <cellStyle name="Normal 5 7 4 2 2" xfId="19019" xr:uid="{00000000-0005-0000-0000-0000F28F0000}"/>
    <cellStyle name="Normal 5 7 4 2 2 2" xfId="31274" xr:uid="{00000000-0005-0000-0000-0000F38F0000}"/>
    <cellStyle name="Normal 5 7 4 2 2 3" xfId="43515" xr:uid="{00000000-0005-0000-0000-0000F48F0000}"/>
    <cellStyle name="Normal 5 7 4 2 3" xfId="25157" xr:uid="{00000000-0005-0000-0000-0000F58F0000}"/>
    <cellStyle name="Normal 5 7 4 2 4" xfId="37401" xr:uid="{00000000-0005-0000-0000-0000F68F0000}"/>
    <cellStyle name="Normal 5 7 4 2 5" xfId="49630" xr:uid="{00000000-0005-0000-0000-0000F78F0000}"/>
    <cellStyle name="Normal 5 7 4 3" xfId="19018" xr:uid="{00000000-0005-0000-0000-0000F88F0000}"/>
    <cellStyle name="Normal 5 7 4 3 2" xfId="31273" xr:uid="{00000000-0005-0000-0000-0000F98F0000}"/>
    <cellStyle name="Normal 5 7 4 3 3" xfId="43514" xr:uid="{00000000-0005-0000-0000-0000FA8F0000}"/>
    <cellStyle name="Normal 5 7 4 4" xfId="25156" xr:uid="{00000000-0005-0000-0000-0000FB8F0000}"/>
    <cellStyle name="Normal 5 7 4 5" xfId="37400" xr:uid="{00000000-0005-0000-0000-0000FC8F0000}"/>
    <cellStyle name="Normal 5 7 4 6" xfId="49629" xr:uid="{00000000-0005-0000-0000-0000FD8F0000}"/>
    <cellStyle name="Normal 5 7 5" xfId="8021" xr:uid="{00000000-0005-0000-0000-0000FE8F0000}"/>
    <cellStyle name="Normal 5 7 5 2" xfId="19020" xr:uid="{00000000-0005-0000-0000-0000FF8F0000}"/>
    <cellStyle name="Normal 5 7 5 2 2" xfId="31275" xr:uid="{00000000-0005-0000-0000-000000900000}"/>
    <cellStyle name="Normal 5 7 5 2 3" xfId="43516" xr:uid="{00000000-0005-0000-0000-000001900000}"/>
    <cellStyle name="Normal 5 7 5 3" xfId="25158" xr:uid="{00000000-0005-0000-0000-000002900000}"/>
    <cellStyle name="Normal 5 7 5 4" xfId="37402" xr:uid="{00000000-0005-0000-0000-000003900000}"/>
    <cellStyle name="Normal 5 7 5 5" xfId="49631" xr:uid="{00000000-0005-0000-0000-000004900000}"/>
    <cellStyle name="Normal 5 7 6" xfId="19005" xr:uid="{00000000-0005-0000-0000-000005900000}"/>
    <cellStyle name="Normal 5 7 6 2" xfId="31260" xr:uid="{00000000-0005-0000-0000-000006900000}"/>
    <cellStyle name="Normal 5 7 6 3" xfId="43501" xr:uid="{00000000-0005-0000-0000-000007900000}"/>
    <cellStyle name="Normal 5 7 7" xfId="25143" xr:uid="{00000000-0005-0000-0000-000008900000}"/>
    <cellStyle name="Normal 5 7 8" xfId="37387" xr:uid="{00000000-0005-0000-0000-000009900000}"/>
    <cellStyle name="Normal 5 7 9" xfId="49616" xr:uid="{00000000-0005-0000-0000-00000A900000}"/>
    <cellStyle name="Normal 5 8" xfId="8022" xr:uid="{00000000-0005-0000-0000-00000B900000}"/>
    <cellStyle name="Normal 5 8 2" xfId="8023" xr:uid="{00000000-0005-0000-0000-00000C900000}"/>
    <cellStyle name="Normal 5 8 2 2" xfId="8024" xr:uid="{00000000-0005-0000-0000-00000D900000}"/>
    <cellStyle name="Normal 5 8 2 2 2" xfId="8025" xr:uid="{00000000-0005-0000-0000-00000E900000}"/>
    <cellStyle name="Normal 5 8 2 2 2 2" xfId="19024" xr:uid="{00000000-0005-0000-0000-00000F900000}"/>
    <cellStyle name="Normal 5 8 2 2 2 2 2" xfId="31279" xr:uid="{00000000-0005-0000-0000-000010900000}"/>
    <cellStyle name="Normal 5 8 2 2 2 2 3" xfId="43520" xr:uid="{00000000-0005-0000-0000-000011900000}"/>
    <cellStyle name="Normal 5 8 2 2 2 3" xfId="25162" xr:uid="{00000000-0005-0000-0000-000012900000}"/>
    <cellStyle name="Normal 5 8 2 2 2 4" xfId="37406" xr:uid="{00000000-0005-0000-0000-000013900000}"/>
    <cellStyle name="Normal 5 8 2 2 2 5" xfId="49635" xr:uid="{00000000-0005-0000-0000-000014900000}"/>
    <cellStyle name="Normal 5 8 2 2 3" xfId="19023" xr:uid="{00000000-0005-0000-0000-000015900000}"/>
    <cellStyle name="Normal 5 8 2 2 3 2" xfId="31278" xr:uid="{00000000-0005-0000-0000-000016900000}"/>
    <cellStyle name="Normal 5 8 2 2 3 3" xfId="43519" xr:uid="{00000000-0005-0000-0000-000017900000}"/>
    <cellStyle name="Normal 5 8 2 2 4" xfId="25161" xr:uid="{00000000-0005-0000-0000-000018900000}"/>
    <cellStyle name="Normal 5 8 2 2 5" xfId="37405" xr:uid="{00000000-0005-0000-0000-000019900000}"/>
    <cellStyle name="Normal 5 8 2 2 6" xfId="49634" xr:uid="{00000000-0005-0000-0000-00001A900000}"/>
    <cellStyle name="Normal 5 8 2 3" xfId="8026" xr:uid="{00000000-0005-0000-0000-00001B900000}"/>
    <cellStyle name="Normal 5 8 2 3 2" xfId="19025" xr:uid="{00000000-0005-0000-0000-00001C900000}"/>
    <cellStyle name="Normal 5 8 2 3 2 2" xfId="31280" xr:uid="{00000000-0005-0000-0000-00001D900000}"/>
    <cellStyle name="Normal 5 8 2 3 2 3" xfId="43521" xr:uid="{00000000-0005-0000-0000-00001E900000}"/>
    <cellStyle name="Normal 5 8 2 3 3" xfId="25163" xr:uid="{00000000-0005-0000-0000-00001F900000}"/>
    <cellStyle name="Normal 5 8 2 3 4" xfId="37407" xr:uid="{00000000-0005-0000-0000-000020900000}"/>
    <cellStyle name="Normal 5 8 2 3 5" xfId="49636" xr:uid="{00000000-0005-0000-0000-000021900000}"/>
    <cellStyle name="Normal 5 8 2 4" xfId="19022" xr:uid="{00000000-0005-0000-0000-000022900000}"/>
    <cellStyle name="Normal 5 8 2 4 2" xfId="31277" xr:uid="{00000000-0005-0000-0000-000023900000}"/>
    <cellStyle name="Normal 5 8 2 4 3" xfId="43518" xr:uid="{00000000-0005-0000-0000-000024900000}"/>
    <cellStyle name="Normal 5 8 2 5" xfId="25160" xr:uid="{00000000-0005-0000-0000-000025900000}"/>
    <cellStyle name="Normal 5 8 2 6" xfId="37404" xr:uid="{00000000-0005-0000-0000-000026900000}"/>
    <cellStyle name="Normal 5 8 2 7" xfId="49633" xr:uid="{00000000-0005-0000-0000-000027900000}"/>
    <cellStyle name="Normal 5 8 3" xfId="8027" xr:uid="{00000000-0005-0000-0000-000028900000}"/>
    <cellStyle name="Normal 5 8 3 2" xfId="8028" xr:uid="{00000000-0005-0000-0000-000029900000}"/>
    <cellStyle name="Normal 5 8 3 2 2" xfId="19027" xr:uid="{00000000-0005-0000-0000-00002A900000}"/>
    <cellStyle name="Normal 5 8 3 2 2 2" xfId="31282" xr:uid="{00000000-0005-0000-0000-00002B900000}"/>
    <cellStyle name="Normal 5 8 3 2 2 3" xfId="43523" xr:uid="{00000000-0005-0000-0000-00002C900000}"/>
    <cellStyle name="Normal 5 8 3 2 3" xfId="25165" xr:uid="{00000000-0005-0000-0000-00002D900000}"/>
    <cellStyle name="Normal 5 8 3 2 4" xfId="37409" xr:uid="{00000000-0005-0000-0000-00002E900000}"/>
    <cellStyle name="Normal 5 8 3 2 5" xfId="49638" xr:uid="{00000000-0005-0000-0000-00002F900000}"/>
    <cellStyle name="Normal 5 8 3 3" xfId="19026" xr:uid="{00000000-0005-0000-0000-000030900000}"/>
    <cellStyle name="Normal 5 8 3 3 2" xfId="31281" xr:uid="{00000000-0005-0000-0000-000031900000}"/>
    <cellStyle name="Normal 5 8 3 3 3" xfId="43522" xr:uid="{00000000-0005-0000-0000-000032900000}"/>
    <cellStyle name="Normal 5 8 3 4" xfId="25164" xr:uid="{00000000-0005-0000-0000-000033900000}"/>
    <cellStyle name="Normal 5 8 3 5" xfId="37408" xr:uid="{00000000-0005-0000-0000-000034900000}"/>
    <cellStyle name="Normal 5 8 3 6" xfId="49637" xr:uid="{00000000-0005-0000-0000-000035900000}"/>
    <cellStyle name="Normal 5 8 4" xfId="8029" xr:uid="{00000000-0005-0000-0000-000036900000}"/>
    <cellStyle name="Normal 5 8 4 2" xfId="19028" xr:uid="{00000000-0005-0000-0000-000037900000}"/>
    <cellStyle name="Normal 5 8 4 2 2" xfId="31283" xr:uid="{00000000-0005-0000-0000-000038900000}"/>
    <cellStyle name="Normal 5 8 4 2 3" xfId="43524" xr:uid="{00000000-0005-0000-0000-000039900000}"/>
    <cellStyle name="Normal 5 8 4 3" xfId="25166" xr:uid="{00000000-0005-0000-0000-00003A900000}"/>
    <cellStyle name="Normal 5 8 4 4" xfId="37410" xr:uid="{00000000-0005-0000-0000-00003B900000}"/>
    <cellStyle name="Normal 5 8 4 5" xfId="49639" xr:uid="{00000000-0005-0000-0000-00003C900000}"/>
    <cellStyle name="Normal 5 8 5" xfId="19021" xr:uid="{00000000-0005-0000-0000-00003D900000}"/>
    <cellStyle name="Normal 5 8 5 2" xfId="31276" xr:uid="{00000000-0005-0000-0000-00003E900000}"/>
    <cellStyle name="Normal 5 8 5 3" xfId="43517" xr:uid="{00000000-0005-0000-0000-00003F900000}"/>
    <cellStyle name="Normal 5 8 6" xfId="25159" xr:uid="{00000000-0005-0000-0000-000040900000}"/>
    <cellStyle name="Normal 5 8 7" xfId="37403" xr:uid="{00000000-0005-0000-0000-000041900000}"/>
    <cellStyle name="Normal 5 8 8" xfId="49632" xr:uid="{00000000-0005-0000-0000-000042900000}"/>
    <cellStyle name="Normal 5 9" xfId="8030" xr:uid="{00000000-0005-0000-0000-000043900000}"/>
    <cellStyle name="Normal 5 9 2" xfId="8031" xr:uid="{00000000-0005-0000-0000-000044900000}"/>
    <cellStyle name="Normal 5 9 2 2" xfId="8032" xr:uid="{00000000-0005-0000-0000-000045900000}"/>
    <cellStyle name="Normal 5 9 2 2 2" xfId="19031" xr:uid="{00000000-0005-0000-0000-000046900000}"/>
    <cellStyle name="Normal 5 9 2 2 2 2" xfId="31286" xr:uid="{00000000-0005-0000-0000-000047900000}"/>
    <cellStyle name="Normal 5 9 2 2 2 3" xfId="43527" xr:uid="{00000000-0005-0000-0000-000048900000}"/>
    <cellStyle name="Normal 5 9 2 2 3" xfId="25169" xr:uid="{00000000-0005-0000-0000-000049900000}"/>
    <cellStyle name="Normal 5 9 2 2 4" xfId="37413" xr:uid="{00000000-0005-0000-0000-00004A900000}"/>
    <cellStyle name="Normal 5 9 2 2 5" xfId="49642" xr:uid="{00000000-0005-0000-0000-00004B900000}"/>
    <cellStyle name="Normal 5 9 2 3" xfId="19030" xr:uid="{00000000-0005-0000-0000-00004C900000}"/>
    <cellStyle name="Normal 5 9 2 3 2" xfId="31285" xr:uid="{00000000-0005-0000-0000-00004D900000}"/>
    <cellStyle name="Normal 5 9 2 3 3" xfId="43526" xr:uid="{00000000-0005-0000-0000-00004E900000}"/>
    <cellStyle name="Normal 5 9 2 4" xfId="25168" xr:uid="{00000000-0005-0000-0000-00004F900000}"/>
    <cellStyle name="Normal 5 9 2 5" xfId="37412" xr:uid="{00000000-0005-0000-0000-000050900000}"/>
    <cellStyle name="Normal 5 9 2 6" xfId="49641" xr:uid="{00000000-0005-0000-0000-000051900000}"/>
    <cellStyle name="Normal 5 9 3" xfId="8033" xr:uid="{00000000-0005-0000-0000-000052900000}"/>
    <cellStyle name="Normal 5 9 3 2" xfId="19032" xr:uid="{00000000-0005-0000-0000-000053900000}"/>
    <cellStyle name="Normal 5 9 3 2 2" xfId="31287" xr:uid="{00000000-0005-0000-0000-000054900000}"/>
    <cellStyle name="Normal 5 9 3 2 3" xfId="43528" xr:uid="{00000000-0005-0000-0000-000055900000}"/>
    <cellStyle name="Normal 5 9 3 3" xfId="25170" xr:uid="{00000000-0005-0000-0000-000056900000}"/>
    <cellStyle name="Normal 5 9 3 4" xfId="37414" xr:uid="{00000000-0005-0000-0000-000057900000}"/>
    <cellStyle name="Normal 5 9 3 5" xfId="49643" xr:uid="{00000000-0005-0000-0000-000058900000}"/>
    <cellStyle name="Normal 5 9 4" xfId="19029" xr:uid="{00000000-0005-0000-0000-000059900000}"/>
    <cellStyle name="Normal 5 9 4 2" xfId="31284" xr:uid="{00000000-0005-0000-0000-00005A900000}"/>
    <cellStyle name="Normal 5 9 4 3" xfId="43525" xr:uid="{00000000-0005-0000-0000-00005B900000}"/>
    <cellStyle name="Normal 5 9 5" xfId="25167" xr:uid="{00000000-0005-0000-0000-00005C900000}"/>
    <cellStyle name="Normal 5 9 6" xfId="37411" xr:uid="{00000000-0005-0000-0000-00005D900000}"/>
    <cellStyle name="Normal 5 9 7" xfId="49640" xr:uid="{00000000-0005-0000-0000-00005E900000}"/>
    <cellStyle name="Normal 50" xfId="50950" xr:uid="{00000000-0005-0000-0000-00005F900000}"/>
    <cellStyle name="Normal 51" xfId="50951" xr:uid="{00000000-0005-0000-0000-000060900000}"/>
    <cellStyle name="Normal 51 2" xfId="50953" xr:uid="{00000000-0005-0000-0000-000061900000}"/>
    <cellStyle name="Normal 52" xfId="50936" xr:uid="{00000000-0005-0000-0000-000062900000}"/>
    <cellStyle name="Normal 52 2" xfId="50938" xr:uid="{00000000-0005-0000-0000-000063900000}"/>
    <cellStyle name="Normal 52 2 2" xfId="50940" xr:uid="{00000000-0005-0000-0000-000064900000}"/>
    <cellStyle name="Normal 53" xfId="50955" xr:uid="{00000000-0005-0000-0000-000065900000}"/>
    <cellStyle name="Normal 54" xfId="50957" xr:uid="{00000000-0005-0000-0000-000066900000}"/>
    <cellStyle name="Normal 55" xfId="50959" xr:uid="{00000000-0005-0000-0000-000067900000}"/>
    <cellStyle name="Normal 55 2" xfId="50963" xr:uid="{00000000-0005-0000-0000-000068900000}"/>
    <cellStyle name="Normal 56" xfId="50961" xr:uid="{00000000-0005-0000-0000-000069900000}"/>
    <cellStyle name="Normal 57" xfId="50965" xr:uid="{00000000-0005-0000-0000-00006A900000}"/>
    <cellStyle name="Normal 57 2" xfId="50967" xr:uid="{00000000-0005-0000-0000-00006B900000}"/>
    <cellStyle name="Normal 58" xfId="50969" xr:uid="{00000000-0005-0000-0000-00006C900000}"/>
    <cellStyle name="Normal 58 2" xfId="50971" xr:uid="{00000000-0005-0000-0000-00006D900000}"/>
    <cellStyle name="Normal 59" xfId="50973" xr:uid="{00000000-0005-0000-0000-00006E900000}"/>
    <cellStyle name="Normal 6" xfId="37" xr:uid="{00000000-0005-0000-0000-00006F900000}"/>
    <cellStyle name="Normal 6 10" xfId="8034" xr:uid="{00000000-0005-0000-0000-000070900000}"/>
    <cellStyle name="Normal 6 10 2" xfId="8035" xr:uid="{00000000-0005-0000-0000-000071900000}"/>
    <cellStyle name="Normal 6 10 2 2" xfId="19034" xr:uid="{00000000-0005-0000-0000-000072900000}"/>
    <cellStyle name="Normal 6 10 2 2 2" xfId="31289" xr:uid="{00000000-0005-0000-0000-000073900000}"/>
    <cellStyle name="Normal 6 10 2 2 3" xfId="43530" xr:uid="{00000000-0005-0000-0000-000074900000}"/>
    <cellStyle name="Normal 6 10 2 3" xfId="25172" xr:uid="{00000000-0005-0000-0000-000075900000}"/>
    <cellStyle name="Normal 6 10 2 4" xfId="37416" xr:uid="{00000000-0005-0000-0000-000076900000}"/>
    <cellStyle name="Normal 6 10 2 5" xfId="49645" xr:uid="{00000000-0005-0000-0000-000077900000}"/>
    <cellStyle name="Normal 6 10 3" xfId="19033" xr:uid="{00000000-0005-0000-0000-000078900000}"/>
    <cellStyle name="Normal 6 10 3 2" xfId="31288" xr:uid="{00000000-0005-0000-0000-000079900000}"/>
    <cellStyle name="Normal 6 10 3 3" xfId="43529" xr:uid="{00000000-0005-0000-0000-00007A900000}"/>
    <cellStyle name="Normal 6 10 4" xfId="25171" xr:uid="{00000000-0005-0000-0000-00007B900000}"/>
    <cellStyle name="Normal 6 10 5" xfId="37415" xr:uid="{00000000-0005-0000-0000-00007C900000}"/>
    <cellStyle name="Normal 6 10 6" xfId="49644" xr:uid="{00000000-0005-0000-0000-00007D900000}"/>
    <cellStyle name="Normal 6 11" xfId="8036" xr:uid="{00000000-0005-0000-0000-00007E900000}"/>
    <cellStyle name="Normal 6 11 2" xfId="19035" xr:uid="{00000000-0005-0000-0000-00007F900000}"/>
    <cellStyle name="Normal 6 11 2 2" xfId="31290" xr:uid="{00000000-0005-0000-0000-000080900000}"/>
    <cellStyle name="Normal 6 11 2 3" xfId="43531" xr:uid="{00000000-0005-0000-0000-000081900000}"/>
    <cellStyle name="Normal 6 11 3" xfId="25173" xr:uid="{00000000-0005-0000-0000-000082900000}"/>
    <cellStyle name="Normal 6 11 4" xfId="37417" xr:uid="{00000000-0005-0000-0000-000083900000}"/>
    <cellStyle name="Normal 6 11 5" xfId="49646" xr:uid="{00000000-0005-0000-0000-000084900000}"/>
    <cellStyle name="Normal 6 12" xfId="14241" xr:uid="{00000000-0005-0000-0000-000085900000}"/>
    <cellStyle name="Normal 6 12 2" xfId="26496" xr:uid="{00000000-0005-0000-0000-000086900000}"/>
    <cellStyle name="Normal 6 12 3" xfId="38737" xr:uid="{00000000-0005-0000-0000-000087900000}"/>
    <cellStyle name="Normal 6 13" xfId="20377" xr:uid="{00000000-0005-0000-0000-000088900000}"/>
    <cellStyle name="Normal 6 13 2" xfId="32623" xr:uid="{00000000-0005-0000-0000-000089900000}"/>
    <cellStyle name="Normal 6 14" xfId="20356" xr:uid="{00000000-0005-0000-0000-00008A900000}"/>
    <cellStyle name="Normal 6 15" xfId="32606" xr:uid="{00000000-0005-0000-0000-00008B900000}"/>
    <cellStyle name="Normal 6 16" xfId="44852" xr:uid="{00000000-0005-0000-0000-00008C900000}"/>
    <cellStyle name="Normal 6 2" xfId="38" xr:uid="{00000000-0005-0000-0000-00008D900000}"/>
    <cellStyle name="Normal 6 2 10" xfId="8037" xr:uid="{00000000-0005-0000-0000-00008E900000}"/>
    <cellStyle name="Normal 6 2 10 2" xfId="19036" xr:uid="{00000000-0005-0000-0000-00008F900000}"/>
    <cellStyle name="Normal 6 2 10 2 2" xfId="31291" xr:uid="{00000000-0005-0000-0000-000090900000}"/>
    <cellStyle name="Normal 6 2 10 2 3" xfId="43532" xr:uid="{00000000-0005-0000-0000-000091900000}"/>
    <cellStyle name="Normal 6 2 10 3" xfId="25174" xr:uid="{00000000-0005-0000-0000-000092900000}"/>
    <cellStyle name="Normal 6 2 10 4" xfId="37418" xr:uid="{00000000-0005-0000-0000-000093900000}"/>
    <cellStyle name="Normal 6 2 10 5" xfId="49647" xr:uid="{00000000-0005-0000-0000-000094900000}"/>
    <cellStyle name="Normal 6 2 11" xfId="14242" xr:uid="{00000000-0005-0000-0000-000095900000}"/>
    <cellStyle name="Normal 6 2 11 2" xfId="26497" xr:uid="{00000000-0005-0000-0000-000096900000}"/>
    <cellStyle name="Normal 6 2 11 3" xfId="38738" xr:uid="{00000000-0005-0000-0000-000097900000}"/>
    <cellStyle name="Normal 6 2 12" xfId="20378" xr:uid="{00000000-0005-0000-0000-000098900000}"/>
    <cellStyle name="Normal 6 2 13" xfId="32624" xr:uid="{00000000-0005-0000-0000-000099900000}"/>
    <cellStyle name="Normal 6 2 14" xfId="44853" xr:uid="{00000000-0005-0000-0000-00009A900000}"/>
    <cellStyle name="Normal 6 2 2" xfId="8038" xr:uid="{00000000-0005-0000-0000-00009B900000}"/>
    <cellStyle name="Normal 6 2 2 10" xfId="19037" xr:uid="{00000000-0005-0000-0000-00009C900000}"/>
    <cellStyle name="Normal 6 2 2 10 2" xfId="31292" xr:uid="{00000000-0005-0000-0000-00009D900000}"/>
    <cellStyle name="Normal 6 2 2 10 3" xfId="43533" xr:uid="{00000000-0005-0000-0000-00009E900000}"/>
    <cellStyle name="Normal 6 2 2 11" xfId="25175" xr:uid="{00000000-0005-0000-0000-00009F900000}"/>
    <cellStyle name="Normal 6 2 2 12" xfId="37419" xr:uid="{00000000-0005-0000-0000-0000A0900000}"/>
    <cellStyle name="Normal 6 2 2 13" xfId="49648" xr:uid="{00000000-0005-0000-0000-0000A1900000}"/>
    <cellStyle name="Normal 6 2 2 2" xfId="8039" xr:uid="{00000000-0005-0000-0000-0000A2900000}"/>
    <cellStyle name="Normal 6 2 2 2 10" xfId="37420" xr:uid="{00000000-0005-0000-0000-0000A3900000}"/>
    <cellStyle name="Normal 6 2 2 2 11" xfId="49649" xr:uid="{00000000-0005-0000-0000-0000A4900000}"/>
    <cellStyle name="Normal 6 2 2 2 2" xfId="8040" xr:uid="{00000000-0005-0000-0000-0000A5900000}"/>
    <cellStyle name="Normal 6 2 2 2 2 10" xfId="49650" xr:uid="{00000000-0005-0000-0000-0000A6900000}"/>
    <cellStyle name="Normal 6 2 2 2 2 2" xfId="8041" xr:uid="{00000000-0005-0000-0000-0000A7900000}"/>
    <cellStyle name="Normal 6 2 2 2 2 2 2" xfId="8042" xr:uid="{00000000-0005-0000-0000-0000A8900000}"/>
    <cellStyle name="Normal 6 2 2 2 2 2 2 2" xfId="8043" xr:uid="{00000000-0005-0000-0000-0000A9900000}"/>
    <cellStyle name="Normal 6 2 2 2 2 2 2 2 2" xfId="8044" xr:uid="{00000000-0005-0000-0000-0000AA900000}"/>
    <cellStyle name="Normal 6 2 2 2 2 2 2 2 2 2" xfId="8045" xr:uid="{00000000-0005-0000-0000-0000AB900000}"/>
    <cellStyle name="Normal 6 2 2 2 2 2 2 2 2 2 2" xfId="19044" xr:uid="{00000000-0005-0000-0000-0000AC900000}"/>
    <cellStyle name="Normal 6 2 2 2 2 2 2 2 2 2 2 2" xfId="31299" xr:uid="{00000000-0005-0000-0000-0000AD900000}"/>
    <cellStyle name="Normal 6 2 2 2 2 2 2 2 2 2 2 3" xfId="43540" xr:uid="{00000000-0005-0000-0000-0000AE900000}"/>
    <cellStyle name="Normal 6 2 2 2 2 2 2 2 2 2 3" xfId="25182" xr:uid="{00000000-0005-0000-0000-0000AF900000}"/>
    <cellStyle name="Normal 6 2 2 2 2 2 2 2 2 2 4" xfId="37426" xr:uid="{00000000-0005-0000-0000-0000B0900000}"/>
    <cellStyle name="Normal 6 2 2 2 2 2 2 2 2 2 5" xfId="49655" xr:uid="{00000000-0005-0000-0000-0000B1900000}"/>
    <cellStyle name="Normal 6 2 2 2 2 2 2 2 2 3" xfId="19043" xr:uid="{00000000-0005-0000-0000-0000B2900000}"/>
    <cellStyle name="Normal 6 2 2 2 2 2 2 2 2 3 2" xfId="31298" xr:uid="{00000000-0005-0000-0000-0000B3900000}"/>
    <cellStyle name="Normal 6 2 2 2 2 2 2 2 2 3 3" xfId="43539" xr:uid="{00000000-0005-0000-0000-0000B4900000}"/>
    <cellStyle name="Normal 6 2 2 2 2 2 2 2 2 4" xfId="25181" xr:uid="{00000000-0005-0000-0000-0000B5900000}"/>
    <cellStyle name="Normal 6 2 2 2 2 2 2 2 2 5" xfId="37425" xr:uid="{00000000-0005-0000-0000-0000B6900000}"/>
    <cellStyle name="Normal 6 2 2 2 2 2 2 2 2 6" xfId="49654" xr:uid="{00000000-0005-0000-0000-0000B7900000}"/>
    <cellStyle name="Normal 6 2 2 2 2 2 2 2 3" xfId="8046" xr:uid="{00000000-0005-0000-0000-0000B8900000}"/>
    <cellStyle name="Normal 6 2 2 2 2 2 2 2 3 2" xfId="19045" xr:uid="{00000000-0005-0000-0000-0000B9900000}"/>
    <cellStyle name="Normal 6 2 2 2 2 2 2 2 3 2 2" xfId="31300" xr:uid="{00000000-0005-0000-0000-0000BA900000}"/>
    <cellStyle name="Normal 6 2 2 2 2 2 2 2 3 2 3" xfId="43541" xr:uid="{00000000-0005-0000-0000-0000BB900000}"/>
    <cellStyle name="Normal 6 2 2 2 2 2 2 2 3 3" xfId="25183" xr:uid="{00000000-0005-0000-0000-0000BC900000}"/>
    <cellStyle name="Normal 6 2 2 2 2 2 2 2 3 4" xfId="37427" xr:uid="{00000000-0005-0000-0000-0000BD900000}"/>
    <cellStyle name="Normal 6 2 2 2 2 2 2 2 3 5" xfId="49656" xr:uid="{00000000-0005-0000-0000-0000BE900000}"/>
    <cellStyle name="Normal 6 2 2 2 2 2 2 2 4" xfId="19042" xr:uid="{00000000-0005-0000-0000-0000BF900000}"/>
    <cellStyle name="Normal 6 2 2 2 2 2 2 2 4 2" xfId="31297" xr:uid="{00000000-0005-0000-0000-0000C0900000}"/>
    <cellStyle name="Normal 6 2 2 2 2 2 2 2 4 3" xfId="43538" xr:uid="{00000000-0005-0000-0000-0000C1900000}"/>
    <cellStyle name="Normal 6 2 2 2 2 2 2 2 5" xfId="25180" xr:uid="{00000000-0005-0000-0000-0000C2900000}"/>
    <cellStyle name="Normal 6 2 2 2 2 2 2 2 6" xfId="37424" xr:uid="{00000000-0005-0000-0000-0000C3900000}"/>
    <cellStyle name="Normal 6 2 2 2 2 2 2 2 7" xfId="49653" xr:uid="{00000000-0005-0000-0000-0000C4900000}"/>
    <cellStyle name="Normal 6 2 2 2 2 2 2 3" xfId="8047" xr:uid="{00000000-0005-0000-0000-0000C5900000}"/>
    <cellStyle name="Normal 6 2 2 2 2 2 2 3 2" xfId="8048" xr:uid="{00000000-0005-0000-0000-0000C6900000}"/>
    <cellStyle name="Normal 6 2 2 2 2 2 2 3 2 2" xfId="19047" xr:uid="{00000000-0005-0000-0000-0000C7900000}"/>
    <cellStyle name="Normal 6 2 2 2 2 2 2 3 2 2 2" xfId="31302" xr:uid="{00000000-0005-0000-0000-0000C8900000}"/>
    <cellStyle name="Normal 6 2 2 2 2 2 2 3 2 2 3" xfId="43543" xr:uid="{00000000-0005-0000-0000-0000C9900000}"/>
    <cellStyle name="Normal 6 2 2 2 2 2 2 3 2 3" xfId="25185" xr:uid="{00000000-0005-0000-0000-0000CA900000}"/>
    <cellStyle name="Normal 6 2 2 2 2 2 2 3 2 4" xfId="37429" xr:uid="{00000000-0005-0000-0000-0000CB900000}"/>
    <cellStyle name="Normal 6 2 2 2 2 2 2 3 2 5" xfId="49658" xr:uid="{00000000-0005-0000-0000-0000CC900000}"/>
    <cellStyle name="Normal 6 2 2 2 2 2 2 3 3" xfId="19046" xr:uid="{00000000-0005-0000-0000-0000CD900000}"/>
    <cellStyle name="Normal 6 2 2 2 2 2 2 3 3 2" xfId="31301" xr:uid="{00000000-0005-0000-0000-0000CE900000}"/>
    <cellStyle name="Normal 6 2 2 2 2 2 2 3 3 3" xfId="43542" xr:uid="{00000000-0005-0000-0000-0000CF900000}"/>
    <cellStyle name="Normal 6 2 2 2 2 2 2 3 4" xfId="25184" xr:uid="{00000000-0005-0000-0000-0000D0900000}"/>
    <cellStyle name="Normal 6 2 2 2 2 2 2 3 5" xfId="37428" xr:uid="{00000000-0005-0000-0000-0000D1900000}"/>
    <cellStyle name="Normal 6 2 2 2 2 2 2 3 6" xfId="49657" xr:uid="{00000000-0005-0000-0000-0000D2900000}"/>
    <cellStyle name="Normal 6 2 2 2 2 2 2 4" xfId="8049" xr:uid="{00000000-0005-0000-0000-0000D3900000}"/>
    <cellStyle name="Normal 6 2 2 2 2 2 2 4 2" xfId="19048" xr:uid="{00000000-0005-0000-0000-0000D4900000}"/>
    <cellStyle name="Normal 6 2 2 2 2 2 2 4 2 2" xfId="31303" xr:uid="{00000000-0005-0000-0000-0000D5900000}"/>
    <cellStyle name="Normal 6 2 2 2 2 2 2 4 2 3" xfId="43544" xr:uid="{00000000-0005-0000-0000-0000D6900000}"/>
    <cellStyle name="Normal 6 2 2 2 2 2 2 4 3" xfId="25186" xr:uid="{00000000-0005-0000-0000-0000D7900000}"/>
    <cellStyle name="Normal 6 2 2 2 2 2 2 4 4" xfId="37430" xr:uid="{00000000-0005-0000-0000-0000D8900000}"/>
    <cellStyle name="Normal 6 2 2 2 2 2 2 4 5" xfId="49659" xr:uid="{00000000-0005-0000-0000-0000D9900000}"/>
    <cellStyle name="Normal 6 2 2 2 2 2 2 5" xfId="19041" xr:uid="{00000000-0005-0000-0000-0000DA900000}"/>
    <cellStyle name="Normal 6 2 2 2 2 2 2 5 2" xfId="31296" xr:uid="{00000000-0005-0000-0000-0000DB900000}"/>
    <cellStyle name="Normal 6 2 2 2 2 2 2 5 3" xfId="43537" xr:uid="{00000000-0005-0000-0000-0000DC900000}"/>
    <cellStyle name="Normal 6 2 2 2 2 2 2 6" xfId="25179" xr:uid="{00000000-0005-0000-0000-0000DD900000}"/>
    <cellStyle name="Normal 6 2 2 2 2 2 2 7" xfId="37423" xr:uid="{00000000-0005-0000-0000-0000DE900000}"/>
    <cellStyle name="Normal 6 2 2 2 2 2 2 8" xfId="49652" xr:uid="{00000000-0005-0000-0000-0000DF900000}"/>
    <cellStyle name="Normal 6 2 2 2 2 2 3" xfId="8050" xr:uid="{00000000-0005-0000-0000-0000E0900000}"/>
    <cellStyle name="Normal 6 2 2 2 2 2 3 2" xfId="8051" xr:uid="{00000000-0005-0000-0000-0000E1900000}"/>
    <cellStyle name="Normal 6 2 2 2 2 2 3 2 2" xfId="8052" xr:uid="{00000000-0005-0000-0000-0000E2900000}"/>
    <cellStyle name="Normal 6 2 2 2 2 2 3 2 2 2" xfId="19051" xr:uid="{00000000-0005-0000-0000-0000E3900000}"/>
    <cellStyle name="Normal 6 2 2 2 2 2 3 2 2 2 2" xfId="31306" xr:uid="{00000000-0005-0000-0000-0000E4900000}"/>
    <cellStyle name="Normal 6 2 2 2 2 2 3 2 2 2 3" xfId="43547" xr:uid="{00000000-0005-0000-0000-0000E5900000}"/>
    <cellStyle name="Normal 6 2 2 2 2 2 3 2 2 3" xfId="25189" xr:uid="{00000000-0005-0000-0000-0000E6900000}"/>
    <cellStyle name="Normal 6 2 2 2 2 2 3 2 2 4" xfId="37433" xr:uid="{00000000-0005-0000-0000-0000E7900000}"/>
    <cellStyle name="Normal 6 2 2 2 2 2 3 2 2 5" xfId="49662" xr:uid="{00000000-0005-0000-0000-0000E8900000}"/>
    <cellStyle name="Normal 6 2 2 2 2 2 3 2 3" xfId="19050" xr:uid="{00000000-0005-0000-0000-0000E9900000}"/>
    <cellStyle name="Normal 6 2 2 2 2 2 3 2 3 2" xfId="31305" xr:uid="{00000000-0005-0000-0000-0000EA900000}"/>
    <cellStyle name="Normal 6 2 2 2 2 2 3 2 3 3" xfId="43546" xr:uid="{00000000-0005-0000-0000-0000EB900000}"/>
    <cellStyle name="Normal 6 2 2 2 2 2 3 2 4" xfId="25188" xr:uid="{00000000-0005-0000-0000-0000EC900000}"/>
    <cellStyle name="Normal 6 2 2 2 2 2 3 2 5" xfId="37432" xr:uid="{00000000-0005-0000-0000-0000ED900000}"/>
    <cellStyle name="Normal 6 2 2 2 2 2 3 2 6" xfId="49661" xr:uid="{00000000-0005-0000-0000-0000EE900000}"/>
    <cellStyle name="Normal 6 2 2 2 2 2 3 3" xfId="8053" xr:uid="{00000000-0005-0000-0000-0000EF900000}"/>
    <cellStyle name="Normal 6 2 2 2 2 2 3 3 2" xfId="19052" xr:uid="{00000000-0005-0000-0000-0000F0900000}"/>
    <cellStyle name="Normal 6 2 2 2 2 2 3 3 2 2" xfId="31307" xr:uid="{00000000-0005-0000-0000-0000F1900000}"/>
    <cellStyle name="Normal 6 2 2 2 2 2 3 3 2 3" xfId="43548" xr:uid="{00000000-0005-0000-0000-0000F2900000}"/>
    <cellStyle name="Normal 6 2 2 2 2 2 3 3 3" xfId="25190" xr:uid="{00000000-0005-0000-0000-0000F3900000}"/>
    <cellStyle name="Normal 6 2 2 2 2 2 3 3 4" xfId="37434" xr:uid="{00000000-0005-0000-0000-0000F4900000}"/>
    <cellStyle name="Normal 6 2 2 2 2 2 3 3 5" xfId="49663" xr:uid="{00000000-0005-0000-0000-0000F5900000}"/>
    <cellStyle name="Normal 6 2 2 2 2 2 3 4" xfId="19049" xr:uid="{00000000-0005-0000-0000-0000F6900000}"/>
    <cellStyle name="Normal 6 2 2 2 2 2 3 4 2" xfId="31304" xr:uid="{00000000-0005-0000-0000-0000F7900000}"/>
    <cellStyle name="Normal 6 2 2 2 2 2 3 4 3" xfId="43545" xr:uid="{00000000-0005-0000-0000-0000F8900000}"/>
    <cellStyle name="Normal 6 2 2 2 2 2 3 5" xfId="25187" xr:uid="{00000000-0005-0000-0000-0000F9900000}"/>
    <cellStyle name="Normal 6 2 2 2 2 2 3 6" xfId="37431" xr:uid="{00000000-0005-0000-0000-0000FA900000}"/>
    <cellStyle name="Normal 6 2 2 2 2 2 3 7" xfId="49660" xr:uid="{00000000-0005-0000-0000-0000FB900000}"/>
    <cellStyle name="Normal 6 2 2 2 2 2 4" xfId="8054" xr:uid="{00000000-0005-0000-0000-0000FC900000}"/>
    <cellStyle name="Normal 6 2 2 2 2 2 4 2" xfId="8055" xr:uid="{00000000-0005-0000-0000-0000FD900000}"/>
    <cellStyle name="Normal 6 2 2 2 2 2 4 2 2" xfId="19054" xr:uid="{00000000-0005-0000-0000-0000FE900000}"/>
    <cellStyle name="Normal 6 2 2 2 2 2 4 2 2 2" xfId="31309" xr:uid="{00000000-0005-0000-0000-0000FF900000}"/>
    <cellStyle name="Normal 6 2 2 2 2 2 4 2 2 3" xfId="43550" xr:uid="{00000000-0005-0000-0000-000000910000}"/>
    <cellStyle name="Normal 6 2 2 2 2 2 4 2 3" xfId="25192" xr:uid="{00000000-0005-0000-0000-000001910000}"/>
    <cellStyle name="Normal 6 2 2 2 2 2 4 2 4" xfId="37436" xr:uid="{00000000-0005-0000-0000-000002910000}"/>
    <cellStyle name="Normal 6 2 2 2 2 2 4 2 5" xfId="49665" xr:uid="{00000000-0005-0000-0000-000003910000}"/>
    <cellStyle name="Normal 6 2 2 2 2 2 4 3" xfId="19053" xr:uid="{00000000-0005-0000-0000-000004910000}"/>
    <cellStyle name="Normal 6 2 2 2 2 2 4 3 2" xfId="31308" xr:uid="{00000000-0005-0000-0000-000005910000}"/>
    <cellStyle name="Normal 6 2 2 2 2 2 4 3 3" xfId="43549" xr:uid="{00000000-0005-0000-0000-000006910000}"/>
    <cellStyle name="Normal 6 2 2 2 2 2 4 4" xfId="25191" xr:uid="{00000000-0005-0000-0000-000007910000}"/>
    <cellStyle name="Normal 6 2 2 2 2 2 4 5" xfId="37435" xr:uid="{00000000-0005-0000-0000-000008910000}"/>
    <cellStyle name="Normal 6 2 2 2 2 2 4 6" xfId="49664" xr:uid="{00000000-0005-0000-0000-000009910000}"/>
    <cellStyle name="Normal 6 2 2 2 2 2 5" xfId="8056" xr:uid="{00000000-0005-0000-0000-00000A910000}"/>
    <cellStyle name="Normal 6 2 2 2 2 2 5 2" xfId="19055" xr:uid="{00000000-0005-0000-0000-00000B910000}"/>
    <cellStyle name="Normal 6 2 2 2 2 2 5 2 2" xfId="31310" xr:uid="{00000000-0005-0000-0000-00000C910000}"/>
    <cellStyle name="Normal 6 2 2 2 2 2 5 2 3" xfId="43551" xr:uid="{00000000-0005-0000-0000-00000D910000}"/>
    <cellStyle name="Normal 6 2 2 2 2 2 5 3" xfId="25193" xr:uid="{00000000-0005-0000-0000-00000E910000}"/>
    <cellStyle name="Normal 6 2 2 2 2 2 5 4" xfId="37437" xr:uid="{00000000-0005-0000-0000-00000F910000}"/>
    <cellStyle name="Normal 6 2 2 2 2 2 5 5" xfId="49666" xr:uid="{00000000-0005-0000-0000-000010910000}"/>
    <cellStyle name="Normal 6 2 2 2 2 2 6" xfId="19040" xr:uid="{00000000-0005-0000-0000-000011910000}"/>
    <cellStyle name="Normal 6 2 2 2 2 2 6 2" xfId="31295" xr:uid="{00000000-0005-0000-0000-000012910000}"/>
    <cellStyle name="Normal 6 2 2 2 2 2 6 3" xfId="43536" xr:uid="{00000000-0005-0000-0000-000013910000}"/>
    <cellStyle name="Normal 6 2 2 2 2 2 7" xfId="25178" xr:uid="{00000000-0005-0000-0000-000014910000}"/>
    <cellStyle name="Normal 6 2 2 2 2 2 8" xfId="37422" xr:uid="{00000000-0005-0000-0000-000015910000}"/>
    <cellStyle name="Normal 6 2 2 2 2 2 9" xfId="49651" xr:uid="{00000000-0005-0000-0000-000016910000}"/>
    <cellStyle name="Normal 6 2 2 2 2 3" xfId="8057" xr:uid="{00000000-0005-0000-0000-000017910000}"/>
    <cellStyle name="Normal 6 2 2 2 2 3 2" xfId="8058" xr:uid="{00000000-0005-0000-0000-000018910000}"/>
    <cellStyle name="Normal 6 2 2 2 2 3 2 2" xfId="8059" xr:uid="{00000000-0005-0000-0000-000019910000}"/>
    <cellStyle name="Normal 6 2 2 2 2 3 2 2 2" xfId="8060" xr:uid="{00000000-0005-0000-0000-00001A910000}"/>
    <cellStyle name="Normal 6 2 2 2 2 3 2 2 2 2" xfId="19059" xr:uid="{00000000-0005-0000-0000-00001B910000}"/>
    <cellStyle name="Normal 6 2 2 2 2 3 2 2 2 2 2" xfId="31314" xr:uid="{00000000-0005-0000-0000-00001C910000}"/>
    <cellStyle name="Normal 6 2 2 2 2 3 2 2 2 2 3" xfId="43555" xr:uid="{00000000-0005-0000-0000-00001D910000}"/>
    <cellStyle name="Normal 6 2 2 2 2 3 2 2 2 3" xfId="25197" xr:uid="{00000000-0005-0000-0000-00001E910000}"/>
    <cellStyle name="Normal 6 2 2 2 2 3 2 2 2 4" xfId="37441" xr:uid="{00000000-0005-0000-0000-00001F910000}"/>
    <cellStyle name="Normal 6 2 2 2 2 3 2 2 2 5" xfId="49670" xr:uid="{00000000-0005-0000-0000-000020910000}"/>
    <cellStyle name="Normal 6 2 2 2 2 3 2 2 3" xfId="19058" xr:uid="{00000000-0005-0000-0000-000021910000}"/>
    <cellStyle name="Normal 6 2 2 2 2 3 2 2 3 2" xfId="31313" xr:uid="{00000000-0005-0000-0000-000022910000}"/>
    <cellStyle name="Normal 6 2 2 2 2 3 2 2 3 3" xfId="43554" xr:uid="{00000000-0005-0000-0000-000023910000}"/>
    <cellStyle name="Normal 6 2 2 2 2 3 2 2 4" xfId="25196" xr:uid="{00000000-0005-0000-0000-000024910000}"/>
    <cellStyle name="Normal 6 2 2 2 2 3 2 2 5" xfId="37440" xr:uid="{00000000-0005-0000-0000-000025910000}"/>
    <cellStyle name="Normal 6 2 2 2 2 3 2 2 6" xfId="49669" xr:uid="{00000000-0005-0000-0000-000026910000}"/>
    <cellStyle name="Normal 6 2 2 2 2 3 2 3" xfId="8061" xr:uid="{00000000-0005-0000-0000-000027910000}"/>
    <cellStyle name="Normal 6 2 2 2 2 3 2 3 2" xfId="19060" xr:uid="{00000000-0005-0000-0000-000028910000}"/>
    <cellStyle name="Normal 6 2 2 2 2 3 2 3 2 2" xfId="31315" xr:uid="{00000000-0005-0000-0000-000029910000}"/>
    <cellStyle name="Normal 6 2 2 2 2 3 2 3 2 3" xfId="43556" xr:uid="{00000000-0005-0000-0000-00002A910000}"/>
    <cellStyle name="Normal 6 2 2 2 2 3 2 3 3" xfId="25198" xr:uid="{00000000-0005-0000-0000-00002B910000}"/>
    <cellStyle name="Normal 6 2 2 2 2 3 2 3 4" xfId="37442" xr:uid="{00000000-0005-0000-0000-00002C910000}"/>
    <cellStyle name="Normal 6 2 2 2 2 3 2 3 5" xfId="49671" xr:uid="{00000000-0005-0000-0000-00002D910000}"/>
    <cellStyle name="Normal 6 2 2 2 2 3 2 4" xfId="19057" xr:uid="{00000000-0005-0000-0000-00002E910000}"/>
    <cellStyle name="Normal 6 2 2 2 2 3 2 4 2" xfId="31312" xr:uid="{00000000-0005-0000-0000-00002F910000}"/>
    <cellStyle name="Normal 6 2 2 2 2 3 2 4 3" xfId="43553" xr:uid="{00000000-0005-0000-0000-000030910000}"/>
    <cellStyle name="Normal 6 2 2 2 2 3 2 5" xfId="25195" xr:uid="{00000000-0005-0000-0000-000031910000}"/>
    <cellStyle name="Normal 6 2 2 2 2 3 2 6" xfId="37439" xr:uid="{00000000-0005-0000-0000-000032910000}"/>
    <cellStyle name="Normal 6 2 2 2 2 3 2 7" xfId="49668" xr:uid="{00000000-0005-0000-0000-000033910000}"/>
    <cellStyle name="Normal 6 2 2 2 2 3 3" xfId="8062" xr:uid="{00000000-0005-0000-0000-000034910000}"/>
    <cellStyle name="Normal 6 2 2 2 2 3 3 2" xfId="8063" xr:uid="{00000000-0005-0000-0000-000035910000}"/>
    <cellStyle name="Normal 6 2 2 2 2 3 3 2 2" xfId="19062" xr:uid="{00000000-0005-0000-0000-000036910000}"/>
    <cellStyle name="Normal 6 2 2 2 2 3 3 2 2 2" xfId="31317" xr:uid="{00000000-0005-0000-0000-000037910000}"/>
    <cellStyle name="Normal 6 2 2 2 2 3 3 2 2 3" xfId="43558" xr:uid="{00000000-0005-0000-0000-000038910000}"/>
    <cellStyle name="Normal 6 2 2 2 2 3 3 2 3" xfId="25200" xr:uid="{00000000-0005-0000-0000-000039910000}"/>
    <cellStyle name="Normal 6 2 2 2 2 3 3 2 4" xfId="37444" xr:uid="{00000000-0005-0000-0000-00003A910000}"/>
    <cellStyle name="Normal 6 2 2 2 2 3 3 2 5" xfId="49673" xr:uid="{00000000-0005-0000-0000-00003B910000}"/>
    <cellStyle name="Normal 6 2 2 2 2 3 3 3" xfId="19061" xr:uid="{00000000-0005-0000-0000-00003C910000}"/>
    <cellStyle name="Normal 6 2 2 2 2 3 3 3 2" xfId="31316" xr:uid="{00000000-0005-0000-0000-00003D910000}"/>
    <cellStyle name="Normal 6 2 2 2 2 3 3 3 3" xfId="43557" xr:uid="{00000000-0005-0000-0000-00003E910000}"/>
    <cellStyle name="Normal 6 2 2 2 2 3 3 4" xfId="25199" xr:uid="{00000000-0005-0000-0000-00003F910000}"/>
    <cellStyle name="Normal 6 2 2 2 2 3 3 5" xfId="37443" xr:uid="{00000000-0005-0000-0000-000040910000}"/>
    <cellStyle name="Normal 6 2 2 2 2 3 3 6" xfId="49672" xr:uid="{00000000-0005-0000-0000-000041910000}"/>
    <cellStyle name="Normal 6 2 2 2 2 3 4" xfId="8064" xr:uid="{00000000-0005-0000-0000-000042910000}"/>
    <cellStyle name="Normal 6 2 2 2 2 3 4 2" xfId="19063" xr:uid="{00000000-0005-0000-0000-000043910000}"/>
    <cellStyle name="Normal 6 2 2 2 2 3 4 2 2" xfId="31318" xr:uid="{00000000-0005-0000-0000-000044910000}"/>
    <cellStyle name="Normal 6 2 2 2 2 3 4 2 3" xfId="43559" xr:uid="{00000000-0005-0000-0000-000045910000}"/>
    <cellStyle name="Normal 6 2 2 2 2 3 4 3" xfId="25201" xr:uid="{00000000-0005-0000-0000-000046910000}"/>
    <cellStyle name="Normal 6 2 2 2 2 3 4 4" xfId="37445" xr:uid="{00000000-0005-0000-0000-000047910000}"/>
    <cellStyle name="Normal 6 2 2 2 2 3 4 5" xfId="49674" xr:uid="{00000000-0005-0000-0000-000048910000}"/>
    <cellStyle name="Normal 6 2 2 2 2 3 5" xfId="19056" xr:uid="{00000000-0005-0000-0000-000049910000}"/>
    <cellStyle name="Normal 6 2 2 2 2 3 5 2" xfId="31311" xr:uid="{00000000-0005-0000-0000-00004A910000}"/>
    <cellStyle name="Normal 6 2 2 2 2 3 5 3" xfId="43552" xr:uid="{00000000-0005-0000-0000-00004B910000}"/>
    <cellStyle name="Normal 6 2 2 2 2 3 6" xfId="25194" xr:uid="{00000000-0005-0000-0000-00004C910000}"/>
    <cellStyle name="Normal 6 2 2 2 2 3 7" xfId="37438" xr:uid="{00000000-0005-0000-0000-00004D910000}"/>
    <cellStyle name="Normal 6 2 2 2 2 3 8" xfId="49667" xr:uid="{00000000-0005-0000-0000-00004E910000}"/>
    <cellStyle name="Normal 6 2 2 2 2 4" xfId="8065" xr:uid="{00000000-0005-0000-0000-00004F910000}"/>
    <cellStyle name="Normal 6 2 2 2 2 4 2" xfId="8066" xr:uid="{00000000-0005-0000-0000-000050910000}"/>
    <cellStyle name="Normal 6 2 2 2 2 4 2 2" xfId="8067" xr:uid="{00000000-0005-0000-0000-000051910000}"/>
    <cellStyle name="Normal 6 2 2 2 2 4 2 2 2" xfId="19066" xr:uid="{00000000-0005-0000-0000-000052910000}"/>
    <cellStyle name="Normal 6 2 2 2 2 4 2 2 2 2" xfId="31321" xr:uid="{00000000-0005-0000-0000-000053910000}"/>
    <cellStyle name="Normal 6 2 2 2 2 4 2 2 2 3" xfId="43562" xr:uid="{00000000-0005-0000-0000-000054910000}"/>
    <cellStyle name="Normal 6 2 2 2 2 4 2 2 3" xfId="25204" xr:uid="{00000000-0005-0000-0000-000055910000}"/>
    <cellStyle name="Normal 6 2 2 2 2 4 2 2 4" xfId="37448" xr:uid="{00000000-0005-0000-0000-000056910000}"/>
    <cellStyle name="Normal 6 2 2 2 2 4 2 2 5" xfId="49677" xr:uid="{00000000-0005-0000-0000-000057910000}"/>
    <cellStyle name="Normal 6 2 2 2 2 4 2 3" xfId="19065" xr:uid="{00000000-0005-0000-0000-000058910000}"/>
    <cellStyle name="Normal 6 2 2 2 2 4 2 3 2" xfId="31320" xr:uid="{00000000-0005-0000-0000-000059910000}"/>
    <cellStyle name="Normal 6 2 2 2 2 4 2 3 3" xfId="43561" xr:uid="{00000000-0005-0000-0000-00005A910000}"/>
    <cellStyle name="Normal 6 2 2 2 2 4 2 4" xfId="25203" xr:uid="{00000000-0005-0000-0000-00005B910000}"/>
    <cellStyle name="Normal 6 2 2 2 2 4 2 5" xfId="37447" xr:uid="{00000000-0005-0000-0000-00005C910000}"/>
    <cellStyle name="Normal 6 2 2 2 2 4 2 6" xfId="49676" xr:uid="{00000000-0005-0000-0000-00005D910000}"/>
    <cellStyle name="Normal 6 2 2 2 2 4 3" xfId="8068" xr:uid="{00000000-0005-0000-0000-00005E910000}"/>
    <cellStyle name="Normal 6 2 2 2 2 4 3 2" xfId="19067" xr:uid="{00000000-0005-0000-0000-00005F910000}"/>
    <cellStyle name="Normal 6 2 2 2 2 4 3 2 2" xfId="31322" xr:uid="{00000000-0005-0000-0000-000060910000}"/>
    <cellStyle name="Normal 6 2 2 2 2 4 3 2 3" xfId="43563" xr:uid="{00000000-0005-0000-0000-000061910000}"/>
    <cellStyle name="Normal 6 2 2 2 2 4 3 3" xfId="25205" xr:uid="{00000000-0005-0000-0000-000062910000}"/>
    <cellStyle name="Normal 6 2 2 2 2 4 3 4" xfId="37449" xr:uid="{00000000-0005-0000-0000-000063910000}"/>
    <cellStyle name="Normal 6 2 2 2 2 4 3 5" xfId="49678" xr:uid="{00000000-0005-0000-0000-000064910000}"/>
    <cellStyle name="Normal 6 2 2 2 2 4 4" xfId="19064" xr:uid="{00000000-0005-0000-0000-000065910000}"/>
    <cellStyle name="Normal 6 2 2 2 2 4 4 2" xfId="31319" xr:uid="{00000000-0005-0000-0000-000066910000}"/>
    <cellStyle name="Normal 6 2 2 2 2 4 4 3" xfId="43560" xr:uid="{00000000-0005-0000-0000-000067910000}"/>
    <cellStyle name="Normal 6 2 2 2 2 4 5" xfId="25202" xr:uid="{00000000-0005-0000-0000-000068910000}"/>
    <cellStyle name="Normal 6 2 2 2 2 4 6" xfId="37446" xr:uid="{00000000-0005-0000-0000-000069910000}"/>
    <cellStyle name="Normal 6 2 2 2 2 4 7" xfId="49675" xr:uid="{00000000-0005-0000-0000-00006A910000}"/>
    <cellStyle name="Normal 6 2 2 2 2 5" xfId="8069" xr:uid="{00000000-0005-0000-0000-00006B910000}"/>
    <cellStyle name="Normal 6 2 2 2 2 5 2" xfId="8070" xr:uid="{00000000-0005-0000-0000-00006C910000}"/>
    <cellStyle name="Normal 6 2 2 2 2 5 2 2" xfId="19069" xr:uid="{00000000-0005-0000-0000-00006D910000}"/>
    <cellStyle name="Normal 6 2 2 2 2 5 2 2 2" xfId="31324" xr:uid="{00000000-0005-0000-0000-00006E910000}"/>
    <cellStyle name="Normal 6 2 2 2 2 5 2 2 3" xfId="43565" xr:uid="{00000000-0005-0000-0000-00006F910000}"/>
    <cellStyle name="Normal 6 2 2 2 2 5 2 3" xfId="25207" xr:uid="{00000000-0005-0000-0000-000070910000}"/>
    <cellStyle name="Normal 6 2 2 2 2 5 2 4" xfId="37451" xr:uid="{00000000-0005-0000-0000-000071910000}"/>
    <cellStyle name="Normal 6 2 2 2 2 5 2 5" xfId="49680" xr:uid="{00000000-0005-0000-0000-000072910000}"/>
    <cellStyle name="Normal 6 2 2 2 2 5 3" xfId="19068" xr:uid="{00000000-0005-0000-0000-000073910000}"/>
    <cellStyle name="Normal 6 2 2 2 2 5 3 2" xfId="31323" xr:uid="{00000000-0005-0000-0000-000074910000}"/>
    <cellStyle name="Normal 6 2 2 2 2 5 3 3" xfId="43564" xr:uid="{00000000-0005-0000-0000-000075910000}"/>
    <cellStyle name="Normal 6 2 2 2 2 5 4" xfId="25206" xr:uid="{00000000-0005-0000-0000-000076910000}"/>
    <cellStyle name="Normal 6 2 2 2 2 5 5" xfId="37450" xr:uid="{00000000-0005-0000-0000-000077910000}"/>
    <cellStyle name="Normal 6 2 2 2 2 5 6" xfId="49679" xr:uid="{00000000-0005-0000-0000-000078910000}"/>
    <cellStyle name="Normal 6 2 2 2 2 6" xfId="8071" xr:uid="{00000000-0005-0000-0000-000079910000}"/>
    <cellStyle name="Normal 6 2 2 2 2 6 2" xfId="19070" xr:uid="{00000000-0005-0000-0000-00007A910000}"/>
    <cellStyle name="Normal 6 2 2 2 2 6 2 2" xfId="31325" xr:uid="{00000000-0005-0000-0000-00007B910000}"/>
    <cellStyle name="Normal 6 2 2 2 2 6 2 3" xfId="43566" xr:uid="{00000000-0005-0000-0000-00007C910000}"/>
    <cellStyle name="Normal 6 2 2 2 2 6 3" xfId="25208" xr:uid="{00000000-0005-0000-0000-00007D910000}"/>
    <cellStyle name="Normal 6 2 2 2 2 6 4" xfId="37452" xr:uid="{00000000-0005-0000-0000-00007E910000}"/>
    <cellStyle name="Normal 6 2 2 2 2 6 5" xfId="49681" xr:uid="{00000000-0005-0000-0000-00007F910000}"/>
    <cellStyle name="Normal 6 2 2 2 2 7" xfId="19039" xr:uid="{00000000-0005-0000-0000-000080910000}"/>
    <cellStyle name="Normal 6 2 2 2 2 7 2" xfId="31294" xr:uid="{00000000-0005-0000-0000-000081910000}"/>
    <cellStyle name="Normal 6 2 2 2 2 7 3" xfId="43535" xr:uid="{00000000-0005-0000-0000-000082910000}"/>
    <cellStyle name="Normal 6 2 2 2 2 8" xfId="25177" xr:uid="{00000000-0005-0000-0000-000083910000}"/>
    <cellStyle name="Normal 6 2 2 2 2 9" xfId="37421" xr:uid="{00000000-0005-0000-0000-000084910000}"/>
    <cellStyle name="Normal 6 2 2 2 3" xfId="8072" xr:uid="{00000000-0005-0000-0000-000085910000}"/>
    <cellStyle name="Normal 6 2 2 2 3 2" xfId="8073" xr:uid="{00000000-0005-0000-0000-000086910000}"/>
    <cellStyle name="Normal 6 2 2 2 3 2 2" xfId="8074" xr:uid="{00000000-0005-0000-0000-000087910000}"/>
    <cellStyle name="Normal 6 2 2 2 3 2 2 2" xfId="8075" xr:uid="{00000000-0005-0000-0000-000088910000}"/>
    <cellStyle name="Normal 6 2 2 2 3 2 2 2 2" xfId="8076" xr:uid="{00000000-0005-0000-0000-000089910000}"/>
    <cellStyle name="Normal 6 2 2 2 3 2 2 2 2 2" xfId="19075" xr:uid="{00000000-0005-0000-0000-00008A910000}"/>
    <cellStyle name="Normal 6 2 2 2 3 2 2 2 2 2 2" xfId="31330" xr:uid="{00000000-0005-0000-0000-00008B910000}"/>
    <cellStyle name="Normal 6 2 2 2 3 2 2 2 2 2 3" xfId="43571" xr:uid="{00000000-0005-0000-0000-00008C910000}"/>
    <cellStyle name="Normal 6 2 2 2 3 2 2 2 2 3" xfId="25213" xr:uid="{00000000-0005-0000-0000-00008D910000}"/>
    <cellStyle name="Normal 6 2 2 2 3 2 2 2 2 4" xfId="37457" xr:uid="{00000000-0005-0000-0000-00008E910000}"/>
    <cellStyle name="Normal 6 2 2 2 3 2 2 2 2 5" xfId="49686" xr:uid="{00000000-0005-0000-0000-00008F910000}"/>
    <cellStyle name="Normal 6 2 2 2 3 2 2 2 3" xfId="19074" xr:uid="{00000000-0005-0000-0000-000090910000}"/>
    <cellStyle name="Normal 6 2 2 2 3 2 2 2 3 2" xfId="31329" xr:uid="{00000000-0005-0000-0000-000091910000}"/>
    <cellStyle name="Normal 6 2 2 2 3 2 2 2 3 3" xfId="43570" xr:uid="{00000000-0005-0000-0000-000092910000}"/>
    <cellStyle name="Normal 6 2 2 2 3 2 2 2 4" xfId="25212" xr:uid="{00000000-0005-0000-0000-000093910000}"/>
    <cellStyle name="Normal 6 2 2 2 3 2 2 2 5" xfId="37456" xr:uid="{00000000-0005-0000-0000-000094910000}"/>
    <cellStyle name="Normal 6 2 2 2 3 2 2 2 6" xfId="49685" xr:uid="{00000000-0005-0000-0000-000095910000}"/>
    <cellStyle name="Normal 6 2 2 2 3 2 2 3" xfId="8077" xr:uid="{00000000-0005-0000-0000-000096910000}"/>
    <cellStyle name="Normal 6 2 2 2 3 2 2 3 2" xfId="19076" xr:uid="{00000000-0005-0000-0000-000097910000}"/>
    <cellStyle name="Normal 6 2 2 2 3 2 2 3 2 2" xfId="31331" xr:uid="{00000000-0005-0000-0000-000098910000}"/>
    <cellStyle name="Normal 6 2 2 2 3 2 2 3 2 3" xfId="43572" xr:uid="{00000000-0005-0000-0000-000099910000}"/>
    <cellStyle name="Normal 6 2 2 2 3 2 2 3 3" xfId="25214" xr:uid="{00000000-0005-0000-0000-00009A910000}"/>
    <cellStyle name="Normal 6 2 2 2 3 2 2 3 4" xfId="37458" xr:uid="{00000000-0005-0000-0000-00009B910000}"/>
    <cellStyle name="Normal 6 2 2 2 3 2 2 3 5" xfId="49687" xr:uid="{00000000-0005-0000-0000-00009C910000}"/>
    <cellStyle name="Normal 6 2 2 2 3 2 2 4" xfId="19073" xr:uid="{00000000-0005-0000-0000-00009D910000}"/>
    <cellStyle name="Normal 6 2 2 2 3 2 2 4 2" xfId="31328" xr:uid="{00000000-0005-0000-0000-00009E910000}"/>
    <cellStyle name="Normal 6 2 2 2 3 2 2 4 3" xfId="43569" xr:uid="{00000000-0005-0000-0000-00009F910000}"/>
    <cellStyle name="Normal 6 2 2 2 3 2 2 5" xfId="25211" xr:uid="{00000000-0005-0000-0000-0000A0910000}"/>
    <cellStyle name="Normal 6 2 2 2 3 2 2 6" xfId="37455" xr:uid="{00000000-0005-0000-0000-0000A1910000}"/>
    <cellStyle name="Normal 6 2 2 2 3 2 2 7" xfId="49684" xr:uid="{00000000-0005-0000-0000-0000A2910000}"/>
    <cellStyle name="Normal 6 2 2 2 3 2 3" xfId="8078" xr:uid="{00000000-0005-0000-0000-0000A3910000}"/>
    <cellStyle name="Normal 6 2 2 2 3 2 3 2" xfId="8079" xr:uid="{00000000-0005-0000-0000-0000A4910000}"/>
    <cellStyle name="Normal 6 2 2 2 3 2 3 2 2" xfId="19078" xr:uid="{00000000-0005-0000-0000-0000A5910000}"/>
    <cellStyle name="Normal 6 2 2 2 3 2 3 2 2 2" xfId="31333" xr:uid="{00000000-0005-0000-0000-0000A6910000}"/>
    <cellStyle name="Normal 6 2 2 2 3 2 3 2 2 3" xfId="43574" xr:uid="{00000000-0005-0000-0000-0000A7910000}"/>
    <cellStyle name="Normal 6 2 2 2 3 2 3 2 3" xfId="25216" xr:uid="{00000000-0005-0000-0000-0000A8910000}"/>
    <cellStyle name="Normal 6 2 2 2 3 2 3 2 4" xfId="37460" xr:uid="{00000000-0005-0000-0000-0000A9910000}"/>
    <cellStyle name="Normal 6 2 2 2 3 2 3 2 5" xfId="49689" xr:uid="{00000000-0005-0000-0000-0000AA910000}"/>
    <cellStyle name="Normal 6 2 2 2 3 2 3 3" xfId="19077" xr:uid="{00000000-0005-0000-0000-0000AB910000}"/>
    <cellStyle name="Normal 6 2 2 2 3 2 3 3 2" xfId="31332" xr:uid="{00000000-0005-0000-0000-0000AC910000}"/>
    <cellStyle name="Normal 6 2 2 2 3 2 3 3 3" xfId="43573" xr:uid="{00000000-0005-0000-0000-0000AD910000}"/>
    <cellStyle name="Normal 6 2 2 2 3 2 3 4" xfId="25215" xr:uid="{00000000-0005-0000-0000-0000AE910000}"/>
    <cellStyle name="Normal 6 2 2 2 3 2 3 5" xfId="37459" xr:uid="{00000000-0005-0000-0000-0000AF910000}"/>
    <cellStyle name="Normal 6 2 2 2 3 2 3 6" xfId="49688" xr:uid="{00000000-0005-0000-0000-0000B0910000}"/>
    <cellStyle name="Normal 6 2 2 2 3 2 4" xfId="8080" xr:uid="{00000000-0005-0000-0000-0000B1910000}"/>
    <cellStyle name="Normal 6 2 2 2 3 2 4 2" xfId="19079" xr:uid="{00000000-0005-0000-0000-0000B2910000}"/>
    <cellStyle name="Normal 6 2 2 2 3 2 4 2 2" xfId="31334" xr:uid="{00000000-0005-0000-0000-0000B3910000}"/>
    <cellStyle name="Normal 6 2 2 2 3 2 4 2 3" xfId="43575" xr:uid="{00000000-0005-0000-0000-0000B4910000}"/>
    <cellStyle name="Normal 6 2 2 2 3 2 4 3" xfId="25217" xr:uid="{00000000-0005-0000-0000-0000B5910000}"/>
    <cellStyle name="Normal 6 2 2 2 3 2 4 4" xfId="37461" xr:uid="{00000000-0005-0000-0000-0000B6910000}"/>
    <cellStyle name="Normal 6 2 2 2 3 2 4 5" xfId="49690" xr:uid="{00000000-0005-0000-0000-0000B7910000}"/>
    <cellStyle name="Normal 6 2 2 2 3 2 5" xfId="19072" xr:uid="{00000000-0005-0000-0000-0000B8910000}"/>
    <cellStyle name="Normal 6 2 2 2 3 2 5 2" xfId="31327" xr:uid="{00000000-0005-0000-0000-0000B9910000}"/>
    <cellStyle name="Normal 6 2 2 2 3 2 5 3" xfId="43568" xr:uid="{00000000-0005-0000-0000-0000BA910000}"/>
    <cellStyle name="Normal 6 2 2 2 3 2 6" xfId="25210" xr:uid="{00000000-0005-0000-0000-0000BB910000}"/>
    <cellStyle name="Normal 6 2 2 2 3 2 7" xfId="37454" xr:uid="{00000000-0005-0000-0000-0000BC910000}"/>
    <cellStyle name="Normal 6 2 2 2 3 2 8" xfId="49683" xr:uid="{00000000-0005-0000-0000-0000BD910000}"/>
    <cellStyle name="Normal 6 2 2 2 3 3" xfId="8081" xr:uid="{00000000-0005-0000-0000-0000BE910000}"/>
    <cellStyle name="Normal 6 2 2 2 3 3 2" xfId="8082" xr:uid="{00000000-0005-0000-0000-0000BF910000}"/>
    <cellStyle name="Normal 6 2 2 2 3 3 2 2" xfId="8083" xr:uid="{00000000-0005-0000-0000-0000C0910000}"/>
    <cellStyle name="Normal 6 2 2 2 3 3 2 2 2" xfId="19082" xr:uid="{00000000-0005-0000-0000-0000C1910000}"/>
    <cellStyle name="Normal 6 2 2 2 3 3 2 2 2 2" xfId="31337" xr:uid="{00000000-0005-0000-0000-0000C2910000}"/>
    <cellStyle name="Normal 6 2 2 2 3 3 2 2 2 3" xfId="43578" xr:uid="{00000000-0005-0000-0000-0000C3910000}"/>
    <cellStyle name="Normal 6 2 2 2 3 3 2 2 3" xfId="25220" xr:uid="{00000000-0005-0000-0000-0000C4910000}"/>
    <cellStyle name="Normal 6 2 2 2 3 3 2 2 4" xfId="37464" xr:uid="{00000000-0005-0000-0000-0000C5910000}"/>
    <cellStyle name="Normal 6 2 2 2 3 3 2 2 5" xfId="49693" xr:uid="{00000000-0005-0000-0000-0000C6910000}"/>
    <cellStyle name="Normal 6 2 2 2 3 3 2 3" xfId="19081" xr:uid="{00000000-0005-0000-0000-0000C7910000}"/>
    <cellStyle name="Normal 6 2 2 2 3 3 2 3 2" xfId="31336" xr:uid="{00000000-0005-0000-0000-0000C8910000}"/>
    <cellStyle name="Normal 6 2 2 2 3 3 2 3 3" xfId="43577" xr:uid="{00000000-0005-0000-0000-0000C9910000}"/>
    <cellStyle name="Normal 6 2 2 2 3 3 2 4" xfId="25219" xr:uid="{00000000-0005-0000-0000-0000CA910000}"/>
    <cellStyle name="Normal 6 2 2 2 3 3 2 5" xfId="37463" xr:uid="{00000000-0005-0000-0000-0000CB910000}"/>
    <cellStyle name="Normal 6 2 2 2 3 3 2 6" xfId="49692" xr:uid="{00000000-0005-0000-0000-0000CC910000}"/>
    <cellStyle name="Normal 6 2 2 2 3 3 3" xfId="8084" xr:uid="{00000000-0005-0000-0000-0000CD910000}"/>
    <cellStyle name="Normal 6 2 2 2 3 3 3 2" xfId="19083" xr:uid="{00000000-0005-0000-0000-0000CE910000}"/>
    <cellStyle name="Normal 6 2 2 2 3 3 3 2 2" xfId="31338" xr:uid="{00000000-0005-0000-0000-0000CF910000}"/>
    <cellStyle name="Normal 6 2 2 2 3 3 3 2 3" xfId="43579" xr:uid="{00000000-0005-0000-0000-0000D0910000}"/>
    <cellStyle name="Normal 6 2 2 2 3 3 3 3" xfId="25221" xr:uid="{00000000-0005-0000-0000-0000D1910000}"/>
    <cellStyle name="Normal 6 2 2 2 3 3 3 4" xfId="37465" xr:uid="{00000000-0005-0000-0000-0000D2910000}"/>
    <cellStyle name="Normal 6 2 2 2 3 3 3 5" xfId="49694" xr:uid="{00000000-0005-0000-0000-0000D3910000}"/>
    <cellStyle name="Normal 6 2 2 2 3 3 4" xfId="19080" xr:uid="{00000000-0005-0000-0000-0000D4910000}"/>
    <cellStyle name="Normal 6 2 2 2 3 3 4 2" xfId="31335" xr:uid="{00000000-0005-0000-0000-0000D5910000}"/>
    <cellStyle name="Normal 6 2 2 2 3 3 4 3" xfId="43576" xr:uid="{00000000-0005-0000-0000-0000D6910000}"/>
    <cellStyle name="Normal 6 2 2 2 3 3 5" xfId="25218" xr:uid="{00000000-0005-0000-0000-0000D7910000}"/>
    <cellStyle name="Normal 6 2 2 2 3 3 6" xfId="37462" xr:uid="{00000000-0005-0000-0000-0000D8910000}"/>
    <cellStyle name="Normal 6 2 2 2 3 3 7" xfId="49691" xr:uid="{00000000-0005-0000-0000-0000D9910000}"/>
    <cellStyle name="Normal 6 2 2 2 3 4" xfId="8085" xr:uid="{00000000-0005-0000-0000-0000DA910000}"/>
    <cellStyle name="Normal 6 2 2 2 3 4 2" xfId="8086" xr:uid="{00000000-0005-0000-0000-0000DB910000}"/>
    <cellStyle name="Normal 6 2 2 2 3 4 2 2" xfId="19085" xr:uid="{00000000-0005-0000-0000-0000DC910000}"/>
    <cellStyle name="Normal 6 2 2 2 3 4 2 2 2" xfId="31340" xr:uid="{00000000-0005-0000-0000-0000DD910000}"/>
    <cellStyle name="Normal 6 2 2 2 3 4 2 2 3" xfId="43581" xr:uid="{00000000-0005-0000-0000-0000DE910000}"/>
    <cellStyle name="Normal 6 2 2 2 3 4 2 3" xfId="25223" xr:uid="{00000000-0005-0000-0000-0000DF910000}"/>
    <cellStyle name="Normal 6 2 2 2 3 4 2 4" xfId="37467" xr:uid="{00000000-0005-0000-0000-0000E0910000}"/>
    <cellStyle name="Normal 6 2 2 2 3 4 2 5" xfId="49696" xr:uid="{00000000-0005-0000-0000-0000E1910000}"/>
    <cellStyle name="Normal 6 2 2 2 3 4 3" xfId="19084" xr:uid="{00000000-0005-0000-0000-0000E2910000}"/>
    <cellStyle name="Normal 6 2 2 2 3 4 3 2" xfId="31339" xr:uid="{00000000-0005-0000-0000-0000E3910000}"/>
    <cellStyle name="Normal 6 2 2 2 3 4 3 3" xfId="43580" xr:uid="{00000000-0005-0000-0000-0000E4910000}"/>
    <cellStyle name="Normal 6 2 2 2 3 4 4" xfId="25222" xr:uid="{00000000-0005-0000-0000-0000E5910000}"/>
    <cellStyle name="Normal 6 2 2 2 3 4 5" xfId="37466" xr:uid="{00000000-0005-0000-0000-0000E6910000}"/>
    <cellStyle name="Normal 6 2 2 2 3 4 6" xfId="49695" xr:uid="{00000000-0005-0000-0000-0000E7910000}"/>
    <cellStyle name="Normal 6 2 2 2 3 5" xfId="8087" xr:uid="{00000000-0005-0000-0000-0000E8910000}"/>
    <cellStyle name="Normal 6 2 2 2 3 5 2" xfId="19086" xr:uid="{00000000-0005-0000-0000-0000E9910000}"/>
    <cellStyle name="Normal 6 2 2 2 3 5 2 2" xfId="31341" xr:uid="{00000000-0005-0000-0000-0000EA910000}"/>
    <cellStyle name="Normal 6 2 2 2 3 5 2 3" xfId="43582" xr:uid="{00000000-0005-0000-0000-0000EB910000}"/>
    <cellStyle name="Normal 6 2 2 2 3 5 3" xfId="25224" xr:uid="{00000000-0005-0000-0000-0000EC910000}"/>
    <cellStyle name="Normal 6 2 2 2 3 5 4" xfId="37468" xr:uid="{00000000-0005-0000-0000-0000ED910000}"/>
    <cellStyle name="Normal 6 2 2 2 3 5 5" xfId="49697" xr:uid="{00000000-0005-0000-0000-0000EE910000}"/>
    <cellStyle name="Normal 6 2 2 2 3 6" xfId="19071" xr:uid="{00000000-0005-0000-0000-0000EF910000}"/>
    <cellStyle name="Normal 6 2 2 2 3 6 2" xfId="31326" xr:uid="{00000000-0005-0000-0000-0000F0910000}"/>
    <cellStyle name="Normal 6 2 2 2 3 6 3" xfId="43567" xr:uid="{00000000-0005-0000-0000-0000F1910000}"/>
    <cellStyle name="Normal 6 2 2 2 3 7" xfId="25209" xr:uid="{00000000-0005-0000-0000-0000F2910000}"/>
    <cellStyle name="Normal 6 2 2 2 3 8" xfId="37453" xr:uid="{00000000-0005-0000-0000-0000F3910000}"/>
    <cellStyle name="Normal 6 2 2 2 3 9" xfId="49682" xr:uid="{00000000-0005-0000-0000-0000F4910000}"/>
    <cellStyle name="Normal 6 2 2 2 4" xfId="8088" xr:uid="{00000000-0005-0000-0000-0000F5910000}"/>
    <cellStyle name="Normal 6 2 2 2 4 2" xfId="8089" xr:uid="{00000000-0005-0000-0000-0000F6910000}"/>
    <cellStyle name="Normal 6 2 2 2 4 2 2" xfId="8090" xr:uid="{00000000-0005-0000-0000-0000F7910000}"/>
    <cellStyle name="Normal 6 2 2 2 4 2 2 2" xfId="8091" xr:uid="{00000000-0005-0000-0000-0000F8910000}"/>
    <cellStyle name="Normal 6 2 2 2 4 2 2 2 2" xfId="19090" xr:uid="{00000000-0005-0000-0000-0000F9910000}"/>
    <cellStyle name="Normal 6 2 2 2 4 2 2 2 2 2" xfId="31345" xr:uid="{00000000-0005-0000-0000-0000FA910000}"/>
    <cellStyle name="Normal 6 2 2 2 4 2 2 2 2 3" xfId="43586" xr:uid="{00000000-0005-0000-0000-0000FB910000}"/>
    <cellStyle name="Normal 6 2 2 2 4 2 2 2 3" xfId="25228" xr:uid="{00000000-0005-0000-0000-0000FC910000}"/>
    <cellStyle name="Normal 6 2 2 2 4 2 2 2 4" xfId="37472" xr:uid="{00000000-0005-0000-0000-0000FD910000}"/>
    <cellStyle name="Normal 6 2 2 2 4 2 2 2 5" xfId="49701" xr:uid="{00000000-0005-0000-0000-0000FE910000}"/>
    <cellStyle name="Normal 6 2 2 2 4 2 2 3" xfId="19089" xr:uid="{00000000-0005-0000-0000-0000FF910000}"/>
    <cellStyle name="Normal 6 2 2 2 4 2 2 3 2" xfId="31344" xr:uid="{00000000-0005-0000-0000-000000920000}"/>
    <cellStyle name="Normal 6 2 2 2 4 2 2 3 3" xfId="43585" xr:uid="{00000000-0005-0000-0000-000001920000}"/>
    <cellStyle name="Normal 6 2 2 2 4 2 2 4" xfId="25227" xr:uid="{00000000-0005-0000-0000-000002920000}"/>
    <cellStyle name="Normal 6 2 2 2 4 2 2 5" xfId="37471" xr:uid="{00000000-0005-0000-0000-000003920000}"/>
    <cellStyle name="Normal 6 2 2 2 4 2 2 6" xfId="49700" xr:uid="{00000000-0005-0000-0000-000004920000}"/>
    <cellStyle name="Normal 6 2 2 2 4 2 3" xfId="8092" xr:uid="{00000000-0005-0000-0000-000005920000}"/>
    <cellStyle name="Normal 6 2 2 2 4 2 3 2" xfId="19091" xr:uid="{00000000-0005-0000-0000-000006920000}"/>
    <cellStyle name="Normal 6 2 2 2 4 2 3 2 2" xfId="31346" xr:uid="{00000000-0005-0000-0000-000007920000}"/>
    <cellStyle name="Normal 6 2 2 2 4 2 3 2 3" xfId="43587" xr:uid="{00000000-0005-0000-0000-000008920000}"/>
    <cellStyle name="Normal 6 2 2 2 4 2 3 3" xfId="25229" xr:uid="{00000000-0005-0000-0000-000009920000}"/>
    <cellStyle name="Normal 6 2 2 2 4 2 3 4" xfId="37473" xr:uid="{00000000-0005-0000-0000-00000A920000}"/>
    <cellStyle name="Normal 6 2 2 2 4 2 3 5" xfId="49702" xr:uid="{00000000-0005-0000-0000-00000B920000}"/>
    <cellStyle name="Normal 6 2 2 2 4 2 4" xfId="19088" xr:uid="{00000000-0005-0000-0000-00000C920000}"/>
    <cellStyle name="Normal 6 2 2 2 4 2 4 2" xfId="31343" xr:uid="{00000000-0005-0000-0000-00000D920000}"/>
    <cellStyle name="Normal 6 2 2 2 4 2 4 3" xfId="43584" xr:uid="{00000000-0005-0000-0000-00000E920000}"/>
    <cellStyle name="Normal 6 2 2 2 4 2 5" xfId="25226" xr:uid="{00000000-0005-0000-0000-00000F920000}"/>
    <cellStyle name="Normal 6 2 2 2 4 2 6" xfId="37470" xr:uid="{00000000-0005-0000-0000-000010920000}"/>
    <cellStyle name="Normal 6 2 2 2 4 2 7" xfId="49699" xr:uid="{00000000-0005-0000-0000-000011920000}"/>
    <cellStyle name="Normal 6 2 2 2 4 3" xfId="8093" xr:uid="{00000000-0005-0000-0000-000012920000}"/>
    <cellStyle name="Normal 6 2 2 2 4 3 2" xfId="8094" xr:uid="{00000000-0005-0000-0000-000013920000}"/>
    <cellStyle name="Normal 6 2 2 2 4 3 2 2" xfId="19093" xr:uid="{00000000-0005-0000-0000-000014920000}"/>
    <cellStyle name="Normal 6 2 2 2 4 3 2 2 2" xfId="31348" xr:uid="{00000000-0005-0000-0000-000015920000}"/>
    <cellStyle name="Normal 6 2 2 2 4 3 2 2 3" xfId="43589" xr:uid="{00000000-0005-0000-0000-000016920000}"/>
    <cellStyle name="Normal 6 2 2 2 4 3 2 3" xfId="25231" xr:uid="{00000000-0005-0000-0000-000017920000}"/>
    <cellStyle name="Normal 6 2 2 2 4 3 2 4" xfId="37475" xr:uid="{00000000-0005-0000-0000-000018920000}"/>
    <cellStyle name="Normal 6 2 2 2 4 3 2 5" xfId="49704" xr:uid="{00000000-0005-0000-0000-000019920000}"/>
    <cellStyle name="Normal 6 2 2 2 4 3 3" xfId="19092" xr:uid="{00000000-0005-0000-0000-00001A920000}"/>
    <cellStyle name="Normal 6 2 2 2 4 3 3 2" xfId="31347" xr:uid="{00000000-0005-0000-0000-00001B920000}"/>
    <cellStyle name="Normal 6 2 2 2 4 3 3 3" xfId="43588" xr:uid="{00000000-0005-0000-0000-00001C920000}"/>
    <cellStyle name="Normal 6 2 2 2 4 3 4" xfId="25230" xr:uid="{00000000-0005-0000-0000-00001D920000}"/>
    <cellStyle name="Normal 6 2 2 2 4 3 5" xfId="37474" xr:uid="{00000000-0005-0000-0000-00001E920000}"/>
    <cellStyle name="Normal 6 2 2 2 4 3 6" xfId="49703" xr:uid="{00000000-0005-0000-0000-00001F920000}"/>
    <cellStyle name="Normal 6 2 2 2 4 4" xfId="8095" xr:uid="{00000000-0005-0000-0000-000020920000}"/>
    <cellStyle name="Normal 6 2 2 2 4 4 2" xfId="19094" xr:uid="{00000000-0005-0000-0000-000021920000}"/>
    <cellStyle name="Normal 6 2 2 2 4 4 2 2" xfId="31349" xr:uid="{00000000-0005-0000-0000-000022920000}"/>
    <cellStyle name="Normal 6 2 2 2 4 4 2 3" xfId="43590" xr:uid="{00000000-0005-0000-0000-000023920000}"/>
    <cellStyle name="Normal 6 2 2 2 4 4 3" xfId="25232" xr:uid="{00000000-0005-0000-0000-000024920000}"/>
    <cellStyle name="Normal 6 2 2 2 4 4 4" xfId="37476" xr:uid="{00000000-0005-0000-0000-000025920000}"/>
    <cellStyle name="Normal 6 2 2 2 4 4 5" xfId="49705" xr:uid="{00000000-0005-0000-0000-000026920000}"/>
    <cellStyle name="Normal 6 2 2 2 4 5" xfId="19087" xr:uid="{00000000-0005-0000-0000-000027920000}"/>
    <cellStyle name="Normal 6 2 2 2 4 5 2" xfId="31342" xr:uid="{00000000-0005-0000-0000-000028920000}"/>
    <cellStyle name="Normal 6 2 2 2 4 5 3" xfId="43583" xr:uid="{00000000-0005-0000-0000-000029920000}"/>
    <cellStyle name="Normal 6 2 2 2 4 6" xfId="25225" xr:uid="{00000000-0005-0000-0000-00002A920000}"/>
    <cellStyle name="Normal 6 2 2 2 4 7" xfId="37469" xr:uid="{00000000-0005-0000-0000-00002B920000}"/>
    <cellStyle name="Normal 6 2 2 2 4 8" xfId="49698" xr:uid="{00000000-0005-0000-0000-00002C920000}"/>
    <cellStyle name="Normal 6 2 2 2 5" xfId="8096" xr:uid="{00000000-0005-0000-0000-00002D920000}"/>
    <cellStyle name="Normal 6 2 2 2 5 2" xfId="8097" xr:uid="{00000000-0005-0000-0000-00002E920000}"/>
    <cellStyle name="Normal 6 2 2 2 5 2 2" xfId="8098" xr:uid="{00000000-0005-0000-0000-00002F920000}"/>
    <cellStyle name="Normal 6 2 2 2 5 2 2 2" xfId="19097" xr:uid="{00000000-0005-0000-0000-000030920000}"/>
    <cellStyle name="Normal 6 2 2 2 5 2 2 2 2" xfId="31352" xr:uid="{00000000-0005-0000-0000-000031920000}"/>
    <cellStyle name="Normal 6 2 2 2 5 2 2 2 3" xfId="43593" xr:uid="{00000000-0005-0000-0000-000032920000}"/>
    <cellStyle name="Normal 6 2 2 2 5 2 2 3" xfId="25235" xr:uid="{00000000-0005-0000-0000-000033920000}"/>
    <cellStyle name="Normal 6 2 2 2 5 2 2 4" xfId="37479" xr:uid="{00000000-0005-0000-0000-000034920000}"/>
    <cellStyle name="Normal 6 2 2 2 5 2 2 5" xfId="49708" xr:uid="{00000000-0005-0000-0000-000035920000}"/>
    <cellStyle name="Normal 6 2 2 2 5 2 3" xfId="19096" xr:uid="{00000000-0005-0000-0000-000036920000}"/>
    <cellStyle name="Normal 6 2 2 2 5 2 3 2" xfId="31351" xr:uid="{00000000-0005-0000-0000-000037920000}"/>
    <cellStyle name="Normal 6 2 2 2 5 2 3 3" xfId="43592" xr:uid="{00000000-0005-0000-0000-000038920000}"/>
    <cellStyle name="Normal 6 2 2 2 5 2 4" xfId="25234" xr:uid="{00000000-0005-0000-0000-000039920000}"/>
    <cellStyle name="Normal 6 2 2 2 5 2 5" xfId="37478" xr:uid="{00000000-0005-0000-0000-00003A920000}"/>
    <cellStyle name="Normal 6 2 2 2 5 2 6" xfId="49707" xr:uid="{00000000-0005-0000-0000-00003B920000}"/>
    <cellStyle name="Normal 6 2 2 2 5 3" xfId="8099" xr:uid="{00000000-0005-0000-0000-00003C920000}"/>
    <cellStyle name="Normal 6 2 2 2 5 3 2" xfId="19098" xr:uid="{00000000-0005-0000-0000-00003D920000}"/>
    <cellStyle name="Normal 6 2 2 2 5 3 2 2" xfId="31353" xr:uid="{00000000-0005-0000-0000-00003E920000}"/>
    <cellStyle name="Normal 6 2 2 2 5 3 2 3" xfId="43594" xr:uid="{00000000-0005-0000-0000-00003F920000}"/>
    <cellStyle name="Normal 6 2 2 2 5 3 3" xfId="25236" xr:uid="{00000000-0005-0000-0000-000040920000}"/>
    <cellStyle name="Normal 6 2 2 2 5 3 4" xfId="37480" xr:uid="{00000000-0005-0000-0000-000041920000}"/>
    <cellStyle name="Normal 6 2 2 2 5 3 5" xfId="49709" xr:uid="{00000000-0005-0000-0000-000042920000}"/>
    <cellStyle name="Normal 6 2 2 2 5 4" xfId="19095" xr:uid="{00000000-0005-0000-0000-000043920000}"/>
    <cellStyle name="Normal 6 2 2 2 5 4 2" xfId="31350" xr:uid="{00000000-0005-0000-0000-000044920000}"/>
    <cellStyle name="Normal 6 2 2 2 5 4 3" xfId="43591" xr:uid="{00000000-0005-0000-0000-000045920000}"/>
    <cellStyle name="Normal 6 2 2 2 5 5" xfId="25233" xr:uid="{00000000-0005-0000-0000-000046920000}"/>
    <cellStyle name="Normal 6 2 2 2 5 6" xfId="37477" xr:uid="{00000000-0005-0000-0000-000047920000}"/>
    <cellStyle name="Normal 6 2 2 2 5 7" xfId="49706" xr:uid="{00000000-0005-0000-0000-000048920000}"/>
    <cellStyle name="Normal 6 2 2 2 6" xfId="8100" xr:uid="{00000000-0005-0000-0000-000049920000}"/>
    <cellStyle name="Normal 6 2 2 2 6 2" xfId="8101" xr:uid="{00000000-0005-0000-0000-00004A920000}"/>
    <cellStyle name="Normal 6 2 2 2 6 2 2" xfId="19100" xr:uid="{00000000-0005-0000-0000-00004B920000}"/>
    <cellStyle name="Normal 6 2 2 2 6 2 2 2" xfId="31355" xr:uid="{00000000-0005-0000-0000-00004C920000}"/>
    <cellStyle name="Normal 6 2 2 2 6 2 2 3" xfId="43596" xr:uid="{00000000-0005-0000-0000-00004D920000}"/>
    <cellStyle name="Normal 6 2 2 2 6 2 3" xfId="25238" xr:uid="{00000000-0005-0000-0000-00004E920000}"/>
    <cellStyle name="Normal 6 2 2 2 6 2 4" xfId="37482" xr:uid="{00000000-0005-0000-0000-00004F920000}"/>
    <cellStyle name="Normal 6 2 2 2 6 2 5" xfId="49711" xr:uid="{00000000-0005-0000-0000-000050920000}"/>
    <cellStyle name="Normal 6 2 2 2 6 3" xfId="19099" xr:uid="{00000000-0005-0000-0000-000051920000}"/>
    <cellStyle name="Normal 6 2 2 2 6 3 2" xfId="31354" xr:uid="{00000000-0005-0000-0000-000052920000}"/>
    <cellStyle name="Normal 6 2 2 2 6 3 3" xfId="43595" xr:uid="{00000000-0005-0000-0000-000053920000}"/>
    <cellStyle name="Normal 6 2 2 2 6 4" xfId="25237" xr:uid="{00000000-0005-0000-0000-000054920000}"/>
    <cellStyle name="Normal 6 2 2 2 6 5" xfId="37481" xr:uid="{00000000-0005-0000-0000-000055920000}"/>
    <cellStyle name="Normal 6 2 2 2 6 6" xfId="49710" xr:uid="{00000000-0005-0000-0000-000056920000}"/>
    <cellStyle name="Normal 6 2 2 2 7" xfId="8102" xr:uid="{00000000-0005-0000-0000-000057920000}"/>
    <cellStyle name="Normal 6 2 2 2 7 2" xfId="19101" xr:uid="{00000000-0005-0000-0000-000058920000}"/>
    <cellStyle name="Normal 6 2 2 2 7 2 2" xfId="31356" xr:uid="{00000000-0005-0000-0000-000059920000}"/>
    <cellStyle name="Normal 6 2 2 2 7 2 3" xfId="43597" xr:uid="{00000000-0005-0000-0000-00005A920000}"/>
    <cellStyle name="Normal 6 2 2 2 7 3" xfId="25239" xr:uid="{00000000-0005-0000-0000-00005B920000}"/>
    <cellStyle name="Normal 6 2 2 2 7 4" xfId="37483" xr:uid="{00000000-0005-0000-0000-00005C920000}"/>
    <cellStyle name="Normal 6 2 2 2 7 5" xfId="49712" xr:uid="{00000000-0005-0000-0000-00005D920000}"/>
    <cellStyle name="Normal 6 2 2 2 8" xfId="19038" xr:uid="{00000000-0005-0000-0000-00005E920000}"/>
    <cellStyle name="Normal 6 2 2 2 8 2" xfId="31293" xr:uid="{00000000-0005-0000-0000-00005F920000}"/>
    <cellStyle name="Normal 6 2 2 2 8 3" xfId="43534" xr:uid="{00000000-0005-0000-0000-000060920000}"/>
    <cellStyle name="Normal 6 2 2 2 9" xfId="25176" xr:uid="{00000000-0005-0000-0000-000061920000}"/>
    <cellStyle name="Normal 6 2 2 3" xfId="8103" xr:uid="{00000000-0005-0000-0000-000062920000}"/>
    <cellStyle name="Normal 6 2 2 3 10" xfId="49713" xr:uid="{00000000-0005-0000-0000-000063920000}"/>
    <cellStyle name="Normal 6 2 2 3 2" xfId="8104" xr:uid="{00000000-0005-0000-0000-000064920000}"/>
    <cellStyle name="Normal 6 2 2 3 2 2" xfId="8105" xr:uid="{00000000-0005-0000-0000-000065920000}"/>
    <cellStyle name="Normal 6 2 2 3 2 2 2" xfId="8106" xr:uid="{00000000-0005-0000-0000-000066920000}"/>
    <cellStyle name="Normal 6 2 2 3 2 2 2 2" xfId="8107" xr:uid="{00000000-0005-0000-0000-000067920000}"/>
    <cellStyle name="Normal 6 2 2 3 2 2 2 2 2" xfId="8108" xr:uid="{00000000-0005-0000-0000-000068920000}"/>
    <cellStyle name="Normal 6 2 2 3 2 2 2 2 2 2" xfId="19107" xr:uid="{00000000-0005-0000-0000-000069920000}"/>
    <cellStyle name="Normal 6 2 2 3 2 2 2 2 2 2 2" xfId="31362" xr:uid="{00000000-0005-0000-0000-00006A920000}"/>
    <cellStyle name="Normal 6 2 2 3 2 2 2 2 2 2 3" xfId="43603" xr:uid="{00000000-0005-0000-0000-00006B920000}"/>
    <cellStyle name="Normal 6 2 2 3 2 2 2 2 2 3" xfId="25245" xr:uid="{00000000-0005-0000-0000-00006C920000}"/>
    <cellStyle name="Normal 6 2 2 3 2 2 2 2 2 4" xfId="37489" xr:uid="{00000000-0005-0000-0000-00006D920000}"/>
    <cellStyle name="Normal 6 2 2 3 2 2 2 2 2 5" xfId="49718" xr:uid="{00000000-0005-0000-0000-00006E920000}"/>
    <cellStyle name="Normal 6 2 2 3 2 2 2 2 3" xfId="19106" xr:uid="{00000000-0005-0000-0000-00006F920000}"/>
    <cellStyle name="Normal 6 2 2 3 2 2 2 2 3 2" xfId="31361" xr:uid="{00000000-0005-0000-0000-000070920000}"/>
    <cellStyle name="Normal 6 2 2 3 2 2 2 2 3 3" xfId="43602" xr:uid="{00000000-0005-0000-0000-000071920000}"/>
    <cellStyle name="Normal 6 2 2 3 2 2 2 2 4" xfId="25244" xr:uid="{00000000-0005-0000-0000-000072920000}"/>
    <cellStyle name="Normal 6 2 2 3 2 2 2 2 5" xfId="37488" xr:uid="{00000000-0005-0000-0000-000073920000}"/>
    <cellStyle name="Normal 6 2 2 3 2 2 2 2 6" xfId="49717" xr:uid="{00000000-0005-0000-0000-000074920000}"/>
    <cellStyle name="Normal 6 2 2 3 2 2 2 3" xfId="8109" xr:uid="{00000000-0005-0000-0000-000075920000}"/>
    <cellStyle name="Normal 6 2 2 3 2 2 2 3 2" xfId="19108" xr:uid="{00000000-0005-0000-0000-000076920000}"/>
    <cellStyle name="Normal 6 2 2 3 2 2 2 3 2 2" xfId="31363" xr:uid="{00000000-0005-0000-0000-000077920000}"/>
    <cellStyle name="Normal 6 2 2 3 2 2 2 3 2 3" xfId="43604" xr:uid="{00000000-0005-0000-0000-000078920000}"/>
    <cellStyle name="Normal 6 2 2 3 2 2 2 3 3" xfId="25246" xr:uid="{00000000-0005-0000-0000-000079920000}"/>
    <cellStyle name="Normal 6 2 2 3 2 2 2 3 4" xfId="37490" xr:uid="{00000000-0005-0000-0000-00007A920000}"/>
    <cellStyle name="Normal 6 2 2 3 2 2 2 3 5" xfId="49719" xr:uid="{00000000-0005-0000-0000-00007B920000}"/>
    <cellStyle name="Normal 6 2 2 3 2 2 2 4" xfId="19105" xr:uid="{00000000-0005-0000-0000-00007C920000}"/>
    <cellStyle name="Normal 6 2 2 3 2 2 2 4 2" xfId="31360" xr:uid="{00000000-0005-0000-0000-00007D920000}"/>
    <cellStyle name="Normal 6 2 2 3 2 2 2 4 3" xfId="43601" xr:uid="{00000000-0005-0000-0000-00007E920000}"/>
    <cellStyle name="Normal 6 2 2 3 2 2 2 5" xfId="25243" xr:uid="{00000000-0005-0000-0000-00007F920000}"/>
    <cellStyle name="Normal 6 2 2 3 2 2 2 6" xfId="37487" xr:uid="{00000000-0005-0000-0000-000080920000}"/>
    <cellStyle name="Normal 6 2 2 3 2 2 2 7" xfId="49716" xr:uid="{00000000-0005-0000-0000-000081920000}"/>
    <cellStyle name="Normal 6 2 2 3 2 2 3" xfId="8110" xr:uid="{00000000-0005-0000-0000-000082920000}"/>
    <cellStyle name="Normal 6 2 2 3 2 2 3 2" xfId="8111" xr:uid="{00000000-0005-0000-0000-000083920000}"/>
    <cellStyle name="Normal 6 2 2 3 2 2 3 2 2" xfId="19110" xr:uid="{00000000-0005-0000-0000-000084920000}"/>
    <cellStyle name="Normal 6 2 2 3 2 2 3 2 2 2" xfId="31365" xr:uid="{00000000-0005-0000-0000-000085920000}"/>
    <cellStyle name="Normal 6 2 2 3 2 2 3 2 2 3" xfId="43606" xr:uid="{00000000-0005-0000-0000-000086920000}"/>
    <cellStyle name="Normal 6 2 2 3 2 2 3 2 3" xfId="25248" xr:uid="{00000000-0005-0000-0000-000087920000}"/>
    <cellStyle name="Normal 6 2 2 3 2 2 3 2 4" xfId="37492" xr:uid="{00000000-0005-0000-0000-000088920000}"/>
    <cellStyle name="Normal 6 2 2 3 2 2 3 2 5" xfId="49721" xr:uid="{00000000-0005-0000-0000-000089920000}"/>
    <cellStyle name="Normal 6 2 2 3 2 2 3 3" xfId="19109" xr:uid="{00000000-0005-0000-0000-00008A920000}"/>
    <cellStyle name="Normal 6 2 2 3 2 2 3 3 2" xfId="31364" xr:uid="{00000000-0005-0000-0000-00008B920000}"/>
    <cellStyle name="Normal 6 2 2 3 2 2 3 3 3" xfId="43605" xr:uid="{00000000-0005-0000-0000-00008C920000}"/>
    <cellStyle name="Normal 6 2 2 3 2 2 3 4" xfId="25247" xr:uid="{00000000-0005-0000-0000-00008D920000}"/>
    <cellStyle name="Normal 6 2 2 3 2 2 3 5" xfId="37491" xr:uid="{00000000-0005-0000-0000-00008E920000}"/>
    <cellStyle name="Normal 6 2 2 3 2 2 3 6" xfId="49720" xr:uid="{00000000-0005-0000-0000-00008F920000}"/>
    <cellStyle name="Normal 6 2 2 3 2 2 4" xfId="8112" xr:uid="{00000000-0005-0000-0000-000090920000}"/>
    <cellStyle name="Normal 6 2 2 3 2 2 4 2" xfId="19111" xr:uid="{00000000-0005-0000-0000-000091920000}"/>
    <cellStyle name="Normal 6 2 2 3 2 2 4 2 2" xfId="31366" xr:uid="{00000000-0005-0000-0000-000092920000}"/>
    <cellStyle name="Normal 6 2 2 3 2 2 4 2 3" xfId="43607" xr:uid="{00000000-0005-0000-0000-000093920000}"/>
    <cellStyle name="Normal 6 2 2 3 2 2 4 3" xfId="25249" xr:uid="{00000000-0005-0000-0000-000094920000}"/>
    <cellStyle name="Normal 6 2 2 3 2 2 4 4" xfId="37493" xr:uid="{00000000-0005-0000-0000-000095920000}"/>
    <cellStyle name="Normal 6 2 2 3 2 2 4 5" xfId="49722" xr:uid="{00000000-0005-0000-0000-000096920000}"/>
    <cellStyle name="Normal 6 2 2 3 2 2 5" xfId="19104" xr:uid="{00000000-0005-0000-0000-000097920000}"/>
    <cellStyle name="Normal 6 2 2 3 2 2 5 2" xfId="31359" xr:uid="{00000000-0005-0000-0000-000098920000}"/>
    <cellStyle name="Normal 6 2 2 3 2 2 5 3" xfId="43600" xr:uid="{00000000-0005-0000-0000-000099920000}"/>
    <cellStyle name="Normal 6 2 2 3 2 2 6" xfId="25242" xr:uid="{00000000-0005-0000-0000-00009A920000}"/>
    <cellStyle name="Normal 6 2 2 3 2 2 7" xfId="37486" xr:uid="{00000000-0005-0000-0000-00009B920000}"/>
    <cellStyle name="Normal 6 2 2 3 2 2 8" xfId="49715" xr:uid="{00000000-0005-0000-0000-00009C920000}"/>
    <cellStyle name="Normal 6 2 2 3 2 3" xfId="8113" xr:uid="{00000000-0005-0000-0000-00009D920000}"/>
    <cellStyle name="Normal 6 2 2 3 2 3 2" xfId="8114" xr:uid="{00000000-0005-0000-0000-00009E920000}"/>
    <cellStyle name="Normal 6 2 2 3 2 3 2 2" xfId="8115" xr:uid="{00000000-0005-0000-0000-00009F920000}"/>
    <cellStyle name="Normal 6 2 2 3 2 3 2 2 2" xfId="19114" xr:uid="{00000000-0005-0000-0000-0000A0920000}"/>
    <cellStyle name="Normal 6 2 2 3 2 3 2 2 2 2" xfId="31369" xr:uid="{00000000-0005-0000-0000-0000A1920000}"/>
    <cellStyle name="Normal 6 2 2 3 2 3 2 2 2 3" xfId="43610" xr:uid="{00000000-0005-0000-0000-0000A2920000}"/>
    <cellStyle name="Normal 6 2 2 3 2 3 2 2 3" xfId="25252" xr:uid="{00000000-0005-0000-0000-0000A3920000}"/>
    <cellStyle name="Normal 6 2 2 3 2 3 2 2 4" xfId="37496" xr:uid="{00000000-0005-0000-0000-0000A4920000}"/>
    <cellStyle name="Normal 6 2 2 3 2 3 2 2 5" xfId="49725" xr:uid="{00000000-0005-0000-0000-0000A5920000}"/>
    <cellStyle name="Normal 6 2 2 3 2 3 2 3" xfId="19113" xr:uid="{00000000-0005-0000-0000-0000A6920000}"/>
    <cellStyle name="Normal 6 2 2 3 2 3 2 3 2" xfId="31368" xr:uid="{00000000-0005-0000-0000-0000A7920000}"/>
    <cellStyle name="Normal 6 2 2 3 2 3 2 3 3" xfId="43609" xr:uid="{00000000-0005-0000-0000-0000A8920000}"/>
    <cellStyle name="Normal 6 2 2 3 2 3 2 4" xfId="25251" xr:uid="{00000000-0005-0000-0000-0000A9920000}"/>
    <cellStyle name="Normal 6 2 2 3 2 3 2 5" xfId="37495" xr:uid="{00000000-0005-0000-0000-0000AA920000}"/>
    <cellStyle name="Normal 6 2 2 3 2 3 2 6" xfId="49724" xr:uid="{00000000-0005-0000-0000-0000AB920000}"/>
    <cellStyle name="Normal 6 2 2 3 2 3 3" xfId="8116" xr:uid="{00000000-0005-0000-0000-0000AC920000}"/>
    <cellStyle name="Normal 6 2 2 3 2 3 3 2" xfId="19115" xr:uid="{00000000-0005-0000-0000-0000AD920000}"/>
    <cellStyle name="Normal 6 2 2 3 2 3 3 2 2" xfId="31370" xr:uid="{00000000-0005-0000-0000-0000AE920000}"/>
    <cellStyle name="Normal 6 2 2 3 2 3 3 2 3" xfId="43611" xr:uid="{00000000-0005-0000-0000-0000AF920000}"/>
    <cellStyle name="Normal 6 2 2 3 2 3 3 3" xfId="25253" xr:uid="{00000000-0005-0000-0000-0000B0920000}"/>
    <cellStyle name="Normal 6 2 2 3 2 3 3 4" xfId="37497" xr:uid="{00000000-0005-0000-0000-0000B1920000}"/>
    <cellStyle name="Normal 6 2 2 3 2 3 3 5" xfId="49726" xr:uid="{00000000-0005-0000-0000-0000B2920000}"/>
    <cellStyle name="Normal 6 2 2 3 2 3 4" xfId="19112" xr:uid="{00000000-0005-0000-0000-0000B3920000}"/>
    <cellStyle name="Normal 6 2 2 3 2 3 4 2" xfId="31367" xr:uid="{00000000-0005-0000-0000-0000B4920000}"/>
    <cellStyle name="Normal 6 2 2 3 2 3 4 3" xfId="43608" xr:uid="{00000000-0005-0000-0000-0000B5920000}"/>
    <cellStyle name="Normal 6 2 2 3 2 3 5" xfId="25250" xr:uid="{00000000-0005-0000-0000-0000B6920000}"/>
    <cellStyle name="Normal 6 2 2 3 2 3 6" xfId="37494" xr:uid="{00000000-0005-0000-0000-0000B7920000}"/>
    <cellStyle name="Normal 6 2 2 3 2 3 7" xfId="49723" xr:uid="{00000000-0005-0000-0000-0000B8920000}"/>
    <cellStyle name="Normal 6 2 2 3 2 4" xfId="8117" xr:uid="{00000000-0005-0000-0000-0000B9920000}"/>
    <cellStyle name="Normal 6 2 2 3 2 4 2" xfId="8118" xr:uid="{00000000-0005-0000-0000-0000BA920000}"/>
    <cellStyle name="Normal 6 2 2 3 2 4 2 2" xfId="19117" xr:uid="{00000000-0005-0000-0000-0000BB920000}"/>
    <cellStyle name="Normal 6 2 2 3 2 4 2 2 2" xfId="31372" xr:uid="{00000000-0005-0000-0000-0000BC920000}"/>
    <cellStyle name="Normal 6 2 2 3 2 4 2 2 3" xfId="43613" xr:uid="{00000000-0005-0000-0000-0000BD920000}"/>
    <cellStyle name="Normal 6 2 2 3 2 4 2 3" xfId="25255" xr:uid="{00000000-0005-0000-0000-0000BE920000}"/>
    <cellStyle name="Normal 6 2 2 3 2 4 2 4" xfId="37499" xr:uid="{00000000-0005-0000-0000-0000BF920000}"/>
    <cellStyle name="Normal 6 2 2 3 2 4 2 5" xfId="49728" xr:uid="{00000000-0005-0000-0000-0000C0920000}"/>
    <cellStyle name="Normal 6 2 2 3 2 4 3" xfId="19116" xr:uid="{00000000-0005-0000-0000-0000C1920000}"/>
    <cellStyle name="Normal 6 2 2 3 2 4 3 2" xfId="31371" xr:uid="{00000000-0005-0000-0000-0000C2920000}"/>
    <cellStyle name="Normal 6 2 2 3 2 4 3 3" xfId="43612" xr:uid="{00000000-0005-0000-0000-0000C3920000}"/>
    <cellStyle name="Normal 6 2 2 3 2 4 4" xfId="25254" xr:uid="{00000000-0005-0000-0000-0000C4920000}"/>
    <cellStyle name="Normal 6 2 2 3 2 4 5" xfId="37498" xr:uid="{00000000-0005-0000-0000-0000C5920000}"/>
    <cellStyle name="Normal 6 2 2 3 2 4 6" xfId="49727" xr:uid="{00000000-0005-0000-0000-0000C6920000}"/>
    <cellStyle name="Normal 6 2 2 3 2 5" xfId="8119" xr:uid="{00000000-0005-0000-0000-0000C7920000}"/>
    <cellStyle name="Normal 6 2 2 3 2 5 2" xfId="19118" xr:uid="{00000000-0005-0000-0000-0000C8920000}"/>
    <cellStyle name="Normal 6 2 2 3 2 5 2 2" xfId="31373" xr:uid="{00000000-0005-0000-0000-0000C9920000}"/>
    <cellStyle name="Normal 6 2 2 3 2 5 2 3" xfId="43614" xr:uid="{00000000-0005-0000-0000-0000CA920000}"/>
    <cellStyle name="Normal 6 2 2 3 2 5 3" xfId="25256" xr:uid="{00000000-0005-0000-0000-0000CB920000}"/>
    <cellStyle name="Normal 6 2 2 3 2 5 4" xfId="37500" xr:uid="{00000000-0005-0000-0000-0000CC920000}"/>
    <cellStyle name="Normal 6 2 2 3 2 5 5" xfId="49729" xr:uid="{00000000-0005-0000-0000-0000CD920000}"/>
    <cellStyle name="Normal 6 2 2 3 2 6" xfId="19103" xr:uid="{00000000-0005-0000-0000-0000CE920000}"/>
    <cellStyle name="Normal 6 2 2 3 2 6 2" xfId="31358" xr:uid="{00000000-0005-0000-0000-0000CF920000}"/>
    <cellStyle name="Normal 6 2 2 3 2 6 3" xfId="43599" xr:uid="{00000000-0005-0000-0000-0000D0920000}"/>
    <cellStyle name="Normal 6 2 2 3 2 7" xfId="25241" xr:uid="{00000000-0005-0000-0000-0000D1920000}"/>
    <cellStyle name="Normal 6 2 2 3 2 8" xfId="37485" xr:uid="{00000000-0005-0000-0000-0000D2920000}"/>
    <cellStyle name="Normal 6 2 2 3 2 9" xfId="49714" xr:uid="{00000000-0005-0000-0000-0000D3920000}"/>
    <cellStyle name="Normal 6 2 2 3 3" xfId="8120" xr:uid="{00000000-0005-0000-0000-0000D4920000}"/>
    <cellStyle name="Normal 6 2 2 3 3 2" xfId="8121" xr:uid="{00000000-0005-0000-0000-0000D5920000}"/>
    <cellStyle name="Normal 6 2 2 3 3 2 2" xfId="8122" xr:uid="{00000000-0005-0000-0000-0000D6920000}"/>
    <cellStyle name="Normal 6 2 2 3 3 2 2 2" xfId="8123" xr:uid="{00000000-0005-0000-0000-0000D7920000}"/>
    <cellStyle name="Normal 6 2 2 3 3 2 2 2 2" xfId="19122" xr:uid="{00000000-0005-0000-0000-0000D8920000}"/>
    <cellStyle name="Normal 6 2 2 3 3 2 2 2 2 2" xfId="31377" xr:uid="{00000000-0005-0000-0000-0000D9920000}"/>
    <cellStyle name="Normal 6 2 2 3 3 2 2 2 2 3" xfId="43618" xr:uid="{00000000-0005-0000-0000-0000DA920000}"/>
    <cellStyle name="Normal 6 2 2 3 3 2 2 2 3" xfId="25260" xr:uid="{00000000-0005-0000-0000-0000DB920000}"/>
    <cellStyle name="Normal 6 2 2 3 3 2 2 2 4" xfId="37504" xr:uid="{00000000-0005-0000-0000-0000DC920000}"/>
    <cellStyle name="Normal 6 2 2 3 3 2 2 2 5" xfId="49733" xr:uid="{00000000-0005-0000-0000-0000DD920000}"/>
    <cellStyle name="Normal 6 2 2 3 3 2 2 3" xfId="19121" xr:uid="{00000000-0005-0000-0000-0000DE920000}"/>
    <cellStyle name="Normal 6 2 2 3 3 2 2 3 2" xfId="31376" xr:uid="{00000000-0005-0000-0000-0000DF920000}"/>
    <cellStyle name="Normal 6 2 2 3 3 2 2 3 3" xfId="43617" xr:uid="{00000000-0005-0000-0000-0000E0920000}"/>
    <cellStyle name="Normal 6 2 2 3 3 2 2 4" xfId="25259" xr:uid="{00000000-0005-0000-0000-0000E1920000}"/>
    <cellStyle name="Normal 6 2 2 3 3 2 2 5" xfId="37503" xr:uid="{00000000-0005-0000-0000-0000E2920000}"/>
    <cellStyle name="Normal 6 2 2 3 3 2 2 6" xfId="49732" xr:uid="{00000000-0005-0000-0000-0000E3920000}"/>
    <cellStyle name="Normal 6 2 2 3 3 2 3" xfId="8124" xr:uid="{00000000-0005-0000-0000-0000E4920000}"/>
    <cellStyle name="Normal 6 2 2 3 3 2 3 2" xfId="19123" xr:uid="{00000000-0005-0000-0000-0000E5920000}"/>
    <cellStyle name="Normal 6 2 2 3 3 2 3 2 2" xfId="31378" xr:uid="{00000000-0005-0000-0000-0000E6920000}"/>
    <cellStyle name="Normal 6 2 2 3 3 2 3 2 3" xfId="43619" xr:uid="{00000000-0005-0000-0000-0000E7920000}"/>
    <cellStyle name="Normal 6 2 2 3 3 2 3 3" xfId="25261" xr:uid="{00000000-0005-0000-0000-0000E8920000}"/>
    <cellStyle name="Normal 6 2 2 3 3 2 3 4" xfId="37505" xr:uid="{00000000-0005-0000-0000-0000E9920000}"/>
    <cellStyle name="Normal 6 2 2 3 3 2 3 5" xfId="49734" xr:uid="{00000000-0005-0000-0000-0000EA920000}"/>
    <cellStyle name="Normal 6 2 2 3 3 2 4" xfId="19120" xr:uid="{00000000-0005-0000-0000-0000EB920000}"/>
    <cellStyle name="Normal 6 2 2 3 3 2 4 2" xfId="31375" xr:uid="{00000000-0005-0000-0000-0000EC920000}"/>
    <cellStyle name="Normal 6 2 2 3 3 2 4 3" xfId="43616" xr:uid="{00000000-0005-0000-0000-0000ED920000}"/>
    <cellStyle name="Normal 6 2 2 3 3 2 5" xfId="25258" xr:uid="{00000000-0005-0000-0000-0000EE920000}"/>
    <cellStyle name="Normal 6 2 2 3 3 2 6" xfId="37502" xr:uid="{00000000-0005-0000-0000-0000EF920000}"/>
    <cellStyle name="Normal 6 2 2 3 3 2 7" xfId="49731" xr:uid="{00000000-0005-0000-0000-0000F0920000}"/>
    <cellStyle name="Normal 6 2 2 3 3 3" xfId="8125" xr:uid="{00000000-0005-0000-0000-0000F1920000}"/>
    <cellStyle name="Normal 6 2 2 3 3 3 2" xfId="8126" xr:uid="{00000000-0005-0000-0000-0000F2920000}"/>
    <cellStyle name="Normal 6 2 2 3 3 3 2 2" xfId="19125" xr:uid="{00000000-0005-0000-0000-0000F3920000}"/>
    <cellStyle name="Normal 6 2 2 3 3 3 2 2 2" xfId="31380" xr:uid="{00000000-0005-0000-0000-0000F4920000}"/>
    <cellStyle name="Normal 6 2 2 3 3 3 2 2 3" xfId="43621" xr:uid="{00000000-0005-0000-0000-0000F5920000}"/>
    <cellStyle name="Normal 6 2 2 3 3 3 2 3" xfId="25263" xr:uid="{00000000-0005-0000-0000-0000F6920000}"/>
    <cellStyle name="Normal 6 2 2 3 3 3 2 4" xfId="37507" xr:uid="{00000000-0005-0000-0000-0000F7920000}"/>
    <cellStyle name="Normal 6 2 2 3 3 3 2 5" xfId="49736" xr:uid="{00000000-0005-0000-0000-0000F8920000}"/>
    <cellStyle name="Normal 6 2 2 3 3 3 3" xfId="19124" xr:uid="{00000000-0005-0000-0000-0000F9920000}"/>
    <cellStyle name="Normal 6 2 2 3 3 3 3 2" xfId="31379" xr:uid="{00000000-0005-0000-0000-0000FA920000}"/>
    <cellStyle name="Normal 6 2 2 3 3 3 3 3" xfId="43620" xr:uid="{00000000-0005-0000-0000-0000FB920000}"/>
    <cellStyle name="Normal 6 2 2 3 3 3 4" xfId="25262" xr:uid="{00000000-0005-0000-0000-0000FC920000}"/>
    <cellStyle name="Normal 6 2 2 3 3 3 5" xfId="37506" xr:uid="{00000000-0005-0000-0000-0000FD920000}"/>
    <cellStyle name="Normal 6 2 2 3 3 3 6" xfId="49735" xr:uid="{00000000-0005-0000-0000-0000FE920000}"/>
    <cellStyle name="Normal 6 2 2 3 3 4" xfId="8127" xr:uid="{00000000-0005-0000-0000-0000FF920000}"/>
    <cellStyle name="Normal 6 2 2 3 3 4 2" xfId="19126" xr:uid="{00000000-0005-0000-0000-000000930000}"/>
    <cellStyle name="Normal 6 2 2 3 3 4 2 2" xfId="31381" xr:uid="{00000000-0005-0000-0000-000001930000}"/>
    <cellStyle name="Normal 6 2 2 3 3 4 2 3" xfId="43622" xr:uid="{00000000-0005-0000-0000-000002930000}"/>
    <cellStyle name="Normal 6 2 2 3 3 4 3" xfId="25264" xr:uid="{00000000-0005-0000-0000-000003930000}"/>
    <cellStyle name="Normal 6 2 2 3 3 4 4" xfId="37508" xr:uid="{00000000-0005-0000-0000-000004930000}"/>
    <cellStyle name="Normal 6 2 2 3 3 4 5" xfId="49737" xr:uid="{00000000-0005-0000-0000-000005930000}"/>
    <cellStyle name="Normal 6 2 2 3 3 5" xfId="19119" xr:uid="{00000000-0005-0000-0000-000006930000}"/>
    <cellStyle name="Normal 6 2 2 3 3 5 2" xfId="31374" xr:uid="{00000000-0005-0000-0000-000007930000}"/>
    <cellStyle name="Normal 6 2 2 3 3 5 3" xfId="43615" xr:uid="{00000000-0005-0000-0000-000008930000}"/>
    <cellStyle name="Normal 6 2 2 3 3 6" xfId="25257" xr:uid="{00000000-0005-0000-0000-000009930000}"/>
    <cellStyle name="Normal 6 2 2 3 3 7" xfId="37501" xr:uid="{00000000-0005-0000-0000-00000A930000}"/>
    <cellStyle name="Normal 6 2 2 3 3 8" xfId="49730" xr:uid="{00000000-0005-0000-0000-00000B930000}"/>
    <cellStyle name="Normal 6 2 2 3 4" xfId="8128" xr:uid="{00000000-0005-0000-0000-00000C930000}"/>
    <cellStyle name="Normal 6 2 2 3 4 2" xfId="8129" xr:uid="{00000000-0005-0000-0000-00000D930000}"/>
    <cellStyle name="Normal 6 2 2 3 4 2 2" xfId="8130" xr:uid="{00000000-0005-0000-0000-00000E930000}"/>
    <cellStyle name="Normal 6 2 2 3 4 2 2 2" xfId="19129" xr:uid="{00000000-0005-0000-0000-00000F930000}"/>
    <cellStyle name="Normal 6 2 2 3 4 2 2 2 2" xfId="31384" xr:uid="{00000000-0005-0000-0000-000010930000}"/>
    <cellStyle name="Normal 6 2 2 3 4 2 2 2 3" xfId="43625" xr:uid="{00000000-0005-0000-0000-000011930000}"/>
    <cellStyle name="Normal 6 2 2 3 4 2 2 3" xfId="25267" xr:uid="{00000000-0005-0000-0000-000012930000}"/>
    <cellStyle name="Normal 6 2 2 3 4 2 2 4" xfId="37511" xr:uid="{00000000-0005-0000-0000-000013930000}"/>
    <cellStyle name="Normal 6 2 2 3 4 2 2 5" xfId="49740" xr:uid="{00000000-0005-0000-0000-000014930000}"/>
    <cellStyle name="Normal 6 2 2 3 4 2 3" xfId="19128" xr:uid="{00000000-0005-0000-0000-000015930000}"/>
    <cellStyle name="Normal 6 2 2 3 4 2 3 2" xfId="31383" xr:uid="{00000000-0005-0000-0000-000016930000}"/>
    <cellStyle name="Normal 6 2 2 3 4 2 3 3" xfId="43624" xr:uid="{00000000-0005-0000-0000-000017930000}"/>
    <cellStyle name="Normal 6 2 2 3 4 2 4" xfId="25266" xr:uid="{00000000-0005-0000-0000-000018930000}"/>
    <cellStyle name="Normal 6 2 2 3 4 2 5" xfId="37510" xr:uid="{00000000-0005-0000-0000-000019930000}"/>
    <cellStyle name="Normal 6 2 2 3 4 2 6" xfId="49739" xr:uid="{00000000-0005-0000-0000-00001A930000}"/>
    <cellStyle name="Normal 6 2 2 3 4 3" xfId="8131" xr:uid="{00000000-0005-0000-0000-00001B930000}"/>
    <cellStyle name="Normal 6 2 2 3 4 3 2" xfId="19130" xr:uid="{00000000-0005-0000-0000-00001C930000}"/>
    <cellStyle name="Normal 6 2 2 3 4 3 2 2" xfId="31385" xr:uid="{00000000-0005-0000-0000-00001D930000}"/>
    <cellStyle name="Normal 6 2 2 3 4 3 2 3" xfId="43626" xr:uid="{00000000-0005-0000-0000-00001E930000}"/>
    <cellStyle name="Normal 6 2 2 3 4 3 3" xfId="25268" xr:uid="{00000000-0005-0000-0000-00001F930000}"/>
    <cellStyle name="Normal 6 2 2 3 4 3 4" xfId="37512" xr:uid="{00000000-0005-0000-0000-000020930000}"/>
    <cellStyle name="Normal 6 2 2 3 4 3 5" xfId="49741" xr:uid="{00000000-0005-0000-0000-000021930000}"/>
    <cellStyle name="Normal 6 2 2 3 4 4" xfId="19127" xr:uid="{00000000-0005-0000-0000-000022930000}"/>
    <cellStyle name="Normal 6 2 2 3 4 4 2" xfId="31382" xr:uid="{00000000-0005-0000-0000-000023930000}"/>
    <cellStyle name="Normal 6 2 2 3 4 4 3" xfId="43623" xr:uid="{00000000-0005-0000-0000-000024930000}"/>
    <cellStyle name="Normal 6 2 2 3 4 5" xfId="25265" xr:uid="{00000000-0005-0000-0000-000025930000}"/>
    <cellStyle name="Normal 6 2 2 3 4 6" xfId="37509" xr:uid="{00000000-0005-0000-0000-000026930000}"/>
    <cellStyle name="Normal 6 2 2 3 4 7" xfId="49738" xr:uid="{00000000-0005-0000-0000-000027930000}"/>
    <cellStyle name="Normal 6 2 2 3 5" xfId="8132" xr:uid="{00000000-0005-0000-0000-000028930000}"/>
    <cellStyle name="Normal 6 2 2 3 5 2" xfId="8133" xr:uid="{00000000-0005-0000-0000-000029930000}"/>
    <cellStyle name="Normal 6 2 2 3 5 2 2" xfId="19132" xr:uid="{00000000-0005-0000-0000-00002A930000}"/>
    <cellStyle name="Normal 6 2 2 3 5 2 2 2" xfId="31387" xr:uid="{00000000-0005-0000-0000-00002B930000}"/>
    <cellStyle name="Normal 6 2 2 3 5 2 2 3" xfId="43628" xr:uid="{00000000-0005-0000-0000-00002C930000}"/>
    <cellStyle name="Normal 6 2 2 3 5 2 3" xfId="25270" xr:uid="{00000000-0005-0000-0000-00002D930000}"/>
    <cellStyle name="Normal 6 2 2 3 5 2 4" xfId="37514" xr:uid="{00000000-0005-0000-0000-00002E930000}"/>
    <cellStyle name="Normal 6 2 2 3 5 2 5" xfId="49743" xr:uid="{00000000-0005-0000-0000-00002F930000}"/>
    <cellStyle name="Normal 6 2 2 3 5 3" xfId="19131" xr:uid="{00000000-0005-0000-0000-000030930000}"/>
    <cellStyle name="Normal 6 2 2 3 5 3 2" xfId="31386" xr:uid="{00000000-0005-0000-0000-000031930000}"/>
    <cellStyle name="Normal 6 2 2 3 5 3 3" xfId="43627" xr:uid="{00000000-0005-0000-0000-000032930000}"/>
    <cellStyle name="Normal 6 2 2 3 5 4" xfId="25269" xr:uid="{00000000-0005-0000-0000-000033930000}"/>
    <cellStyle name="Normal 6 2 2 3 5 5" xfId="37513" xr:uid="{00000000-0005-0000-0000-000034930000}"/>
    <cellStyle name="Normal 6 2 2 3 5 6" xfId="49742" xr:uid="{00000000-0005-0000-0000-000035930000}"/>
    <cellStyle name="Normal 6 2 2 3 6" xfId="8134" xr:uid="{00000000-0005-0000-0000-000036930000}"/>
    <cellStyle name="Normal 6 2 2 3 6 2" xfId="19133" xr:uid="{00000000-0005-0000-0000-000037930000}"/>
    <cellStyle name="Normal 6 2 2 3 6 2 2" xfId="31388" xr:uid="{00000000-0005-0000-0000-000038930000}"/>
    <cellStyle name="Normal 6 2 2 3 6 2 3" xfId="43629" xr:uid="{00000000-0005-0000-0000-000039930000}"/>
    <cellStyle name="Normal 6 2 2 3 6 3" xfId="25271" xr:uid="{00000000-0005-0000-0000-00003A930000}"/>
    <cellStyle name="Normal 6 2 2 3 6 4" xfId="37515" xr:uid="{00000000-0005-0000-0000-00003B930000}"/>
    <cellStyle name="Normal 6 2 2 3 6 5" xfId="49744" xr:uid="{00000000-0005-0000-0000-00003C930000}"/>
    <cellStyle name="Normal 6 2 2 3 7" xfId="19102" xr:uid="{00000000-0005-0000-0000-00003D930000}"/>
    <cellStyle name="Normal 6 2 2 3 7 2" xfId="31357" xr:uid="{00000000-0005-0000-0000-00003E930000}"/>
    <cellStyle name="Normal 6 2 2 3 7 3" xfId="43598" xr:uid="{00000000-0005-0000-0000-00003F930000}"/>
    <cellStyle name="Normal 6 2 2 3 8" xfId="25240" xr:uid="{00000000-0005-0000-0000-000040930000}"/>
    <cellStyle name="Normal 6 2 2 3 9" xfId="37484" xr:uid="{00000000-0005-0000-0000-000041930000}"/>
    <cellStyle name="Normal 6 2 2 4" xfId="8135" xr:uid="{00000000-0005-0000-0000-000042930000}"/>
    <cellStyle name="Normal 6 2 2 4 2" xfId="8136" xr:uid="{00000000-0005-0000-0000-000043930000}"/>
    <cellStyle name="Normal 6 2 2 4 2 2" xfId="8137" xr:uid="{00000000-0005-0000-0000-000044930000}"/>
    <cellStyle name="Normal 6 2 2 4 2 2 2" xfId="8138" xr:uid="{00000000-0005-0000-0000-000045930000}"/>
    <cellStyle name="Normal 6 2 2 4 2 2 2 2" xfId="8139" xr:uid="{00000000-0005-0000-0000-000046930000}"/>
    <cellStyle name="Normal 6 2 2 4 2 2 2 2 2" xfId="19138" xr:uid="{00000000-0005-0000-0000-000047930000}"/>
    <cellStyle name="Normal 6 2 2 4 2 2 2 2 2 2" xfId="31393" xr:uid="{00000000-0005-0000-0000-000048930000}"/>
    <cellStyle name="Normal 6 2 2 4 2 2 2 2 2 3" xfId="43634" xr:uid="{00000000-0005-0000-0000-000049930000}"/>
    <cellStyle name="Normal 6 2 2 4 2 2 2 2 3" xfId="25276" xr:uid="{00000000-0005-0000-0000-00004A930000}"/>
    <cellStyle name="Normal 6 2 2 4 2 2 2 2 4" xfId="37520" xr:uid="{00000000-0005-0000-0000-00004B930000}"/>
    <cellStyle name="Normal 6 2 2 4 2 2 2 2 5" xfId="49749" xr:uid="{00000000-0005-0000-0000-00004C930000}"/>
    <cellStyle name="Normal 6 2 2 4 2 2 2 3" xfId="19137" xr:uid="{00000000-0005-0000-0000-00004D930000}"/>
    <cellStyle name="Normal 6 2 2 4 2 2 2 3 2" xfId="31392" xr:uid="{00000000-0005-0000-0000-00004E930000}"/>
    <cellStyle name="Normal 6 2 2 4 2 2 2 3 3" xfId="43633" xr:uid="{00000000-0005-0000-0000-00004F930000}"/>
    <cellStyle name="Normal 6 2 2 4 2 2 2 4" xfId="25275" xr:uid="{00000000-0005-0000-0000-000050930000}"/>
    <cellStyle name="Normal 6 2 2 4 2 2 2 5" xfId="37519" xr:uid="{00000000-0005-0000-0000-000051930000}"/>
    <cellStyle name="Normal 6 2 2 4 2 2 2 6" xfId="49748" xr:uid="{00000000-0005-0000-0000-000052930000}"/>
    <cellStyle name="Normal 6 2 2 4 2 2 3" xfId="8140" xr:uid="{00000000-0005-0000-0000-000053930000}"/>
    <cellStyle name="Normal 6 2 2 4 2 2 3 2" xfId="19139" xr:uid="{00000000-0005-0000-0000-000054930000}"/>
    <cellStyle name="Normal 6 2 2 4 2 2 3 2 2" xfId="31394" xr:uid="{00000000-0005-0000-0000-000055930000}"/>
    <cellStyle name="Normal 6 2 2 4 2 2 3 2 3" xfId="43635" xr:uid="{00000000-0005-0000-0000-000056930000}"/>
    <cellStyle name="Normal 6 2 2 4 2 2 3 3" xfId="25277" xr:uid="{00000000-0005-0000-0000-000057930000}"/>
    <cellStyle name="Normal 6 2 2 4 2 2 3 4" xfId="37521" xr:uid="{00000000-0005-0000-0000-000058930000}"/>
    <cellStyle name="Normal 6 2 2 4 2 2 3 5" xfId="49750" xr:uid="{00000000-0005-0000-0000-000059930000}"/>
    <cellStyle name="Normal 6 2 2 4 2 2 4" xfId="19136" xr:uid="{00000000-0005-0000-0000-00005A930000}"/>
    <cellStyle name="Normal 6 2 2 4 2 2 4 2" xfId="31391" xr:uid="{00000000-0005-0000-0000-00005B930000}"/>
    <cellStyle name="Normal 6 2 2 4 2 2 4 3" xfId="43632" xr:uid="{00000000-0005-0000-0000-00005C930000}"/>
    <cellStyle name="Normal 6 2 2 4 2 2 5" xfId="25274" xr:uid="{00000000-0005-0000-0000-00005D930000}"/>
    <cellStyle name="Normal 6 2 2 4 2 2 6" xfId="37518" xr:uid="{00000000-0005-0000-0000-00005E930000}"/>
    <cellStyle name="Normal 6 2 2 4 2 2 7" xfId="49747" xr:uid="{00000000-0005-0000-0000-00005F930000}"/>
    <cellStyle name="Normal 6 2 2 4 2 3" xfId="8141" xr:uid="{00000000-0005-0000-0000-000060930000}"/>
    <cellStyle name="Normal 6 2 2 4 2 3 2" xfId="8142" xr:uid="{00000000-0005-0000-0000-000061930000}"/>
    <cellStyle name="Normal 6 2 2 4 2 3 2 2" xfId="19141" xr:uid="{00000000-0005-0000-0000-000062930000}"/>
    <cellStyle name="Normal 6 2 2 4 2 3 2 2 2" xfId="31396" xr:uid="{00000000-0005-0000-0000-000063930000}"/>
    <cellStyle name="Normal 6 2 2 4 2 3 2 2 3" xfId="43637" xr:uid="{00000000-0005-0000-0000-000064930000}"/>
    <cellStyle name="Normal 6 2 2 4 2 3 2 3" xfId="25279" xr:uid="{00000000-0005-0000-0000-000065930000}"/>
    <cellStyle name="Normal 6 2 2 4 2 3 2 4" xfId="37523" xr:uid="{00000000-0005-0000-0000-000066930000}"/>
    <cellStyle name="Normal 6 2 2 4 2 3 2 5" xfId="49752" xr:uid="{00000000-0005-0000-0000-000067930000}"/>
    <cellStyle name="Normal 6 2 2 4 2 3 3" xfId="19140" xr:uid="{00000000-0005-0000-0000-000068930000}"/>
    <cellStyle name="Normal 6 2 2 4 2 3 3 2" xfId="31395" xr:uid="{00000000-0005-0000-0000-000069930000}"/>
    <cellStyle name="Normal 6 2 2 4 2 3 3 3" xfId="43636" xr:uid="{00000000-0005-0000-0000-00006A930000}"/>
    <cellStyle name="Normal 6 2 2 4 2 3 4" xfId="25278" xr:uid="{00000000-0005-0000-0000-00006B930000}"/>
    <cellStyle name="Normal 6 2 2 4 2 3 5" xfId="37522" xr:uid="{00000000-0005-0000-0000-00006C930000}"/>
    <cellStyle name="Normal 6 2 2 4 2 3 6" xfId="49751" xr:uid="{00000000-0005-0000-0000-00006D930000}"/>
    <cellStyle name="Normal 6 2 2 4 2 4" xfId="8143" xr:uid="{00000000-0005-0000-0000-00006E930000}"/>
    <cellStyle name="Normal 6 2 2 4 2 4 2" xfId="19142" xr:uid="{00000000-0005-0000-0000-00006F930000}"/>
    <cellStyle name="Normal 6 2 2 4 2 4 2 2" xfId="31397" xr:uid="{00000000-0005-0000-0000-000070930000}"/>
    <cellStyle name="Normal 6 2 2 4 2 4 2 3" xfId="43638" xr:uid="{00000000-0005-0000-0000-000071930000}"/>
    <cellStyle name="Normal 6 2 2 4 2 4 3" xfId="25280" xr:uid="{00000000-0005-0000-0000-000072930000}"/>
    <cellStyle name="Normal 6 2 2 4 2 4 4" xfId="37524" xr:uid="{00000000-0005-0000-0000-000073930000}"/>
    <cellStyle name="Normal 6 2 2 4 2 4 5" xfId="49753" xr:uid="{00000000-0005-0000-0000-000074930000}"/>
    <cellStyle name="Normal 6 2 2 4 2 5" xfId="19135" xr:uid="{00000000-0005-0000-0000-000075930000}"/>
    <cellStyle name="Normal 6 2 2 4 2 5 2" xfId="31390" xr:uid="{00000000-0005-0000-0000-000076930000}"/>
    <cellStyle name="Normal 6 2 2 4 2 5 3" xfId="43631" xr:uid="{00000000-0005-0000-0000-000077930000}"/>
    <cellStyle name="Normal 6 2 2 4 2 6" xfId="25273" xr:uid="{00000000-0005-0000-0000-000078930000}"/>
    <cellStyle name="Normal 6 2 2 4 2 7" xfId="37517" xr:uid="{00000000-0005-0000-0000-000079930000}"/>
    <cellStyle name="Normal 6 2 2 4 2 8" xfId="49746" xr:uid="{00000000-0005-0000-0000-00007A930000}"/>
    <cellStyle name="Normal 6 2 2 4 3" xfId="8144" xr:uid="{00000000-0005-0000-0000-00007B930000}"/>
    <cellStyle name="Normal 6 2 2 4 3 2" xfId="8145" xr:uid="{00000000-0005-0000-0000-00007C930000}"/>
    <cellStyle name="Normal 6 2 2 4 3 2 2" xfId="8146" xr:uid="{00000000-0005-0000-0000-00007D930000}"/>
    <cellStyle name="Normal 6 2 2 4 3 2 2 2" xfId="19145" xr:uid="{00000000-0005-0000-0000-00007E930000}"/>
    <cellStyle name="Normal 6 2 2 4 3 2 2 2 2" xfId="31400" xr:uid="{00000000-0005-0000-0000-00007F930000}"/>
    <cellStyle name="Normal 6 2 2 4 3 2 2 2 3" xfId="43641" xr:uid="{00000000-0005-0000-0000-000080930000}"/>
    <cellStyle name="Normal 6 2 2 4 3 2 2 3" xfId="25283" xr:uid="{00000000-0005-0000-0000-000081930000}"/>
    <cellStyle name="Normal 6 2 2 4 3 2 2 4" xfId="37527" xr:uid="{00000000-0005-0000-0000-000082930000}"/>
    <cellStyle name="Normal 6 2 2 4 3 2 2 5" xfId="49756" xr:uid="{00000000-0005-0000-0000-000083930000}"/>
    <cellStyle name="Normal 6 2 2 4 3 2 3" xfId="19144" xr:uid="{00000000-0005-0000-0000-000084930000}"/>
    <cellStyle name="Normal 6 2 2 4 3 2 3 2" xfId="31399" xr:uid="{00000000-0005-0000-0000-000085930000}"/>
    <cellStyle name="Normal 6 2 2 4 3 2 3 3" xfId="43640" xr:uid="{00000000-0005-0000-0000-000086930000}"/>
    <cellStyle name="Normal 6 2 2 4 3 2 4" xfId="25282" xr:uid="{00000000-0005-0000-0000-000087930000}"/>
    <cellStyle name="Normal 6 2 2 4 3 2 5" xfId="37526" xr:uid="{00000000-0005-0000-0000-000088930000}"/>
    <cellStyle name="Normal 6 2 2 4 3 2 6" xfId="49755" xr:uid="{00000000-0005-0000-0000-000089930000}"/>
    <cellStyle name="Normal 6 2 2 4 3 3" xfId="8147" xr:uid="{00000000-0005-0000-0000-00008A930000}"/>
    <cellStyle name="Normal 6 2 2 4 3 3 2" xfId="19146" xr:uid="{00000000-0005-0000-0000-00008B930000}"/>
    <cellStyle name="Normal 6 2 2 4 3 3 2 2" xfId="31401" xr:uid="{00000000-0005-0000-0000-00008C930000}"/>
    <cellStyle name="Normal 6 2 2 4 3 3 2 3" xfId="43642" xr:uid="{00000000-0005-0000-0000-00008D930000}"/>
    <cellStyle name="Normal 6 2 2 4 3 3 3" xfId="25284" xr:uid="{00000000-0005-0000-0000-00008E930000}"/>
    <cellStyle name="Normal 6 2 2 4 3 3 4" xfId="37528" xr:uid="{00000000-0005-0000-0000-00008F930000}"/>
    <cellStyle name="Normal 6 2 2 4 3 3 5" xfId="49757" xr:uid="{00000000-0005-0000-0000-000090930000}"/>
    <cellStyle name="Normal 6 2 2 4 3 4" xfId="19143" xr:uid="{00000000-0005-0000-0000-000091930000}"/>
    <cellStyle name="Normal 6 2 2 4 3 4 2" xfId="31398" xr:uid="{00000000-0005-0000-0000-000092930000}"/>
    <cellStyle name="Normal 6 2 2 4 3 4 3" xfId="43639" xr:uid="{00000000-0005-0000-0000-000093930000}"/>
    <cellStyle name="Normal 6 2 2 4 3 5" xfId="25281" xr:uid="{00000000-0005-0000-0000-000094930000}"/>
    <cellStyle name="Normal 6 2 2 4 3 6" xfId="37525" xr:uid="{00000000-0005-0000-0000-000095930000}"/>
    <cellStyle name="Normal 6 2 2 4 3 7" xfId="49754" xr:uid="{00000000-0005-0000-0000-000096930000}"/>
    <cellStyle name="Normal 6 2 2 4 4" xfId="8148" xr:uid="{00000000-0005-0000-0000-000097930000}"/>
    <cellStyle name="Normal 6 2 2 4 4 2" xfId="8149" xr:uid="{00000000-0005-0000-0000-000098930000}"/>
    <cellStyle name="Normal 6 2 2 4 4 2 2" xfId="19148" xr:uid="{00000000-0005-0000-0000-000099930000}"/>
    <cellStyle name="Normal 6 2 2 4 4 2 2 2" xfId="31403" xr:uid="{00000000-0005-0000-0000-00009A930000}"/>
    <cellStyle name="Normal 6 2 2 4 4 2 2 3" xfId="43644" xr:uid="{00000000-0005-0000-0000-00009B930000}"/>
    <cellStyle name="Normal 6 2 2 4 4 2 3" xfId="25286" xr:uid="{00000000-0005-0000-0000-00009C930000}"/>
    <cellStyle name="Normal 6 2 2 4 4 2 4" xfId="37530" xr:uid="{00000000-0005-0000-0000-00009D930000}"/>
    <cellStyle name="Normal 6 2 2 4 4 2 5" xfId="49759" xr:uid="{00000000-0005-0000-0000-00009E930000}"/>
    <cellStyle name="Normal 6 2 2 4 4 3" xfId="19147" xr:uid="{00000000-0005-0000-0000-00009F930000}"/>
    <cellStyle name="Normal 6 2 2 4 4 3 2" xfId="31402" xr:uid="{00000000-0005-0000-0000-0000A0930000}"/>
    <cellStyle name="Normal 6 2 2 4 4 3 3" xfId="43643" xr:uid="{00000000-0005-0000-0000-0000A1930000}"/>
    <cellStyle name="Normal 6 2 2 4 4 4" xfId="25285" xr:uid="{00000000-0005-0000-0000-0000A2930000}"/>
    <cellStyle name="Normal 6 2 2 4 4 5" xfId="37529" xr:uid="{00000000-0005-0000-0000-0000A3930000}"/>
    <cellStyle name="Normal 6 2 2 4 4 6" xfId="49758" xr:uid="{00000000-0005-0000-0000-0000A4930000}"/>
    <cellStyle name="Normal 6 2 2 4 5" xfId="8150" xr:uid="{00000000-0005-0000-0000-0000A5930000}"/>
    <cellStyle name="Normal 6 2 2 4 5 2" xfId="19149" xr:uid="{00000000-0005-0000-0000-0000A6930000}"/>
    <cellStyle name="Normal 6 2 2 4 5 2 2" xfId="31404" xr:uid="{00000000-0005-0000-0000-0000A7930000}"/>
    <cellStyle name="Normal 6 2 2 4 5 2 3" xfId="43645" xr:uid="{00000000-0005-0000-0000-0000A8930000}"/>
    <cellStyle name="Normal 6 2 2 4 5 3" xfId="25287" xr:uid="{00000000-0005-0000-0000-0000A9930000}"/>
    <cellStyle name="Normal 6 2 2 4 5 4" xfId="37531" xr:uid="{00000000-0005-0000-0000-0000AA930000}"/>
    <cellStyle name="Normal 6 2 2 4 5 5" xfId="49760" xr:uid="{00000000-0005-0000-0000-0000AB930000}"/>
    <cellStyle name="Normal 6 2 2 4 6" xfId="19134" xr:uid="{00000000-0005-0000-0000-0000AC930000}"/>
    <cellStyle name="Normal 6 2 2 4 6 2" xfId="31389" xr:uid="{00000000-0005-0000-0000-0000AD930000}"/>
    <cellStyle name="Normal 6 2 2 4 6 3" xfId="43630" xr:uid="{00000000-0005-0000-0000-0000AE930000}"/>
    <cellStyle name="Normal 6 2 2 4 7" xfId="25272" xr:uid="{00000000-0005-0000-0000-0000AF930000}"/>
    <cellStyle name="Normal 6 2 2 4 8" xfId="37516" xr:uid="{00000000-0005-0000-0000-0000B0930000}"/>
    <cellStyle name="Normal 6 2 2 4 9" xfId="49745" xr:uid="{00000000-0005-0000-0000-0000B1930000}"/>
    <cellStyle name="Normal 6 2 2 5" xfId="8151" xr:uid="{00000000-0005-0000-0000-0000B2930000}"/>
    <cellStyle name="Normal 6 2 2 5 2" xfId="8152" xr:uid="{00000000-0005-0000-0000-0000B3930000}"/>
    <cellStyle name="Normal 6 2 2 5 2 2" xfId="8153" xr:uid="{00000000-0005-0000-0000-0000B4930000}"/>
    <cellStyle name="Normal 6 2 2 5 2 2 2" xfId="8154" xr:uid="{00000000-0005-0000-0000-0000B5930000}"/>
    <cellStyle name="Normal 6 2 2 5 2 2 2 2" xfId="19153" xr:uid="{00000000-0005-0000-0000-0000B6930000}"/>
    <cellStyle name="Normal 6 2 2 5 2 2 2 2 2" xfId="31408" xr:uid="{00000000-0005-0000-0000-0000B7930000}"/>
    <cellStyle name="Normal 6 2 2 5 2 2 2 2 3" xfId="43649" xr:uid="{00000000-0005-0000-0000-0000B8930000}"/>
    <cellStyle name="Normal 6 2 2 5 2 2 2 3" xfId="25291" xr:uid="{00000000-0005-0000-0000-0000B9930000}"/>
    <cellStyle name="Normal 6 2 2 5 2 2 2 4" xfId="37535" xr:uid="{00000000-0005-0000-0000-0000BA930000}"/>
    <cellStyle name="Normal 6 2 2 5 2 2 2 5" xfId="49764" xr:uid="{00000000-0005-0000-0000-0000BB930000}"/>
    <cellStyle name="Normal 6 2 2 5 2 2 3" xfId="19152" xr:uid="{00000000-0005-0000-0000-0000BC930000}"/>
    <cellStyle name="Normal 6 2 2 5 2 2 3 2" xfId="31407" xr:uid="{00000000-0005-0000-0000-0000BD930000}"/>
    <cellStyle name="Normal 6 2 2 5 2 2 3 3" xfId="43648" xr:uid="{00000000-0005-0000-0000-0000BE930000}"/>
    <cellStyle name="Normal 6 2 2 5 2 2 4" xfId="25290" xr:uid="{00000000-0005-0000-0000-0000BF930000}"/>
    <cellStyle name="Normal 6 2 2 5 2 2 5" xfId="37534" xr:uid="{00000000-0005-0000-0000-0000C0930000}"/>
    <cellStyle name="Normal 6 2 2 5 2 2 6" xfId="49763" xr:uid="{00000000-0005-0000-0000-0000C1930000}"/>
    <cellStyle name="Normal 6 2 2 5 2 3" xfId="8155" xr:uid="{00000000-0005-0000-0000-0000C2930000}"/>
    <cellStyle name="Normal 6 2 2 5 2 3 2" xfId="19154" xr:uid="{00000000-0005-0000-0000-0000C3930000}"/>
    <cellStyle name="Normal 6 2 2 5 2 3 2 2" xfId="31409" xr:uid="{00000000-0005-0000-0000-0000C4930000}"/>
    <cellStyle name="Normal 6 2 2 5 2 3 2 3" xfId="43650" xr:uid="{00000000-0005-0000-0000-0000C5930000}"/>
    <cellStyle name="Normal 6 2 2 5 2 3 3" xfId="25292" xr:uid="{00000000-0005-0000-0000-0000C6930000}"/>
    <cellStyle name="Normal 6 2 2 5 2 3 4" xfId="37536" xr:uid="{00000000-0005-0000-0000-0000C7930000}"/>
    <cellStyle name="Normal 6 2 2 5 2 3 5" xfId="49765" xr:uid="{00000000-0005-0000-0000-0000C8930000}"/>
    <cellStyle name="Normal 6 2 2 5 2 4" xfId="19151" xr:uid="{00000000-0005-0000-0000-0000C9930000}"/>
    <cellStyle name="Normal 6 2 2 5 2 4 2" xfId="31406" xr:uid="{00000000-0005-0000-0000-0000CA930000}"/>
    <cellStyle name="Normal 6 2 2 5 2 4 3" xfId="43647" xr:uid="{00000000-0005-0000-0000-0000CB930000}"/>
    <cellStyle name="Normal 6 2 2 5 2 5" xfId="25289" xr:uid="{00000000-0005-0000-0000-0000CC930000}"/>
    <cellStyle name="Normal 6 2 2 5 2 6" xfId="37533" xr:uid="{00000000-0005-0000-0000-0000CD930000}"/>
    <cellStyle name="Normal 6 2 2 5 2 7" xfId="49762" xr:uid="{00000000-0005-0000-0000-0000CE930000}"/>
    <cellStyle name="Normal 6 2 2 5 3" xfId="8156" xr:uid="{00000000-0005-0000-0000-0000CF930000}"/>
    <cellStyle name="Normal 6 2 2 5 3 2" xfId="8157" xr:uid="{00000000-0005-0000-0000-0000D0930000}"/>
    <cellStyle name="Normal 6 2 2 5 3 2 2" xfId="19156" xr:uid="{00000000-0005-0000-0000-0000D1930000}"/>
    <cellStyle name="Normal 6 2 2 5 3 2 2 2" xfId="31411" xr:uid="{00000000-0005-0000-0000-0000D2930000}"/>
    <cellStyle name="Normal 6 2 2 5 3 2 2 3" xfId="43652" xr:uid="{00000000-0005-0000-0000-0000D3930000}"/>
    <cellStyle name="Normal 6 2 2 5 3 2 3" xfId="25294" xr:uid="{00000000-0005-0000-0000-0000D4930000}"/>
    <cellStyle name="Normal 6 2 2 5 3 2 4" xfId="37538" xr:uid="{00000000-0005-0000-0000-0000D5930000}"/>
    <cellStyle name="Normal 6 2 2 5 3 2 5" xfId="49767" xr:uid="{00000000-0005-0000-0000-0000D6930000}"/>
    <cellStyle name="Normal 6 2 2 5 3 3" xfId="19155" xr:uid="{00000000-0005-0000-0000-0000D7930000}"/>
    <cellStyle name="Normal 6 2 2 5 3 3 2" xfId="31410" xr:uid="{00000000-0005-0000-0000-0000D8930000}"/>
    <cellStyle name="Normal 6 2 2 5 3 3 3" xfId="43651" xr:uid="{00000000-0005-0000-0000-0000D9930000}"/>
    <cellStyle name="Normal 6 2 2 5 3 4" xfId="25293" xr:uid="{00000000-0005-0000-0000-0000DA930000}"/>
    <cellStyle name="Normal 6 2 2 5 3 5" xfId="37537" xr:uid="{00000000-0005-0000-0000-0000DB930000}"/>
    <cellStyle name="Normal 6 2 2 5 3 6" xfId="49766" xr:uid="{00000000-0005-0000-0000-0000DC930000}"/>
    <cellStyle name="Normal 6 2 2 5 4" xfId="8158" xr:uid="{00000000-0005-0000-0000-0000DD930000}"/>
    <cellStyle name="Normal 6 2 2 5 4 2" xfId="19157" xr:uid="{00000000-0005-0000-0000-0000DE930000}"/>
    <cellStyle name="Normal 6 2 2 5 4 2 2" xfId="31412" xr:uid="{00000000-0005-0000-0000-0000DF930000}"/>
    <cellStyle name="Normal 6 2 2 5 4 2 3" xfId="43653" xr:uid="{00000000-0005-0000-0000-0000E0930000}"/>
    <cellStyle name="Normal 6 2 2 5 4 3" xfId="25295" xr:uid="{00000000-0005-0000-0000-0000E1930000}"/>
    <cellStyle name="Normal 6 2 2 5 4 4" xfId="37539" xr:uid="{00000000-0005-0000-0000-0000E2930000}"/>
    <cellStyle name="Normal 6 2 2 5 4 5" xfId="49768" xr:uid="{00000000-0005-0000-0000-0000E3930000}"/>
    <cellStyle name="Normal 6 2 2 5 5" xfId="19150" xr:uid="{00000000-0005-0000-0000-0000E4930000}"/>
    <cellStyle name="Normal 6 2 2 5 5 2" xfId="31405" xr:uid="{00000000-0005-0000-0000-0000E5930000}"/>
    <cellStyle name="Normal 6 2 2 5 5 3" xfId="43646" xr:uid="{00000000-0005-0000-0000-0000E6930000}"/>
    <cellStyle name="Normal 6 2 2 5 6" xfId="25288" xr:uid="{00000000-0005-0000-0000-0000E7930000}"/>
    <cellStyle name="Normal 6 2 2 5 7" xfId="37532" xr:uid="{00000000-0005-0000-0000-0000E8930000}"/>
    <cellStyle name="Normal 6 2 2 5 8" xfId="49761" xr:uid="{00000000-0005-0000-0000-0000E9930000}"/>
    <cellStyle name="Normal 6 2 2 6" xfId="8159" xr:uid="{00000000-0005-0000-0000-0000EA930000}"/>
    <cellStyle name="Normal 6 2 2 6 2" xfId="8160" xr:uid="{00000000-0005-0000-0000-0000EB930000}"/>
    <cellStyle name="Normal 6 2 2 6 2 2" xfId="8161" xr:uid="{00000000-0005-0000-0000-0000EC930000}"/>
    <cellStyle name="Normal 6 2 2 6 2 2 2" xfId="19160" xr:uid="{00000000-0005-0000-0000-0000ED930000}"/>
    <cellStyle name="Normal 6 2 2 6 2 2 2 2" xfId="31415" xr:uid="{00000000-0005-0000-0000-0000EE930000}"/>
    <cellStyle name="Normal 6 2 2 6 2 2 2 3" xfId="43656" xr:uid="{00000000-0005-0000-0000-0000EF930000}"/>
    <cellStyle name="Normal 6 2 2 6 2 2 3" xfId="25298" xr:uid="{00000000-0005-0000-0000-0000F0930000}"/>
    <cellStyle name="Normal 6 2 2 6 2 2 4" xfId="37542" xr:uid="{00000000-0005-0000-0000-0000F1930000}"/>
    <cellStyle name="Normal 6 2 2 6 2 2 5" xfId="49771" xr:uid="{00000000-0005-0000-0000-0000F2930000}"/>
    <cellStyle name="Normal 6 2 2 6 2 3" xfId="19159" xr:uid="{00000000-0005-0000-0000-0000F3930000}"/>
    <cellStyle name="Normal 6 2 2 6 2 3 2" xfId="31414" xr:uid="{00000000-0005-0000-0000-0000F4930000}"/>
    <cellStyle name="Normal 6 2 2 6 2 3 3" xfId="43655" xr:uid="{00000000-0005-0000-0000-0000F5930000}"/>
    <cellStyle name="Normal 6 2 2 6 2 4" xfId="25297" xr:uid="{00000000-0005-0000-0000-0000F6930000}"/>
    <cellStyle name="Normal 6 2 2 6 2 5" xfId="37541" xr:uid="{00000000-0005-0000-0000-0000F7930000}"/>
    <cellStyle name="Normal 6 2 2 6 2 6" xfId="49770" xr:uid="{00000000-0005-0000-0000-0000F8930000}"/>
    <cellStyle name="Normal 6 2 2 6 3" xfId="8162" xr:uid="{00000000-0005-0000-0000-0000F9930000}"/>
    <cellStyle name="Normal 6 2 2 6 3 2" xfId="19161" xr:uid="{00000000-0005-0000-0000-0000FA930000}"/>
    <cellStyle name="Normal 6 2 2 6 3 2 2" xfId="31416" xr:uid="{00000000-0005-0000-0000-0000FB930000}"/>
    <cellStyle name="Normal 6 2 2 6 3 2 3" xfId="43657" xr:uid="{00000000-0005-0000-0000-0000FC930000}"/>
    <cellStyle name="Normal 6 2 2 6 3 3" xfId="25299" xr:uid="{00000000-0005-0000-0000-0000FD930000}"/>
    <cellStyle name="Normal 6 2 2 6 3 4" xfId="37543" xr:uid="{00000000-0005-0000-0000-0000FE930000}"/>
    <cellStyle name="Normal 6 2 2 6 3 5" xfId="49772" xr:uid="{00000000-0005-0000-0000-0000FF930000}"/>
    <cellStyle name="Normal 6 2 2 6 4" xfId="19158" xr:uid="{00000000-0005-0000-0000-000000940000}"/>
    <cellStyle name="Normal 6 2 2 6 4 2" xfId="31413" xr:uid="{00000000-0005-0000-0000-000001940000}"/>
    <cellStyle name="Normal 6 2 2 6 4 3" xfId="43654" xr:uid="{00000000-0005-0000-0000-000002940000}"/>
    <cellStyle name="Normal 6 2 2 6 5" xfId="25296" xr:uid="{00000000-0005-0000-0000-000003940000}"/>
    <cellStyle name="Normal 6 2 2 6 6" xfId="37540" xr:uid="{00000000-0005-0000-0000-000004940000}"/>
    <cellStyle name="Normal 6 2 2 6 7" xfId="49769" xr:uid="{00000000-0005-0000-0000-000005940000}"/>
    <cellStyle name="Normal 6 2 2 7" xfId="8163" xr:uid="{00000000-0005-0000-0000-000006940000}"/>
    <cellStyle name="Normal 6 2 2 7 2" xfId="8164" xr:uid="{00000000-0005-0000-0000-000007940000}"/>
    <cellStyle name="Normal 6 2 2 7 2 2" xfId="8165" xr:uid="{00000000-0005-0000-0000-000008940000}"/>
    <cellStyle name="Normal 6 2 2 7 2 2 2" xfId="19164" xr:uid="{00000000-0005-0000-0000-000009940000}"/>
    <cellStyle name="Normal 6 2 2 7 2 2 2 2" xfId="31419" xr:uid="{00000000-0005-0000-0000-00000A940000}"/>
    <cellStyle name="Normal 6 2 2 7 2 2 2 3" xfId="43660" xr:uid="{00000000-0005-0000-0000-00000B940000}"/>
    <cellStyle name="Normal 6 2 2 7 2 2 3" xfId="25302" xr:uid="{00000000-0005-0000-0000-00000C940000}"/>
    <cellStyle name="Normal 6 2 2 7 2 2 4" xfId="37546" xr:uid="{00000000-0005-0000-0000-00000D940000}"/>
    <cellStyle name="Normal 6 2 2 7 2 2 5" xfId="49775" xr:uid="{00000000-0005-0000-0000-00000E940000}"/>
    <cellStyle name="Normal 6 2 2 7 2 3" xfId="19163" xr:uid="{00000000-0005-0000-0000-00000F940000}"/>
    <cellStyle name="Normal 6 2 2 7 2 3 2" xfId="31418" xr:uid="{00000000-0005-0000-0000-000010940000}"/>
    <cellStyle name="Normal 6 2 2 7 2 3 3" xfId="43659" xr:uid="{00000000-0005-0000-0000-000011940000}"/>
    <cellStyle name="Normal 6 2 2 7 2 4" xfId="25301" xr:uid="{00000000-0005-0000-0000-000012940000}"/>
    <cellStyle name="Normal 6 2 2 7 2 5" xfId="37545" xr:uid="{00000000-0005-0000-0000-000013940000}"/>
    <cellStyle name="Normal 6 2 2 7 2 6" xfId="49774" xr:uid="{00000000-0005-0000-0000-000014940000}"/>
    <cellStyle name="Normal 6 2 2 7 3" xfId="8166" xr:uid="{00000000-0005-0000-0000-000015940000}"/>
    <cellStyle name="Normal 6 2 2 7 3 2" xfId="19165" xr:uid="{00000000-0005-0000-0000-000016940000}"/>
    <cellStyle name="Normal 6 2 2 7 3 2 2" xfId="31420" xr:uid="{00000000-0005-0000-0000-000017940000}"/>
    <cellStyle name="Normal 6 2 2 7 3 2 3" xfId="43661" xr:uid="{00000000-0005-0000-0000-000018940000}"/>
    <cellStyle name="Normal 6 2 2 7 3 3" xfId="25303" xr:uid="{00000000-0005-0000-0000-000019940000}"/>
    <cellStyle name="Normal 6 2 2 7 3 4" xfId="37547" xr:uid="{00000000-0005-0000-0000-00001A940000}"/>
    <cellStyle name="Normal 6 2 2 7 3 5" xfId="49776" xr:uid="{00000000-0005-0000-0000-00001B940000}"/>
    <cellStyle name="Normal 6 2 2 7 4" xfId="19162" xr:uid="{00000000-0005-0000-0000-00001C940000}"/>
    <cellStyle name="Normal 6 2 2 7 4 2" xfId="31417" xr:uid="{00000000-0005-0000-0000-00001D940000}"/>
    <cellStyle name="Normal 6 2 2 7 4 3" xfId="43658" xr:uid="{00000000-0005-0000-0000-00001E940000}"/>
    <cellStyle name="Normal 6 2 2 7 5" xfId="25300" xr:uid="{00000000-0005-0000-0000-00001F940000}"/>
    <cellStyle name="Normal 6 2 2 7 6" xfId="37544" xr:uid="{00000000-0005-0000-0000-000020940000}"/>
    <cellStyle name="Normal 6 2 2 7 7" xfId="49773" xr:uid="{00000000-0005-0000-0000-000021940000}"/>
    <cellStyle name="Normal 6 2 2 8" xfId="8167" xr:uid="{00000000-0005-0000-0000-000022940000}"/>
    <cellStyle name="Normal 6 2 2 8 2" xfId="8168" xr:uid="{00000000-0005-0000-0000-000023940000}"/>
    <cellStyle name="Normal 6 2 2 8 2 2" xfId="19167" xr:uid="{00000000-0005-0000-0000-000024940000}"/>
    <cellStyle name="Normal 6 2 2 8 2 2 2" xfId="31422" xr:uid="{00000000-0005-0000-0000-000025940000}"/>
    <cellStyle name="Normal 6 2 2 8 2 2 3" xfId="43663" xr:uid="{00000000-0005-0000-0000-000026940000}"/>
    <cellStyle name="Normal 6 2 2 8 2 3" xfId="25305" xr:uid="{00000000-0005-0000-0000-000027940000}"/>
    <cellStyle name="Normal 6 2 2 8 2 4" xfId="37549" xr:uid="{00000000-0005-0000-0000-000028940000}"/>
    <cellStyle name="Normal 6 2 2 8 2 5" xfId="49778" xr:uid="{00000000-0005-0000-0000-000029940000}"/>
    <cellStyle name="Normal 6 2 2 8 3" xfId="19166" xr:uid="{00000000-0005-0000-0000-00002A940000}"/>
    <cellStyle name="Normal 6 2 2 8 3 2" xfId="31421" xr:uid="{00000000-0005-0000-0000-00002B940000}"/>
    <cellStyle name="Normal 6 2 2 8 3 3" xfId="43662" xr:uid="{00000000-0005-0000-0000-00002C940000}"/>
    <cellStyle name="Normal 6 2 2 8 4" xfId="25304" xr:uid="{00000000-0005-0000-0000-00002D940000}"/>
    <cellStyle name="Normal 6 2 2 8 5" xfId="37548" xr:uid="{00000000-0005-0000-0000-00002E940000}"/>
    <cellStyle name="Normal 6 2 2 8 6" xfId="49777" xr:uid="{00000000-0005-0000-0000-00002F940000}"/>
    <cellStyle name="Normal 6 2 2 9" xfId="8169" xr:uid="{00000000-0005-0000-0000-000030940000}"/>
    <cellStyle name="Normal 6 2 2 9 2" xfId="19168" xr:uid="{00000000-0005-0000-0000-000031940000}"/>
    <cellStyle name="Normal 6 2 2 9 2 2" xfId="31423" xr:uid="{00000000-0005-0000-0000-000032940000}"/>
    <cellStyle name="Normal 6 2 2 9 2 3" xfId="43664" xr:uid="{00000000-0005-0000-0000-000033940000}"/>
    <cellStyle name="Normal 6 2 2 9 3" xfId="25306" xr:uid="{00000000-0005-0000-0000-000034940000}"/>
    <cellStyle name="Normal 6 2 2 9 4" xfId="37550" xr:uid="{00000000-0005-0000-0000-000035940000}"/>
    <cellStyle name="Normal 6 2 2 9 5" xfId="49779" xr:uid="{00000000-0005-0000-0000-000036940000}"/>
    <cellStyle name="Normal 6 2 3" xfId="8170" xr:uid="{00000000-0005-0000-0000-000037940000}"/>
    <cellStyle name="Normal 6 2 3 10" xfId="37551" xr:uid="{00000000-0005-0000-0000-000038940000}"/>
    <cellStyle name="Normal 6 2 3 11" xfId="49780" xr:uid="{00000000-0005-0000-0000-000039940000}"/>
    <cellStyle name="Normal 6 2 3 2" xfId="8171" xr:uid="{00000000-0005-0000-0000-00003A940000}"/>
    <cellStyle name="Normal 6 2 3 2 10" xfId="49781" xr:uid="{00000000-0005-0000-0000-00003B940000}"/>
    <cellStyle name="Normal 6 2 3 2 2" xfId="8172" xr:uid="{00000000-0005-0000-0000-00003C940000}"/>
    <cellStyle name="Normal 6 2 3 2 2 2" xfId="8173" xr:uid="{00000000-0005-0000-0000-00003D940000}"/>
    <cellStyle name="Normal 6 2 3 2 2 2 2" xfId="8174" xr:uid="{00000000-0005-0000-0000-00003E940000}"/>
    <cellStyle name="Normal 6 2 3 2 2 2 2 2" xfId="8175" xr:uid="{00000000-0005-0000-0000-00003F940000}"/>
    <cellStyle name="Normal 6 2 3 2 2 2 2 2 2" xfId="8176" xr:uid="{00000000-0005-0000-0000-000040940000}"/>
    <cellStyle name="Normal 6 2 3 2 2 2 2 2 2 2" xfId="19175" xr:uid="{00000000-0005-0000-0000-000041940000}"/>
    <cellStyle name="Normal 6 2 3 2 2 2 2 2 2 2 2" xfId="31430" xr:uid="{00000000-0005-0000-0000-000042940000}"/>
    <cellStyle name="Normal 6 2 3 2 2 2 2 2 2 2 3" xfId="43671" xr:uid="{00000000-0005-0000-0000-000043940000}"/>
    <cellStyle name="Normal 6 2 3 2 2 2 2 2 2 3" xfId="25313" xr:uid="{00000000-0005-0000-0000-000044940000}"/>
    <cellStyle name="Normal 6 2 3 2 2 2 2 2 2 4" xfId="37557" xr:uid="{00000000-0005-0000-0000-000045940000}"/>
    <cellStyle name="Normal 6 2 3 2 2 2 2 2 2 5" xfId="49786" xr:uid="{00000000-0005-0000-0000-000046940000}"/>
    <cellStyle name="Normal 6 2 3 2 2 2 2 2 3" xfId="19174" xr:uid="{00000000-0005-0000-0000-000047940000}"/>
    <cellStyle name="Normal 6 2 3 2 2 2 2 2 3 2" xfId="31429" xr:uid="{00000000-0005-0000-0000-000048940000}"/>
    <cellStyle name="Normal 6 2 3 2 2 2 2 2 3 3" xfId="43670" xr:uid="{00000000-0005-0000-0000-000049940000}"/>
    <cellStyle name="Normal 6 2 3 2 2 2 2 2 4" xfId="25312" xr:uid="{00000000-0005-0000-0000-00004A940000}"/>
    <cellStyle name="Normal 6 2 3 2 2 2 2 2 5" xfId="37556" xr:uid="{00000000-0005-0000-0000-00004B940000}"/>
    <cellStyle name="Normal 6 2 3 2 2 2 2 2 6" xfId="49785" xr:uid="{00000000-0005-0000-0000-00004C940000}"/>
    <cellStyle name="Normal 6 2 3 2 2 2 2 3" xfId="8177" xr:uid="{00000000-0005-0000-0000-00004D940000}"/>
    <cellStyle name="Normal 6 2 3 2 2 2 2 3 2" xfId="19176" xr:uid="{00000000-0005-0000-0000-00004E940000}"/>
    <cellStyle name="Normal 6 2 3 2 2 2 2 3 2 2" xfId="31431" xr:uid="{00000000-0005-0000-0000-00004F940000}"/>
    <cellStyle name="Normal 6 2 3 2 2 2 2 3 2 3" xfId="43672" xr:uid="{00000000-0005-0000-0000-000050940000}"/>
    <cellStyle name="Normal 6 2 3 2 2 2 2 3 3" xfId="25314" xr:uid="{00000000-0005-0000-0000-000051940000}"/>
    <cellStyle name="Normal 6 2 3 2 2 2 2 3 4" xfId="37558" xr:uid="{00000000-0005-0000-0000-000052940000}"/>
    <cellStyle name="Normal 6 2 3 2 2 2 2 3 5" xfId="49787" xr:uid="{00000000-0005-0000-0000-000053940000}"/>
    <cellStyle name="Normal 6 2 3 2 2 2 2 4" xfId="19173" xr:uid="{00000000-0005-0000-0000-000054940000}"/>
    <cellStyle name="Normal 6 2 3 2 2 2 2 4 2" xfId="31428" xr:uid="{00000000-0005-0000-0000-000055940000}"/>
    <cellStyle name="Normal 6 2 3 2 2 2 2 4 3" xfId="43669" xr:uid="{00000000-0005-0000-0000-000056940000}"/>
    <cellStyle name="Normal 6 2 3 2 2 2 2 5" xfId="25311" xr:uid="{00000000-0005-0000-0000-000057940000}"/>
    <cellStyle name="Normal 6 2 3 2 2 2 2 6" xfId="37555" xr:uid="{00000000-0005-0000-0000-000058940000}"/>
    <cellStyle name="Normal 6 2 3 2 2 2 2 7" xfId="49784" xr:uid="{00000000-0005-0000-0000-000059940000}"/>
    <cellStyle name="Normal 6 2 3 2 2 2 3" xfId="8178" xr:uid="{00000000-0005-0000-0000-00005A940000}"/>
    <cellStyle name="Normal 6 2 3 2 2 2 3 2" xfId="8179" xr:uid="{00000000-0005-0000-0000-00005B940000}"/>
    <cellStyle name="Normal 6 2 3 2 2 2 3 2 2" xfId="19178" xr:uid="{00000000-0005-0000-0000-00005C940000}"/>
    <cellStyle name="Normal 6 2 3 2 2 2 3 2 2 2" xfId="31433" xr:uid="{00000000-0005-0000-0000-00005D940000}"/>
    <cellStyle name="Normal 6 2 3 2 2 2 3 2 2 3" xfId="43674" xr:uid="{00000000-0005-0000-0000-00005E940000}"/>
    <cellStyle name="Normal 6 2 3 2 2 2 3 2 3" xfId="25316" xr:uid="{00000000-0005-0000-0000-00005F940000}"/>
    <cellStyle name="Normal 6 2 3 2 2 2 3 2 4" xfId="37560" xr:uid="{00000000-0005-0000-0000-000060940000}"/>
    <cellStyle name="Normal 6 2 3 2 2 2 3 2 5" xfId="49789" xr:uid="{00000000-0005-0000-0000-000061940000}"/>
    <cellStyle name="Normal 6 2 3 2 2 2 3 3" xfId="19177" xr:uid="{00000000-0005-0000-0000-000062940000}"/>
    <cellStyle name="Normal 6 2 3 2 2 2 3 3 2" xfId="31432" xr:uid="{00000000-0005-0000-0000-000063940000}"/>
    <cellStyle name="Normal 6 2 3 2 2 2 3 3 3" xfId="43673" xr:uid="{00000000-0005-0000-0000-000064940000}"/>
    <cellStyle name="Normal 6 2 3 2 2 2 3 4" xfId="25315" xr:uid="{00000000-0005-0000-0000-000065940000}"/>
    <cellStyle name="Normal 6 2 3 2 2 2 3 5" xfId="37559" xr:uid="{00000000-0005-0000-0000-000066940000}"/>
    <cellStyle name="Normal 6 2 3 2 2 2 3 6" xfId="49788" xr:uid="{00000000-0005-0000-0000-000067940000}"/>
    <cellStyle name="Normal 6 2 3 2 2 2 4" xfId="8180" xr:uid="{00000000-0005-0000-0000-000068940000}"/>
    <cellStyle name="Normal 6 2 3 2 2 2 4 2" xfId="19179" xr:uid="{00000000-0005-0000-0000-000069940000}"/>
    <cellStyle name="Normal 6 2 3 2 2 2 4 2 2" xfId="31434" xr:uid="{00000000-0005-0000-0000-00006A940000}"/>
    <cellStyle name="Normal 6 2 3 2 2 2 4 2 3" xfId="43675" xr:uid="{00000000-0005-0000-0000-00006B940000}"/>
    <cellStyle name="Normal 6 2 3 2 2 2 4 3" xfId="25317" xr:uid="{00000000-0005-0000-0000-00006C940000}"/>
    <cellStyle name="Normal 6 2 3 2 2 2 4 4" xfId="37561" xr:uid="{00000000-0005-0000-0000-00006D940000}"/>
    <cellStyle name="Normal 6 2 3 2 2 2 4 5" xfId="49790" xr:uid="{00000000-0005-0000-0000-00006E940000}"/>
    <cellStyle name="Normal 6 2 3 2 2 2 5" xfId="19172" xr:uid="{00000000-0005-0000-0000-00006F940000}"/>
    <cellStyle name="Normal 6 2 3 2 2 2 5 2" xfId="31427" xr:uid="{00000000-0005-0000-0000-000070940000}"/>
    <cellStyle name="Normal 6 2 3 2 2 2 5 3" xfId="43668" xr:uid="{00000000-0005-0000-0000-000071940000}"/>
    <cellStyle name="Normal 6 2 3 2 2 2 6" xfId="25310" xr:uid="{00000000-0005-0000-0000-000072940000}"/>
    <cellStyle name="Normal 6 2 3 2 2 2 7" xfId="37554" xr:uid="{00000000-0005-0000-0000-000073940000}"/>
    <cellStyle name="Normal 6 2 3 2 2 2 8" xfId="49783" xr:uid="{00000000-0005-0000-0000-000074940000}"/>
    <cellStyle name="Normal 6 2 3 2 2 3" xfId="8181" xr:uid="{00000000-0005-0000-0000-000075940000}"/>
    <cellStyle name="Normal 6 2 3 2 2 3 2" xfId="8182" xr:uid="{00000000-0005-0000-0000-000076940000}"/>
    <cellStyle name="Normal 6 2 3 2 2 3 2 2" xfId="8183" xr:uid="{00000000-0005-0000-0000-000077940000}"/>
    <cellStyle name="Normal 6 2 3 2 2 3 2 2 2" xfId="19182" xr:uid="{00000000-0005-0000-0000-000078940000}"/>
    <cellStyle name="Normal 6 2 3 2 2 3 2 2 2 2" xfId="31437" xr:uid="{00000000-0005-0000-0000-000079940000}"/>
    <cellStyle name="Normal 6 2 3 2 2 3 2 2 2 3" xfId="43678" xr:uid="{00000000-0005-0000-0000-00007A940000}"/>
    <cellStyle name="Normal 6 2 3 2 2 3 2 2 3" xfId="25320" xr:uid="{00000000-0005-0000-0000-00007B940000}"/>
    <cellStyle name="Normal 6 2 3 2 2 3 2 2 4" xfId="37564" xr:uid="{00000000-0005-0000-0000-00007C940000}"/>
    <cellStyle name="Normal 6 2 3 2 2 3 2 2 5" xfId="49793" xr:uid="{00000000-0005-0000-0000-00007D940000}"/>
    <cellStyle name="Normal 6 2 3 2 2 3 2 3" xfId="19181" xr:uid="{00000000-0005-0000-0000-00007E940000}"/>
    <cellStyle name="Normal 6 2 3 2 2 3 2 3 2" xfId="31436" xr:uid="{00000000-0005-0000-0000-00007F940000}"/>
    <cellStyle name="Normal 6 2 3 2 2 3 2 3 3" xfId="43677" xr:uid="{00000000-0005-0000-0000-000080940000}"/>
    <cellStyle name="Normal 6 2 3 2 2 3 2 4" xfId="25319" xr:uid="{00000000-0005-0000-0000-000081940000}"/>
    <cellStyle name="Normal 6 2 3 2 2 3 2 5" xfId="37563" xr:uid="{00000000-0005-0000-0000-000082940000}"/>
    <cellStyle name="Normal 6 2 3 2 2 3 2 6" xfId="49792" xr:uid="{00000000-0005-0000-0000-000083940000}"/>
    <cellStyle name="Normal 6 2 3 2 2 3 3" xfId="8184" xr:uid="{00000000-0005-0000-0000-000084940000}"/>
    <cellStyle name="Normal 6 2 3 2 2 3 3 2" xfId="19183" xr:uid="{00000000-0005-0000-0000-000085940000}"/>
    <cellStyle name="Normal 6 2 3 2 2 3 3 2 2" xfId="31438" xr:uid="{00000000-0005-0000-0000-000086940000}"/>
    <cellStyle name="Normal 6 2 3 2 2 3 3 2 3" xfId="43679" xr:uid="{00000000-0005-0000-0000-000087940000}"/>
    <cellStyle name="Normal 6 2 3 2 2 3 3 3" xfId="25321" xr:uid="{00000000-0005-0000-0000-000088940000}"/>
    <cellStyle name="Normal 6 2 3 2 2 3 3 4" xfId="37565" xr:uid="{00000000-0005-0000-0000-000089940000}"/>
    <cellStyle name="Normal 6 2 3 2 2 3 3 5" xfId="49794" xr:uid="{00000000-0005-0000-0000-00008A940000}"/>
    <cellStyle name="Normal 6 2 3 2 2 3 4" xfId="19180" xr:uid="{00000000-0005-0000-0000-00008B940000}"/>
    <cellStyle name="Normal 6 2 3 2 2 3 4 2" xfId="31435" xr:uid="{00000000-0005-0000-0000-00008C940000}"/>
    <cellStyle name="Normal 6 2 3 2 2 3 4 3" xfId="43676" xr:uid="{00000000-0005-0000-0000-00008D940000}"/>
    <cellStyle name="Normal 6 2 3 2 2 3 5" xfId="25318" xr:uid="{00000000-0005-0000-0000-00008E940000}"/>
    <cellStyle name="Normal 6 2 3 2 2 3 6" xfId="37562" xr:uid="{00000000-0005-0000-0000-00008F940000}"/>
    <cellStyle name="Normal 6 2 3 2 2 3 7" xfId="49791" xr:uid="{00000000-0005-0000-0000-000090940000}"/>
    <cellStyle name="Normal 6 2 3 2 2 4" xfId="8185" xr:uid="{00000000-0005-0000-0000-000091940000}"/>
    <cellStyle name="Normal 6 2 3 2 2 4 2" xfId="8186" xr:uid="{00000000-0005-0000-0000-000092940000}"/>
    <cellStyle name="Normal 6 2 3 2 2 4 2 2" xfId="19185" xr:uid="{00000000-0005-0000-0000-000093940000}"/>
    <cellStyle name="Normal 6 2 3 2 2 4 2 2 2" xfId="31440" xr:uid="{00000000-0005-0000-0000-000094940000}"/>
    <cellStyle name="Normal 6 2 3 2 2 4 2 2 3" xfId="43681" xr:uid="{00000000-0005-0000-0000-000095940000}"/>
    <cellStyle name="Normal 6 2 3 2 2 4 2 3" xfId="25323" xr:uid="{00000000-0005-0000-0000-000096940000}"/>
    <cellStyle name="Normal 6 2 3 2 2 4 2 4" xfId="37567" xr:uid="{00000000-0005-0000-0000-000097940000}"/>
    <cellStyle name="Normal 6 2 3 2 2 4 2 5" xfId="49796" xr:uid="{00000000-0005-0000-0000-000098940000}"/>
    <cellStyle name="Normal 6 2 3 2 2 4 3" xfId="19184" xr:uid="{00000000-0005-0000-0000-000099940000}"/>
    <cellStyle name="Normal 6 2 3 2 2 4 3 2" xfId="31439" xr:uid="{00000000-0005-0000-0000-00009A940000}"/>
    <cellStyle name="Normal 6 2 3 2 2 4 3 3" xfId="43680" xr:uid="{00000000-0005-0000-0000-00009B940000}"/>
    <cellStyle name="Normal 6 2 3 2 2 4 4" xfId="25322" xr:uid="{00000000-0005-0000-0000-00009C940000}"/>
    <cellStyle name="Normal 6 2 3 2 2 4 5" xfId="37566" xr:uid="{00000000-0005-0000-0000-00009D940000}"/>
    <cellStyle name="Normal 6 2 3 2 2 4 6" xfId="49795" xr:uid="{00000000-0005-0000-0000-00009E940000}"/>
    <cellStyle name="Normal 6 2 3 2 2 5" xfId="8187" xr:uid="{00000000-0005-0000-0000-00009F940000}"/>
    <cellStyle name="Normal 6 2 3 2 2 5 2" xfId="19186" xr:uid="{00000000-0005-0000-0000-0000A0940000}"/>
    <cellStyle name="Normal 6 2 3 2 2 5 2 2" xfId="31441" xr:uid="{00000000-0005-0000-0000-0000A1940000}"/>
    <cellStyle name="Normal 6 2 3 2 2 5 2 3" xfId="43682" xr:uid="{00000000-0005-0000-0000-0000A2940000}"/>
    <cellStyle name="Normal 6 2 3 2 2 5 3" xfId="25324" xr:uid="{00000000-0005-0000-0000-0000A3940000}"/>
    <cellStyle name="Normal 6 2 3 2 2 5 4" xfId="37568" xr:uid="{00000000-0005-0000-0000-0000A4940000}"/>
    <cellStyle name="Normal 6 2 3 2 2 5 5" xfId="49797" xr:uid="{00000000-0005-0000-0000-0000A5940000}"/>
    <cellStyle name="Normal 6 2 3 2 2 6" xfId="19171" xr:uid="{00000000-0005-0000-0000-0000A6940000}"/>
    <cellStyle name="Normal 6 2 3 2 2 6 2" xfId="31426" xr:uid="{00000000-0005-0000-0000-0000A7940000}"/>
    <cellStyle name="Normal 6 2 3 2 2 6 3" xfId="43667" xr:uid="{00000000-0005-0000-0000-0000A8940000}"/>
    <cellStyle name="Normal 6 2 3 2 2 7" xfId="25309" xr:uid="{00000000-0005-0000-0000-0000A9940000}"/>
    <cellStyle name="Normal 6 2 3 2 2 8" xfId="37553" xr:uid="{00000000-0005-0000-0000-0000AA940000}"/>
    <cellStyle name="Normal 6 2 3 2 2 9" xfId="49782" xr:uid="{00000000-0005-0000-0000-0000AB940000}"/>
    <cellStyle name="Normal 6 2 3 2 3" xfId="8188" xr:uid="{00000000-0005-0000-0000-0000AC940000}"/>
    <cellStyle name="Normal 6 2 3 2 3 2" xfId="8189" xr:uid="{00000000-0005-0000-0000-0000AD940000}"/>
    <cellStyle name="Normal 6 2 3 2 3 2 2" xfId="8190" xr:uid="{00000000-0005-0000-0000-0000AE940000}"/>
    <cellStyle name="Normal 6 2 3 2 3 2 2 2" xfId="8191" xr:uid="{00000000-0005-0000-0000-0000AF940000}"/>
    <cellStyle name="Normal 6 2 3 2 3 2 2 2 2" xfId="19190" xr:uid="{00000000-0005-0000-0000-0000B0940000}"/>
    <cellStyle name="Normal 6 2 3 2 3 2 2 2 2 2" xfId="31445" xr:uid="{00000000-0005-0000-0000-0000B1940000}"/>
    <cellStyle name="Normal 6 2 3 2 3 2 2 2 2 3" xfId="43686" xr:uid="{00000000-0005-0000-0000-0000B2940000}"/>
    <cellStyle name="Normal 6 2 3 2 3 2 2 2 3" xfId="25328" xr:uid="{00000000-0005-0000-0000-0000B3940000}"/>
    <cellStyle name="Normal 6 2 3 2 3 2 2 2 4" xfId="37572" xr:uid="{00000000-0005-0000-0000-0000B4940000}"/>
    <cellStyle name="Normal 6 2 3 2 3 2 2 2 5" xfId="49801" xr:uid="{00000000-0005-0000-0000-0000B5940000}"/>
    <cellStyle name="Normal 6 2 3 2 3 2 2 3" xfId="19189" xr:uid="{00000000-0005-0000-0000-0000B6940000}"/>
    <cellStyle name="Normal 6 2 3 2 3 2 2 3 2" xfId="31444" xr:uid="{00000000-0005-0000-0000-0000B7940000}"/>
    <cellStyle name="Normal 6 2 3 2 3 2 2 3 3" xfId="43685" xr:uid="{00000000-0005-0000-0000-0000B8940000}"/>
    <cellStyle name="Normal 6 2 3 2 3 2 2 4" xfId="25327" xr:uid="{00000000-0005-0000-0000-0000B9940000}"/>
    <cellStyle name="Normal 6 2 3 2 3 2 2 5" xfId="37571" xr:uid="{00000000-0005-0000-0000-0000BA940000}"/>
    <cellStyle name="Normal 6 2 3 2 3 2 2 6" xfId="49800" xr:uid="{00000000-0005-0000-0000-0000BB940000}"/>
    <cellStyle name="Normal 6 2 3 2 3 2 3" xfId="8192" xr:uid="{00000000-0005-0000-0000-0000BC940000}"/>
    <cellStyle name="Normal 6 2 3 2 3 2 3 2" xfId="19191" xr:uid="{00000000-0005-0000-0000-0000BD940000}"/>
    <cellStyle name="Normal 6 2 3 2 3 2 3 2 2" xfId="31446" xr:uid="{00000000-0005-0000-0000-0000BE940000}"/>
    <cellStyle name="Normal 6 2 3 2 3 2 3 2 3" xfId="43687" xr:uid="{00000000-0005-0000-0000-0000BF940000}"/>
    <cellStyle name="Normal 6 2 3 2 3 2 3 3" xfId="25329" xr:uid="{00000000-0005-0000-0000-0000C0940000}"/>
    <cellStyle name="Normal 6 2 3 2 3 2 3 4" xfId="37573" xr:uid="{00000000-0005-0000-0000-0000C1940000}"/>
    <cellStyle name="Normal 6 2 3 2 3 2 3 5" xfId="49802" xr:uid="{00000000-0005-0000-0000-0000C2940000}"/>
    <cellStyle name="Normal 6 2 3 2 3 2 4" xfId="19188" xr:uid="{00000000-0005-0000-0000-0000C3940000}"/>
    <cellStyle name="Normal 6 2 3 2 3 2 4 2" xfId="31443" xr:uid="{00000000-0005-0000-0000-0000C4940000}"/>
    <cellStyle name="Normal 6 2 3 2 3 2 4 3" xfId="43684" xr:uid="{00000000-0005-0000-0000-0000C5940000}"/>
    <cellStyle name="Normal 6 2 3 2 3 2 5" xfId="25326" xr:uid="{00000000-0005-0000-0000-0000C6940000}"/>
    <cellStyle name="Normal 6 2 3 2 3 2 6" xfId="37570" xr:uid="{00000000-0005-0000-0000-0000C7940000}"/>
    <cellStyle name="Normal 6 2 3 2 3 2 7" xfId="49799" xr:uid="{00000000-0005-0000-0000-0000C8940000}"/>
    <cellStyle name="Normal 6 2 3 2 3 3" xfId="8193" xr:uid="{00000000-0005-0000-0000-0000C9940000}"/>
    <cellStyle name="Normal 6 2 3 2 3 3 2" xfId="8194" xr:uid="{00000000-0005-0000-0000-0000CA940000}"/>
    <cellStyle name="Normal 6 2 3 2 3 3 2 2" xfId="19193" xr:uid="{00000000-0005-0000-0000-0000CB940000}"/>
    <cellStyle name="Normal 6 2 3 2 3 3 2 2 2" xfId="31448" xr:uid="{00000000-0005-0000-0000-0000CC940000}"/>
    <cellStyle name="Normal 6 2 3 2 3 3 2 2 3" xfId="43689" xr:uid="{00000000-0005-0000-0000-0000CD940000}"/>
    <cellStyle name="Normal 6 2 3 2 3 3 2 3" xfId="25331" xr:uid="{00000000-0005-0000-0000-0000CE940000}"/>
    <cellStyle name="Normal 6 2 3 2 3 3 2 4" xfId="37575" xr:uid="{00000000-0005-0000-0000-0000CF940000}"/>
    <cellStyle name="Normal 6 2 3 2 3 3 2 5" xfId="49804" xr:uid="{00000000-0005-0000-0000-0000D0940000}"/>
    <cellStyle name="Normal 6 2 3 2 3 3 3" xfId="19192" xr:uid="{00000000-0005-0000-0000-0000D1940000}"/>
    <cellStyle name="Normal 6 2 3 2 3 3 3 2" xfId="31447" xr:uid="{00000000-0005-0000-0000-0000D2940000}"/>
    <cellStyle name="Normal 6 2 3 2 3 3 3 3" xfId="43688" xr:uid="{00000000-0005-0000-0000-0000D3940000}"/>
    <cellStyle name="Normal 6 2 3 2 3 3 4" xfId="25330" xr:uid="{00000000-0005-0000-0000-0000D4940000}"/>
    <cellStyle name="Normal 6 2 3 2 3 3 5" xfId="37574" xr:uid="{00000000-0005-0000-0000-0000D5940000}"/>
    <cellStyle name="Normal 6 2 3 2 3 3 6" xfId="49803" xr:uid="{00000000-0005-0000-0000-0000D6940000}"/>
    <cellStyle name="Normal 6 2 3 2 3 4" xfId="8195" xr:uid="{00000000-0005-0000-0000-0000D7940000}"/>
    <cellStyle name="Normal 6 2 3 2 3 4 2" xfId="19194" xr:uid="{00000000-0005-0000-0000-0000D8940000}"/>
    <cellStyle name="Normal 6 2 3 2 3 4 2 2" xfId="31449" xr:uid="{00000000-0005-0000-0000-0000D9940000}"/>
    <cellStyle name="Normal 6 2 3 2 3 4 2 3" xfId="43690" xr:uid="{00000000-0005-0000-0000-0000DA940000}"/>
    <cellStyle name="Normal 6 2 3 2 3 4 3" xfId="25332" xr:uid="{00000000-0005-0000-0000-0000DB940000}"/>
    <cellStyle name="Normal 6 2 3 2 3 4 4" xfId="37576" xr:uid="{00000000-0005-0000-0000-0000DC940000}"/>
    <cellStyle name="Normal 6 2 3 2 3 4 5" xfId="49805" xr:uid="{00000000-0005-0000-0000-0000DD940000}"/>
    <cellStyle name="Normal 6 2 3 2 3 5" xfId="19187" xr:uid="{00000000-0005-0000-0000-0000DE940000}"/>
    <cellStyle name="Normal 6 2 3 2 3 5 2" xfId="31442" xr:uid="{00000000-0005-0000-0000-0000DF940000}"/>
    <cellStyle name="Normal 6 2 3 2 3 5 3" xfId="43683" xr:uid="{00000000-0005-0000-0000-0000E0940000}"/>
    <cellStyle name="Normal 6 2 3 2 3 6" xfId="25325" xr:uid="{00000000-0005-0000-0000-0000E1940000}"/>
    <cellStyle name="Normal 6 2 3 2 3 7" xfId="37569" xr:uid="{00000000-0005-0000-0000-0000E2940000}"/>
    <cellStyle name="Normal 6 2 3 2 3 8" xfId="49798" xr:uid="{00000000-0005-0000-0000-0000E3940000}"/>
    <cellStyle name="Normal 6 2 3 2 4" xfId="8196" xr:uid="{00000000-0005-0000-0000-0000E4940000}"/>
    <cellStyle name="Normal 6 2 3 2 4 2" xfId="8197" xr:uid="{00000000-0005-0000-0000-0000E5940000}"/>
    <cellStyle name="Normal 6 2 3 2 4 2 2" xfId="8198" xr:uid="{00000000-0005-0000-0000-0000E6940000}"/>
    <cellStyle name="Normal 6 2 3 2 4 2 2 2" xfId="19197" xr:uid="{00000000-0005-0000-0000-0000E7940000}"/>
    <cellStyle name="Normal 6 2 3 2 4 2 2 2 2" xfId="31452" xr:uid="{00000000-0005-0000-0000-0000E8940000}"/>
    <cellStyle name="Normal 6 2 3 2 4 2 2 2 3" xfId="43693" xr:uid="{00000000-0005-0000-0000-0000E9940000}"/>
    <cellStyle name="Normal 6 2 3 2 4 2 2 3" xfId="25335" xr:uid="{00000000-0005-0000-0000-0000EA940000}"/>
    <cellStyle name="Normal 6 2 3 2 4 2 2 4" xfId="37579" xr:uid="{00000000-0005-0000-0000-0000EB940000}"/>
    <cellStyle name="Normal 6 2 3 2 4 2 2 5" xfId="49808" xr:uid="{00000000-0005-0000-0000-0000EC940000}"/>
    <cellStyle name="Normal 6 2 3 2 4 2 3" xfId="19196" xr:uid="{00000000-0005-0000-0000-0000ED940000}"/>
    <cellStyle name="Normal 6 2 3 2 4 2 3 2" xfId="31451" xr:uid="{00000000-0005-0000-0000-0000EE940000}"/>
    <cellStyle name="Normal 6 2 3 2 4 2 3 3" xfId="43692" xr:uid="{00000000-0005-0000-0000-0000EF940000}"/>
    <cellStyle name="Normal 6 2 3 2 4 2 4" xfId="25334" xr:uid="{00000000-0005-0000-0000-0000F0940000}"/>
    <cellStyle name="Normal 6 2 3 2 4 2 5" xfId="37578" xr:uid="{00000000-0005-0000-0000-0000F1940000}"/>
    <cellStyle name="Normal 6 2 3 2 4 2 6" xfId="49807" xr:uid="{00000000-0005-0000-0000-0000F2940000}"/>
    <cellStyle name="Normal 6 2 3 2 4 3" xfId="8199" xr:uid="{00000000-0005-0000-0000-0000F3940000}"/>
    <cellStyle name="Normal 6 2 3 2 4 3 2" xfId="19198" xr:uid="{00000000-0005-0000-0000-0000F4940000}"/>
    <cellStyle name="Normal 6 2 3 2 4 3 2 2" xfId="31453" xr:uid="{00000000-0005-0000-0000-0000F5940000}"/>
    <cellStyle name="Normal 6 2 3 2 4 3 2 3" xfId="43694" xr:uid="{00000000-0005-0000-0000-0000F6940000}"/>
    <cellStyle name="Normal 6 2 3 2 4 3 3" xfId="25336" xr:uid="{00000000-0005-0000-0000-0000F7940000}"/>
    <cellStyle name="Normal 6 2 3 2 4 3 4" xfId="37580" xr:uid="{00000000-0005-0000-0000-0000F8940000}"/>
    <cellStyle name="Normal 6 2 3 2 4 3 5" xfId="49809" xr:uid="{00000000-0005-0000-0000-0000F9940000}"/>
    <cellStyle name="Normal 6 2 3 2 4 4" xfId="19195" xr:uid="{00000000-0005-0000-0000-0000FA940000}"/>
    <cellStyle name="Normal 6 2 3 2 4 4 2" xfId="31450" xr:uid="{00000000-0005-0000-0000-0000FB940000}"/>
    <cellStyle name="Normal 6 2 3 2 4 4 3" xfId="43691" xr:uid="{00000000-0005-0000-0000-0000FC940000}"/>
    <cellStyle name="Normal 6 2 3 2 4 5" xfId="25333" xr:uid="{00000000-0005-0000-0000-0000FD940000}"/>
    <cellStyle name="Normal 6 2 3 2 4 6" xfId="37577" xr:uid="{00000000-0005-0000-0000-0000FE940000}"/>
    <cellStyle name="Normal 6 2 3 2 4 7" xfId="49806" xr:uid="{00000000-0005-0000-0000-0000FF940000}"/>
    <cellStyle name="Normal 6 2 3 2 5" xfId="8200" xr:uid="{00000000-0005-0000-0000-000000950000}"/>
    <cellStyle name="Normal 6 2 3 2 5 2" xfId="8201" xr:uid="{00000000-0005-0000-0000-000001950000}"/>
    <cellStyle name="Normal 6 2 3 2 5 2 2" xfId="19200" xr:uid="{00000000-0005-0000-0000-000002950000}"/>
    <cellStyle name="Normal 6 2 3 2 5 2 2 2" xfId="31455" xr:uid="{00000000-0005-0000-0000-000003950000}"/>
    <cellStyle name="Normal 6 2 3 2 5 2 2 3" xfId="43696" xr:uid="{00000000-0005-0000-0000-000004950000}"/>
    <cellStyle name="Normal 6 2 3 2 5 2 3" xfId="25338" xr:uid="{00000000-0005-0000-0000-000005950000}"/>
    <cellStyle name="Normal 6 2 3 2 5 2 4" xfId="37582" xr:uid="{00000000-0005-0000-0000-000006950000}"/>
    <cellStyle name="Normal 6 2 3 2 5 2 5" xfId="49811" xr:uid="{00000000-0005-0000-0000-000007950000}"/>
    <cellStyle name="Normal 6 2 3 2 5 3" xfId="19199" xr:uid="{00000000-0005-0000-0000-000008950000}"/>
    <cellStyle name="Normal 6 2 3 2 5 3 2" xfId="31454" xr:uid="{00000000-0005-0000-0000-000009950000}"/>
    <cellStyle name="Normal 6 2 3 2 5 3 3" xfId="43695" xr:uid="{00000000-0005-0000-0000-00000A950000}"/>
    <cellStyle name="Normal 6 2 3 2 5 4" xfId="25337" xr:uid="{00000000-0005-0000-0000-00000B950000}"/>
    <cellStyle name="Normal 6 2 3 2 5 5" xfId="37581" xr:uid="{00000000-0005-0000-0000-00000C950000}"/>
    <cellStyle name="Normal 6 2 3 2 5 6" xfId="49810" xr:uid="{00000000-0005-0000-0000-00000D950000}"/>
    <cellStyle name="Normal 6 2 3 2 6" xfId="8202" xr:uid="{00000000-0005-0000-0000-00000E950000}"/>
    <cellStyle name="Normal 6 2 3 2 6 2" xfId="19201" xr:uid="{00000000-0005-0000-0000-00000F950000}"/>
    <cellStyle name="Normal 6 2 3 2 6 2 2" xfId="31456" xr:uid="{00000000-0005-0000-0000-000010950000}"/>
    <cellStyle name="Normal 6 2 3 2 6 2 3" xfId="43697" xr:uid="{00000000-0005-0000-0000-000011950000}"/>
    <cellStyle name="Normal 6 2 3 2 6 3" xfId="25339" xr:uid="{00000000-0005-0000-0000-000012950000}"/>
    <cellStyle name="Normal 6 2 3 2 6 4" xfId="37583" xr:uid="{00000000-0005-0000-0000-000013950000}"/>
    <cellStyle name="Normal 6 2 3 2 6 5" xfId="49812" xr:uid="{00000000-0005-0000-0000-000014950000}"/>
    <cellStyle name="Normal 6 2 3 2 7" xfId="19170" xr:uid="{00000000-0005-0000-0000-000015950000}"/>
    <cellStyle name="Normal 6 2 3 2 7 2" xfId="31425" xr:uid="{00000000-0005-0000-0000-000016950000}"/>
    <cellStyle name="Normal 6 2 3 2 7 3" xfId="43666" xr:uid="{00000000-0005-0000-0000-000017950000}"/>
    <cellStyle name="Normal 6 2 3 2 8" xfId="25308" xr:uid="{00000000-0005-0000-0000-000018950000}"/>
    <cellStyle name="Normal 6 2 3 2 9" xfId="37552" xr:uid="{00000000-0005-0000-0000-000019950000}"/>
    <cellStyle name="Normal 6 2 3 3" xfId="8203" xr:uid="{00000000-0005-0000-0000-00001A950000}"/>
    <cellStyle name="Normal 6 2 3 3 2" xfId="8204" xr:uid="{00000000-0005-0000-0000-00001B950000}"/>
    <cellStyle name="Normal 6 2 3 3 2 2" xfId="8205" xr:uid="{00000000-0005-0000-0000-00001C950000}"/>
    <cellStyle name="Normal 6 2 3 3 2 2 2" xfId="8206" xr:uid="{00000000-0005-0000-0000-00001D950000}"/>
    <cellStyle name="Normal 6 2 3 3 2 2 2 2" xfId="8207" xr:uid="{00000000-0005-0000-0000-00001E950000}"/>
    <cellStyle name="Normal 6 2 3 3 2 2 2 2 2" xfId="19206" xr:uid="{00000000-0005-0000-0000-00001F950000}"/>
    <cellStyle name="Normal 6 2 3 3 2 2 2 2 2 2" xfId="31461" xr:uid="{00000000-0005-0000-0000-000020950000}"/>
    <cellStyle name="Normal 6 2 3 3 2 2 2 2 2 3" xfId="43702" xr:uid="{00000000-0005-0000-0000-000021950000}"/>
    <cellStyle name="Normal 6 2 3 3 2 2 2 2 3" xfId="25344" xr:uid="{00000000-0005-0000-0000-000022950000}"/>
    <cellStyle name="Normal 6 2 3 3 2 2 2 2 4" xfId="37588" xr:uid="{00000000-0005-0000-0000-000023950000}"/>
    <cellStyle name="Normal 6 2 3 3 2 2 2 2 5" xfId="49817" xr:uid="{00000000-0005-0000-0000-000024950000}"/>
    <cellStyle name="Normal 6 2 3 3 2 2 2 3" xfId="19205" xr:uid="{00000000-0005-0000-0000-000025950000}"/>
    <cellStyle name="Normal 6 2 3 3 2 2 2 3 2" xfId="31460" xr:uid="{00000000-0005-0000-0000-000026950000}"/>
    <cellStyle name="Normal 6 2 3 3 2 2 2 3 3" xfId="43701" xr:uid="{00000000-0005-0000-0000-000027950000}"/>
    <cellStyle name="Normal 6 2 3 3 2 2 2 4" xfId="25343" xr:uid="{00000000-0005-0000-0000-000028950000}"/>
    <cellStyle name="Normal 6 2 3 3 2 2 2 5" xfId="37587" xr:uid="{00000000-0005-0000-0000-000029950000}"/>
    <cellStyle name="Normal 6 2 3 3 2 2 2 6" xfId="49816" xr:uid="{00000000-0005-0000-0000-00002A950000}"/>
    <cellStyle name="Normal 6 2 3 3 2 2 3" xfId="8208" xr:uid="{00000000-0005-0000-0000-00002B950000}"/>
    <cellStyle name="Normal 6 2 3 3 2 2 3 2" xfId="19207" xr:uid="{00000000-0005-0000-0000-00002C950000}"/>
    <cellStyle name="Normal 6 2 3 3 2 2 3 2 2" xfId="31462" xr:uid="{00000000-0005-0000-0000-00002D950000}"/>
    <cellStyle name="Normal 6 2 3 3 2 2 3 2 3" xfId="43703" xr:uid="{00000000-0005-0000-0000-00002E950000}"/>
    <cellStyle name="Normal 6 2 3 3 2 2 3 3" xfId="25345" xr:uid="{00000000-0005-0000-0000-00002F950000}"/>
    <cellStyle name="Normal 6 2 3 3 2 2 3 4" xfId="37589" xr:uid="{00000000-0005-0000-0000-000030950000}"/>
    <cellStyle name="Normal 6 2 3 3 2 2 3 5" xfId="49818" xr:uid="{00000000-0005-0000-0000-000031950000}"/>
    <cellStyle name="Normal 6 2 3 3 2 2 4" xfId="19204" xr:uid="{00000000-0005-0000-0000-000032950000}"/>
    <cellStyle name="Normal 6 2 3 3 2 2 4 2" xfId="31459" xr:uid="{00000000-0005-0000-0000-000033950000}"/>
    <cellStyle name="Normal 6 2 3 3 2 2 4 3" xfId="43700" xr:uid="{00000000-0005-0000-0000-000034950000}"/>
    <cellStyle name="Normal 6 2 3 3 2 2 5" xfId="25342" xr:uid="{00000000-0005-0000-0000-000035950000}"/>
    <cellStyle name="Normal 6 2 3 3 2 2 6" xfId="37586" xr:uid="{00000000-0005-0000-0000-000036950000}"/>
    <cellStyle name="Normal 6 2 3 3 2 2 7" xfId="49815" xr:uid="{00000000-0005-0000-0000-000037950000}"/>
    <cellStyle name="Normal 6 2 3 3 2 3" xfId="8209" xr:uid="{00000000-0005-0000-0000-000038950000}"/>
    <cellStyle name="Normal 6 2 3 3 2 3 2" xfId="8210" xr:uid="{00000000-0005-0000-0000-000039950000}"/>
    <cellStyle name="Normal 6 2 3 3 2 3 2 2" xfId="19209" xr:uid="{00000000-0005-0000-0000-00003A950000}"/>
    <cellStyle name="Normal 6 2 3 3 2 3 2 2 2" xfId="31464" xr:uid="{00000000-0005-0000-0000-00003B950000}"/>
    <cellStyle name="Normal 6 2 3 3 2 3 2 2 3" xfId="43705" xr:uid="{00000000-0005-0000-0000-00003C950000}"/>
    <cellStyle name="Normal 6 2 3 3 2 3 2 3" xfId="25347" xr:uid="{00000000-0005-0000-0000-00003D950000}"/>
    <cellStyle name="Normal 6 2 3 3 2 3 2 4" xfId="37591" xr:uid="{00000000-0005-0000-0000-00003E950000}"/>
    <cellStyle name="Normal 6 2 3 3 2 3 2 5" xfId="49820" xr:uid="{00000000-0005-0000-0000-00003F950000}"/>
    <cellStyle name="Normal 6 2 3 3 2 3 3" xfId="19208" xr:uid="{00000000-0005-0000-0000-000040950000}"/>
    <cellStyle name="Normal 6 2 3 3 2 3 3 2" xfId="31463" xr:uid="{00000000-0005-0000-0000-000041950000}"/>
    <cellStyle name="Normal 6 2 3 3 2 3 3 3" xfId="43704" xr:uid="{00000000-0005-0000-0000-000042950000}"/>
    <cellStyle name="Normal 6 2 3 3 2 3 4" xfId="25346" xr:uid="{00000000-0005-0000-0000-000043950000}"/>
    <cellStyle name="Normal 6 2 3 3 2 3 5" xfId="37590" xr:uid="{00000000-0005-0000-0000-000044950000}"/>
    <cellStyle name="Normal 6 2 3 3 2 3 6" xfId="49819" xr:uid="{00000000-0005-0000-0000-000045950000}"/>
    <cellStyle name="Normal 6 2 3 3 2 4" xfId="8211" xr:uid="{00000000-0005-0000-0000-000046950000}"/>
    <cellStyle name="Normal 6 2 3 3 2 4 2" xfId="19210" xr:uid="{00000000-0005-0000-0000-000047950000}"/>
    <cellStyle name="Normal 6 2 3 3 2 4 2 2" xfId="31465" xr:uid="{00000000-0005-0000-0000-000048950000}"/>
    <cellStyle name="Normal 6 2 3 3 2 4 2 3" xfId="43706" xr:uid="{00000000-0005-0000-0000-000049950000}"/>
    <cellStyle name="Normal 6 2 3 3 2 4 3" xfId="25348" xr:uid="{00000000-0005-0000-0000-00004A950000}"/>
    <cellStyle name="Normal 6 2 3 3 2 4 4" xfId="37592" xr:uid="{00000000-0005-0000-0000-00004B950000}"/>
    <cellStyle name="Normal 6 2 3 3 2 4 5" xfId="49821" xr:uid="{00000000-0005-0000-0000-00004C950000}"/>
    <cellStyle name="Normal 6 2 3 3 2 5" xfId="19203" xr:uid="{00000000-0005-0000-0000-00004D950000}"/>
    <cellStyle name="Normal 6 2 3 3 2 5 2" xfId="31458" xr:uid="{00000000-0005-0000-0000-00004E950000}"/>
    <cellStyle name="Normal 6 2 3 3 2 5 3" xfId="43699" xr:uid="{00000000-0005-0000-0000-00004F950000}"/>
    <cellStyle name="Normal 6 2 3 3 2 6" xfId="25341" xr:uid="{00000000-0005-0000-0000-000050950000}"/>
    <cellStyle name="Normal 6 2 3 3 2 7" xfId="37585" xr:uid="{00000000-0005-0000-0000-000051950000}"/>
    <cellStyle name="Normal 6 2 3 3 2 8" xfId="49814" xr:uid="{00000000-0005-0000-0000-000052950000}"/>
    <cellStyle name="Normal 6 2 3 3 3" xfId="8212" xr:uid="{00000000-0005-0000-0000-000053950000}"/>
    <cellStyle name="Normal 6 2 3 3 3 2" xfId="8213" xr:uid="{00000000-0005-0000-0000-000054950000}"/>
    <cellStyle name="Normal 6 2 3 3 3 2 2" xfId="8214" xr:uid="{00000000-0005-0000-0000-000055950000}"/>
    <cellStyle name="Normal 6 2 3 3 3 2 2 2" xfId="19213" xr:uid="{00000000-0005-0000-0000-000056950000}"/>
    <cellStyle name="Normal 6 2 3 3 3 2 2 2 2" xfId="31468" xr:uid="{00000000-0005-0000-0000-000057950000}"/>
    <cellStyle name="Normal 6 2 3 3 3 2 2 2 3" xfId="43709" xr:uid="{00000000-0005-0000-0000-000058950000}"/>
    <cellStyle name="Normal 6 2 3 3 3 2 2 3" xfId="25351" xr:uid="{00000000-0005-0000-0000-000059950000}"/>
    <cellStyle name="Normal 6 2 3 3 3 2 2 4" xfId="37595" xr:uid="{00000000-0005-0000-0000-00005A950000}"/>
    <cellStyle name="Normal 6 2 3 3 3 2 2 5" xfId="49824" xr:uid="{00000000-0005-0000-0000-00005B950000}"/>
    <cellStyle name="Normal 6 2 3 3 3 2 3" xfId="19212" xr:uid="{00000000-0005-0000-0000-00005C950000}"/>
    <cellStyle name="Normal 6 2 3 3 3 2 3 2" xfId="31467" xr:uid="{00000000-0005-0000-0000-00005D950000}"/>
    <cellStyle name="Normal 6 2 3 3 3 2 3 3" xfId="43708" xr:uid="{00000000-0005-0000-0000-00005E950000}"/>
    <cellStyle name="Normal 6 2 3 3 3 2 4" xfId="25350" xr:uid="{00000000-0005-0000-0000-00005F950000}"/>
    <cellStyle name="Normal 6 2 3 3 3 2 5" xfId="37594" xr:uid="{00000000-0005-0000-0000-000060950000}"/>
    <cellStyle name="Normal 6 2 3 3 3 2 6" xfId="49823" xr:uid="{00000000-0005-0000-0000-000061950000}"/>
    <cellStyle name="Normal 6 2 3 3 3 3" xfId="8215" xr:uid="{00000000-0005-0000-0000-000062950000}"/>
    <cellStyle name="Normal 6 2 3 3 3 3 2" xfId="19214" xr:uid="{00000000-0005-0000-0000-000063950000}"/>
    <cellStyle name="Normal 6 2 3 3 3 3 2 2" xfId="31469" xr:uid="{00000000-0005-0000-0000-000064950000}"/>
    <cellStyle name="Normal 6 2 3 3 3 3 2 3" xfId="43710" xr:uid="{00000000-0005-0000-0000-000065950000}"/>
    <cellStyle name="Normal 6 2 3 3 3 3 3" xfId="25352" xr:uid="{00000000-0005-0000-0000-000066950000}"/>
    <cellStyle name="Normal 6 2 3 3 3 3 4" xfId="37596" xr:uid="{00000000-0005-0000-0000-000067950000}"/>
    <cellStyle name="Normal 6 2 3 3 3 3 5" xfId="49825" xr:uid="{00000000-0005-0000-0000-000068950000}"/>
    <cellStyle name="Normal 6 2 3 3 3 4" xfId="19211" xr:uid="{00000000-0005-0000-0000-000069950000}"/>
    <cellStyle name="Normal 6 2 3 3 3 4 2" xfId="31466" xr:uid="{00000000-0005-0000-0000-00006A950000}"/>
    <cellStyle name="Normal 6 2 3 3 3 4 3" xfId="43707" xr:uid="{00000000-0005-0000-0000-00006B950000}"/>
    <cellStyle name="Normal 6 2 3 3 3 5" xfId="25349" xr:uid="{00000000-0005-0000-0000-00006C950000}"/>
    <cellStyle name="Normal 6 2 3 3 3 6" xfId="37593" xr:uid="{00000000-0005-0000-0000-00006D950000}"/>
    <cellStyle name="Normal 6 2 3 3 3 7" xfId="49822" xr:uid="{00000000-0005-0000-0000-00006E950000}"/>
    <cellStyle name="Normal 6 2 3 3 4" xfId="8216" xr:uid="{00000000-0005-0000-0000-00006F950000}"/>
    <cellStyle name="Normal 6 2 3 3 4 2" xfId="8217" xr:uid="{00000000-0005-0000-0000-000070950000}"/>
    <cellStyle name="Normal 6 2 3 3 4 2 2" xfId="19216" xr:uid="{00000000-0005-0000-0000-000071950000}"/>
    <cellStyle name="Normal 6 2 3 3 4 2 2 2" xfId="31471" xr:uid="{00000000-0005-0000-0000-000072950000}"/>
    <cellStyle name="Normal 6 2 3 3 4 2 2 3" xfId="43712" xr:uid="{00000000-0005-0000-0000-000073950000}"/>
    <cellStyle name="Normal 6 2 3 3 4 2 3" xfId="25354" xr:uid="{00000000-0005-0000-0000-000074950000}"/>
    <cellStyle name="Normal 6 2 3 3 4 2 4" xfId="37598" xr:uid="{00000000-0005-0000-0000-000075950000}"/>
    <cellStyle name="Normal 6 2 3 3 4 2 5" xfId="49827" xr:uid="{00000000-0005-0000-0000-000076950000}"/>
    <cellStyle name="Normal 6 2 3 3 4 3" xfId="19215" xr:uid="{00000000-0005-0000-0000-000077950000}"/>
    <cellStyle name="Normal 6 2 3 3 4 3 2" xfId="31470" xr:uid="{00000000-0005-0000-0000-000078950000}"/>
    <cellStyle name="Normal 6 2 3 3 4 3 3" xfId="43711" xr:uid="{00000000-0005-0000-0000-000079950000}"/>
    <cellStyle name="Normal 6 2 3 3 4 4" xfId="25353" xr:uid="{00000000-0005-0000-0000-00007A950000}"/>
    <cellStyle name="Normal 6 2 3 3 4 5" xfId="37597" xr:uid="{00000000-0005-0000-0000-00007B950000}"/>
    <cellStyle name="Normal 6 2 3 3 4 6" xfId="49826" xr:uid="{00000000-0005-0000-0000-00007C950000}"/>
    <cellStyle name="Normal 6 2 3 3 5" xfId="8218" xr:uid="{00000000-0005-0000-0000-00007D950000}"/>
    <cellStyle name="Normal 6 2 3 3 5 2" xfId="19217" xr:uid="{00000000-0005-0000-0000-00007E950000}"/>
    <cellStyle name="Normal 6 2 3 3 5 2 2" xfId="31472" xr:uid="{00000000-0005-0000-0000-00007F950000}"/>
    <cellStyle name="Normal 6 2 3 3 5 2 3" xfId="43713" xr:uid="{00000000-0005-0000-0000-000080950000}"/>
    <cellStyle name="Normal 6 2 3 3 5 3" xfId="25355" xr:uid="{00000000-0005-0000-0000-000081950000}"/>
    <cellStyle name="Normal 6 2 3 3 5 4" xfId="37599" xr:uid="{00000000-0005-0000-0000-000082950000}"/>
    <cellStyle name="Normal 6 2 3 3 5 5" xfId="49828" xr:uid="{00000000-0005-0000-0000-000083950000}"/>
    <cellStyle name="Normal 6 2 3 3 6" xfId="19202" xr:uid="{00000000-0005-0000-0000-000084950000}"/>
    <cellStyle name="Normal 6 2 3 3 6 2" xfId="31457" xr:uid="{00000000-0005-0000-0000-000085950000}"/>
    <cellStyle name="Normal 6 2 3 3 6 3" xfId="43698" xr:uid="{00000000-0005-0000-0000-000086950000}"/>
    <cellStyle name="Normal 6 2 3 3 7" xfId="25340" xr:uid="{00000000-0005-0000-0000-000087950000}"/>
    <cellStyle name="Normal 6 2 3 3 8" xfId="37584" xr:uid="{00000000-0005-0000-0000-000088950000}"/>
    <cellStyle name="Normal 6 2 3 3 9" xfId="49813" xr:uid="{00000000-0005-0000-0000-000089950000}"/>
    <cellStyle name="Normal 6 2 3 4" xfId="8219" xr:uid="{00000000-0005-0000-0000-00008A950000}"/>
    <cellStyle name="Normal 6 2 3 4 2" xfId="8220" xr:uid="{00000000-0005-0000-0000-00008B950000}"/>
    <cellStyle name="Normal 6 2 3 4 2 2" xfId="8221" xr:uid="{00000000-0005-0000-0000-00008C950000}"/>
    <cellStyle name="Normal 6 2 3 4 2 2 2" xfId="8222" xr:uid="{00000000-0005-0000-0000-00008D950000}"/>
    <cellStyle name="Normal 6 2 3 4 2 2 2 2" xfId="19221" xr:uid="{00000000-0005-0000-0000-00008E950000}"/>
    <cellStyle name="Normal 6 2 3 4 2 2 2 2 2" xfId="31476" xr:uid="{00000000-0005-0000-0000-00008F950000}"/>
    <cellStyle name="Normal 6 2 3 4 2 2 2 2 3" xfId="43717" xr:uid="{00000000-0005-0000-0000-000090950000}"/>
    <cellStyle name="Normal 6 2 3 4 2 2 2 3" xfId="25359" xr:uid="{00000000-0005-0000-0000-000091950000}"/>
    <cellStyle name="Normal 6 2 3 4 2 2 2 4" xfId="37603" xr:uid="{00000000-0005-0000-0000-000092950000}"/>
    <cellStyle name="Normal 6 2 3 4 2 2 2 5" xfId="49832" xr:uid="{00000000-0005-0000-0000-000093950000}"/>
    <cellStyle name="Normal 6 2 3 4 2 2 3" xfId="19220" xr:uid="{00000000-0005-0000-0000-000094950000}"/>
    <cellStyle name="Normal 6 2 3 4 2 2 3 2" xfId="31475" xr:uid="{00000000-0005-0000-0000-000095950000}"/>
    <cellStyle name="Normal 6 2 3 4 2 2 3 3" xfId="43716" xr:uid="{00000000-0005-0000-0000-000096950000}"/>
    <cellStyle name="Normal 6 2 3 4 2 2 4" xfId="25358" xr:uid="{00000000-0005-0000-0000-000097950000}"/>
    <cellStyle name="Normal 6 2 3 4 2 2 5" xfId="37602" xr:uid="{00000000-0005-0000-0000-000098950000}"/>
    <cellStyle name="Normal 6 2 3 4 2 2 6" xfId="49831" xr:uid="{00000000-0005-0000-0000-000099950000}"/>
    <cellStyle name="Normal 6 2 3 4 2 3" xfId="8223" xr:uid="{00000000-0005-0000-0000-00009A950000}"/>
    <cellStyle name="Normal 6 2 3 4 2 3 2" xfId="19222" xr:uid="{00000000-0005-0000-0000-00009B950000}"/>
    <cellStyle name="Normal 6 2 3 4 2 3 2 2" xfId="31477" xr:uid="{00000000-0005-0000-0000-00009C950000}"/>
    <cellStyle name="Normal 6 2 3 4 2 3 2 3" xfId="43718" xr:uid="{00000000-0005-0000-0000-00009D950000}"/>
    <cellStyle name="Normal 6 2 3 4 2 3 3" xfId="25360" xr:uid="{00000000-0005-0000-0000-00009E950000}"/>
    <cellStyle name="Normal 6 2 3 4 2 3 4" xfId="37604" xr:uid="{00000000-0005-0000-0000-00009F950000}"/>
    <cellStyle name="Normal 6 2 3 4 2 3 5" xfId="49833" xr:uid="{00000000-0005-0000-0000-0000A0950000}"/>
    <cellStyle name="Normal 6 2 3 4 2 4" xfId="19219" xr:uid="{00000000-0005-0000-0000-0000A1950000}"/>
    <cellStyle name="Normal 6 2 3 4 2 4 2" xfId="31474" xr:uid="{00000000-0005-0000-0000-0000A2950000}"/>
    <cellStyle name="Normal 6 2 3 4 2 4 3" xfId="43715" xr:uid="{00000000-0005-0000-0000-0000A3950000}"/>
    <cellStyle name="Normal 6 2 3 4 2 5" xfId="25357" xr:uid="{00000000-0005-0000-0000-0000A4950000}"/>
    <cellStyle name="Normal 6 2 3 4 2 6" xfId="37601" xr:uid="{00000000-0005-0000-0000-0000A5950000}"/>
    <cellStyle name="Normal 6 2 3 4 2 7" xfId="49830" xr:uid="{00000000-0005-0000-0000-0000A6950000}"/>
    <cellStyle name="Normal 6 2 3 4 3" xfId="8224" xr:uid="{00000000-0005-0000-0000-0000A7950000}"/>
    <cellStyle name="Normal 6 2 3 4 3 2" xfId="8225" xr:uid="{00000000-0005-0000-0000-0000A8950000}"/>
    <cellStyle name="Normal 6 2 3 4 3 2 2" xfId="19224" xr:uid="{00000000-0005-0000-0000-0000A9950000}"/>
    <cellStyle name="Normal 6 2 3 4 3 2 2 2" xfId="31479" xr:uid="{00000000-0005-0000-0000-0000AA950000}"/>
    <cellStyle name="Normal 6 2 3 4 3 2 2 3" xfId="43720" xr:uid="{00000000-0005-0000-0000-0000AB950000}"/>
    <cellStyle name="Normal 6 2 3 4 3 2 3" xfId="25362" xr:uid="{00000000-0005-0000-0000-0000AC950000}"/>
    <cellStyle name="Normal 6 2 3 4 3 2 4" xfId="37606" xr:uid="{00000000-0005-0000-0000-0000AD950000}"/>
    <cellStyle name="Normal 6 2 3 4 3 2 5" xfId="49835" xr:uid="{00000000-0005-0000-0000-0000AE950000}"/>
    <cellStyle name="Normal 6 2 3 4 3 3" xfId="19223" xr:uid="{00000000-0005-0000-0000-0000AF950000}"/>
    <cellStyle name="Normal 6 2 3 4 3 3 2" xfId="31478" xr:uid="{00000000-0005-0000-0000-0000B0950000}"/>
    <cellStyle name="Normal 6 2 3 4 3 3 3" xfId="43719" xr:uid="{00000000-0005-0000-0000-0000B1950000}"/>
    <cellStyle name="Normal 6 2 3 4 3 4" xfId="25361" xr:uid="{00000000-0005-0000-0000-0000B2950000}"/>
    <cellStyle name="Normal 6 2 3 4 3 5" xfId="37605" xr:uid="{00000000-0005-0000-0000-0000B3950000}"/>
    <cellStyle name="Normal 6 2 3 4 3 6" xfId="49834" xr:uid="{00000000-0005-0000-0000-0000B4950000}"/>
    <cellStyle name="Normal 6 2 3 4 4" xfId="8226" xr:uid="{00000000-0005-0000-0000-0000B5950000}"/>
    <cellStyle name="Normal 6 2 3 4 4 2" xfId="19225" xr:uid="{00000000-0005-0000-0000-0000B6950000}"/>
    <cellStyle name="Normal 6 2 3 4 4 2 2" xfId="31480" xr:uid="{00000000-0005-0000-0000-0000B7950000}"/>
    <cellStyle name="Normal 6 2 3 4 4 2 3" xfId="43721" xr:uid="{00000000-0005-0000-0000-0000B8950000}"/>
    <cellStyle name="Normal 6 2 3 4 4 3" xfId="25363" xr:uid="{00000000-0005-0000-0000-0000B9950000}"/>
    <cellStyle name="Normal 6 2 3 4 4 4" xfId="37607" xr:uid="{00000000-0005-0000-0000-0000BA950000}"/>
    <cellStyle name="Normal 6 2 3 4 4 5" xfId="49836" xr:uid="{00000000-0005-0000-0000-0000BB950000}"/>
    <cellStyle name="Normal 6 2 3 4 5" xfId="19218" xr:uid="{00000000-0005-0000-0000-0000BC950000}"/>
    <cellStyle name="Normal 6 2 3 4 5 2" xfId="31473" xr:uid="{00000000-0005-0000-0000-0000BD950000}"/>
    <cellStyle name="Normal 6 2 3 4 5 3" xfId="43714" xr:uid="{00000000-0005-0000-0000-0000BE950000}"/>
    <cellStyle name="Normal 6 2 3 4 6" xfId="25356" xr:uid="{00000000-0005-0000-0000-0000BF950000}"/>
    <cellStyle name="Normal 6 2 3 4 7" xfId="37600" xr:uid="{00000000-0005-0000-0000-0000C0950000}"/>
    <cellStyle name="Normal 6 2 3 4 8" xfId="49829" xr:uid="{00000000-0005-0000-0000-0000C1950000}"/>
    <cellStyle name="Normal 6 2 3 5" xfId="8227" xr:uid="{00000000-0005-0000-0000-0000C2950000}"/>
    <cellStyle name="Normal 6 2 3 5 2" xfId="8228" xr:uid="{00000000-0005-0000-0000-0000C3950000}"/>
    <cellStyle name="Normal 6 2 3 5 2 2" xfId="8229" xr:uid="{00000000-0005-0000-0000-0000C4950000}"/>
    <cellStyle name="Normal 6 2 3 5 2 2 2" xfId="19228" xr:uid="{00000000-0005-0000-0000-0000C5950000}"/>
    <cellStyle name="Normal 6 2 3 5 2 2 2 2" xfId="31483" xr:uid="{00000000-0005-0000-0000-0000C6950000}"/>
    <cellStyle name="Normal 6 2 3 5 2 2 2 3" xfId="43724" xr:uid="{00000000-0005-0000-0000-0000C7950000}"/>
    <cellStyle name="Normal 6 2 3 5 2 2 3" xfId="25366" xr:uid="{00000000-0005-0000-0000-0000C8950000}"/>
    <cellStyle name="Normal 6 2 3 5 2 2 4" xfId="37610" xr:uid="{00000000-0005-0000-0000-0000C9950000}"/>
    <cellStyle name="Normal 6 2 3 5 2 2 5" xfId="49839" xr:uid="{00000000-0005-0000-0000-0000CA950000}"/>
    <cellStyle name="Normal 6 2 3 5 2 3" xfId="19227" xr:uid="{00000000-0005-0000-0000-0000CB950000}"/>
    <cellStyle name="Normal 6 2 3 5 2 3 2" xfId="31482" xr:uid="{00000000-0005-0000-0000-0000CC950000}"/>
    <cellStyle name="Normal 6 2 3 5 2 3 3" xfId="43723" xr:uid="{00000000-0005-0000-0000-0000CD950000}"/>
    <cellStyle name="Normal 6 2 3 5 2 4" xfId="25365" xr:uid="{00000000-0005-0000-0000-0000CE950000}"/>
    <cellStyle name="Normal 6 2 3 5 2 5" xfId="37609" xr:uid="{00000000-0005-0000-0000-0000CF950000}"/>
    <cellStyle name="Normal 6 2 3 5 2 6" xfId="49838" xr:uid="{00000000-0005-0000-0000-0000D0950000}"/>
    <cellStyle name="Normal 6 2 3 5 3" xfId="8230" xr:uid="{00000000-0005-0000-0000-0000D1950000}"/>
    <cellStyle name="Normal 6 2 3 5 3 2" xfId="19229" xr:uid="{00000000-0005-0000-0000-0000D2950000}"/>
    <cellStyle name="Normal 6 2 3 5 3 2 2" xfId="31484" xr:uid="{00000000-0005-0000-0000-0000D3950000}"/>
    <cellStyle name="Normal 6 2 3 5 3 2 3" xfId="43725" xr:uid="{00000000-0005-0000-0000-0000D4950000}"/>
    <cellStyle name="Normal 6 2 3 5 3 3" xfId="25367" xr:uid="{00000000-0005-0000-0000-0000D5950000}"/>
    <cellStyle name="Normal 6 2 3 5 3 4" xfId="37611" xr:uid="{00000000-0005-0000-0000-0000D6950000}"/>
    <cellStyle name="Normal 6 2 3 5 3 5" xfId="49840" xr:uid="{00000000-0005-0000-0000-0000D7950000}"/>
    <cellStyle name="Normal 6 2 3 5 4" xfId="19226" xr:uid="{00000000-0005-0000-0000-0000D8950000}"/>
    <cellStyle name="Normal 6 2 3 5 4 2" xfId="31481" xr:uid="{00000000-0005-0000-0000-0000D9950000}"/>
    <cellStyle name="Normal 6 2 3 5 4 3" xfId="43722" xr:uid="{00000000-0005-0000-0000-0000DA950000}"/>
    <cellStyle name="Normal 6 2 3 5 5" xfId="25364" xr:uid="{00000000-0005-0000-0000-0000DB950000}"/>
    <cellStyle name="Normal 6 2 3 5 6" xfId="37608" xr:uid="{00000000-0005-0000-0000-0000DC950000}"/>
    <cellStyle name="Normal 6 2 3 5 7" xfId="49837" xr:uid="{00000000-0005-0000-0000-0000DD950000}"/>
    <cellStyle name="Normal 6 2 3 6" xfId="8231" xr:uid="{00000000-0005-0000-0000-0000DE950000}"/>
    <cellStyle name="Normal 6 2 3 6 2" xfId="8232" xr:uid="{00000000-0005-0000-0000-0000DF950000}"/>
    <cellStyle name="Normal 6 2 3 6 2 2" xfId="19231" xr:uid="{00000000-0005-0000-0000-0000E0950000}"/>
    <cellStyle name="Normal 6 2 3 6 2 2 2" xfId="31486" xr:uid="{00000000-0005-0000-0000-0000E1950000}"/>
    <cellStyle name="Normal 6 2 3 6 2 2 3" xfId="43727" xr:uid="{00000000-0005-0000-0000-0000E2950000}"/>
    <cellStyle name="Normal 6 2 3 6 2 3" xfId="25369" xr:uid="{00000000-0005-0000-0000-0000E3950000}"/>
    <cellStyle name="Normal 6 2 3 6 2 4" xfId="37613" xr:uid="{00000000-0005-0000-0000-0000E4950000}"/>
    <cellStyle name="Normal 6 2 3 6 2 5" xfId="49842" xr:uid="{00000000-0005-0000-0000-0000E5950000}"/>
    <cellStyle name="Normal 6 2 3 6 3" xfId="19230" xr:uid="{00000000-0005-0000-0000-0000E6950000}"/>
    <cellStyle name="Normal 6 2 3 6 3 2" xfId="31485" xr:uid="{00000000-0005-0000-0000-0000E7950000}"/>
    <cellStyle name="Normal 6 2 3 6 3 3" xfId="43726" xr:uid="{00000000-0005-0000-0000-0000E8950000}"/>
    <cellStyle name="Normal 6 2 3 6 4" xfId="25368" xr:uid="{00000000-0005-0000-0000-0000E9950000}"/>
    <cellStyle name="Normal 6 2 3 6 5" xfId="37612" xr:uid="{00000000-0005-0000-0000-0000EA950000}"/>
    <cellStyle name="Normal 6 2 3 6 6" xfId="49841" xr:uid="{00000000-0005-0000-0000-0000EB950000}"/>
    <cellStyle name="Normal 6 2 3 7" xfId="8233" xr:uid="{00000000-0005-0000-0000-0000EC950000}"/>
    <cellStyle name="Normal 6 2 3 7 2" xfId="19232" xr:uid="{00000000-0005-0000-0000-0000ED950000}"/>
    <cellStyle name="Normal 6 2 3 7 2 2" xfId="31487" xr:uid="{00000000-0005-0000-0000-0000EE950000}"/>
    <cellStyle name="Normal 6 2 3 7 2 3" xfId="43728" xr:uid="{00000000-0005-0000-0000-0000EF950000}"/>
    <cellStyle name="Normal 6 2 3 7 3" xfId="25370" xr:uid="{00000000-0005-0000-0000-0000F0950000}"/>
    <cellStyle name="Normal 6 2 3 7 4" xfId="37614" xr:uid="{00000000-0005-0000-0000-0000F1950000}"/>
    <cellStyle name="Normal 6 2 3 7 5" xfId="49843" xr:uid="{00000000-0005-0000-0000-0000F2950000}"/>
    <cellStyle name="Normal 6 2 3 8" xfId="19169" xr:uid="{00000000-0005-0000-0000-0000F3950000}"/>
    <cellStyle name="Normal 6 2 3 8 2" xfId="31424" xr:uid="{00000000-0005-0000-0000-0000F4950000}"/>
    <cellStyle name="Normal 6 2 3 8 3" xfId="43665" xr:uid="{00000000-0005-0000-0000-0000F5950000}"/>
    <cellStyle name="Normal 6 2 3 9" xfId="25307" xr:uid="{00000000-0005-0000-0000-0000F6950000}"/>
    <cellStyle name="Normal 6 2 4" xfId="8234" xr:uid="{00000000-0005-0000-0000-0000F7950000}"/>
    <cellStyle name="Normal 6 2 4 10" xfId="49844" xr:uid="{00000000-0005-0000-0000-0000F8950000}"/>
    <cellStyle name="Normal 6 2 4 2" xfId="8235" xr:uid="{00000000-0005-0000-0000-0000F9950000}"/>
    <cellStyle name="Normal 6 2 4 2 2" xfId="8236" xr:uid="{00000000-0005-0000-0000-0000FA950000}"/>
    <cellStyle name="Normal 6 2 4 2 2 2" xfId="8237" xr:uid="{00000000-0005-0000-0000-0000FB950000}"/>
    <cellStyle name="Normal 6 2 4 2 2 2 2" xfId="8238" xr:uid="{00000000-0005-0000-0000-0000FC950000}"/>
    <cellStyle name="Normal 6 2 4 2 2 2 2 2" xfId="8239" xr:uid="{00000000-0005-0000-0000-0000FD950000}"/>
    <cellStyle name="Normal 6 2 4 2 2 2 2 2 2" xfId="19238" xr:uid="{00000000-0005-0000-0000-0000FE950000}"/>
    <cellStyle name="Normal 6 2 4 2 2 2 2 2 2 2" xfId="31493" xr:uid="{00000000-0005-0000-0000-0000FF950000}"/>
    <cellStyle name="Normal 6 2 4 2 2 2 2 2 2 3" xfId="43734" xr:uid="{00000000-0005-0000-0000-000000960000}"/>
    <cellStyle name="Normal 6 2 4 2 2 2 2 2 3" xfId="25376" xr:uid="{00000000-0005-0000-0000-000001960000}"/>
    <cellStyle name="Normal 6 2 4 2 2 2 2 2 4" xfId="37620" xr:uid="{00000000-0005-0000-0000-000002960000}"/>
    <cellStyle name="Normal 6 2 4 2 2 2 2 2 5" xfId="49849" xr:uid="{00000000-0005-0000-0000-000003960000}"/>
    <cellStyle name="Normal 6 2 4 2 2 2 2 3" xfId="19237" xr:uid="{00000000-0005-0000-0000-000004960000}"/>
    <cellStyle name="Normal 6 2 4 2 2 2 2 3 2" xfId="31492" xr:uid="{00000000-0005-0000-0000-000005960000}"/>
    <cellStyle name="Normal 6 2 4 2 2 2 2 3 3" xfId="43733" xr:uid="{00000000-0005-0000-0000-000006960000}"/>
    <cellStyle name="Normal 6 2 4 2 2 2 2 4" xfId="25375" xr:uid="{00000000-0005-0000-0000-000007960000}"/>
    <cellStyle name="Normal 6 2 4 2 2 2 2 5" xfId="37619" xr:uid="{00000000-0005-0000-0000-000008960000}"/>
    <cellStyle name="Normal 6 2 4 2 2 2 2 6" xfId="49848" xr:uid="{00000000-0005-0000-0000-000009960000}"/>
    <cellStyle name="Normal 6 2 4 2 2 2 3" xfId="8240" xr:uid="{00000000-0005-0000-0000-00000A960000}"/>
    <cellStyle name="Normal 6 2 4 2 2 2 3 2" xfId="19239" xr:uid="{00000000-0005-0000-0000-00000B960000}"/>
    <cellStyle name="Normal 6 2 4 2 2 2 3 2 2" xfId="31494" xr:uid="{00000000-0005-0000-0000-00000C960000}"/>
    <cellStyle name="Normal 6 2 4 2 2 2 3 2 3" xfId="43735" xr:uid="{00000000-0005-0000-0000-00000D960000}"/>
    <cellStyle name="Normal 6 2 4 2 2 2 3 3" xfId="25377" xr:uid="{00000000-0005-0000-0000-00000E960000}"/>
    <cellStyle name="Normal 6 2 4 2 2 2 3 4" xfId="37621" xr:uid="{00000000-0005-0000-0000-00000F960000}"/>
    <cellStyle name="Normal 6 2 4 2 2 2 3 5" xfId="49850" xr:uid="{00000000-0005-0000-0000-000010960000}"/>
    <cellStyle name="Normal 6 2 4 2 2 2 4" xfId="19236" xr:uid="{00000000-0005-0000-0000-000011960000}"/>
    <cellStyle name="Normal 6 2 4 2 2 2 4 2" xfId="31491" xr:uid="{00000000-0005-0000-0000-000012960000}"/>
    <cellStyle name="Normal 6 2 4 2 2 2 4 3" xfId="43732" xr:uid="{00000000-0005-0000-0000-000013960000}"/>
    <cellStyle name="Normal 6 2 4 2 2 2 5" xfId="25374" xr:uid="{00000000-0005-0000-0000-000014960000}"/>
    <cellStyle name="Normal 6 2 4 2 2 2 6" xfId="37618" xr:uid="{00000000-0005-0000-0000-000015960000}"/>
    <cellStyle name="Normal 6 2 4 2 2 2 7" xfId="49847" xr:uid="{00000000-0005-0000-0000-000016960000}"/>
    <cellStyle name="Normal 6 2 4 2 2 3" xfId="8241" xr:uid="{00000000-0005-0000-0000-000017960000}"/>
    <cellStyle name="Normal 6 2 4 2 2 3 2" xfId="8242" xr:uid="{00000000-0005-0000-0000-000018960000}"/>
    <cellStyle name="Normal 6 2 4 2 2 3 2 2" xfId="19241" xr:uid="{00000000-0005-0000-0000-000019960000}"/>
    <cellStyle name="Normal 6 2 4 2 2 3 2 2 2" xfId="31496" xr:uid="{00000000-0005-0000-0000-00001A960000}"/>
    <cellStyle name="Normal 6 2 4 2 2 3 2 2 3" xfId="43737" xr:uid="{00000000-0005-0000-0000-00001B960000}"/>
    <cellStyle name="Normal 6 2 4 2 2 3 2 3" xfId="25379" xr:uid="{00000000-0005-0000-0000-00001C960000}"/>
    <cellStyle name="Normal 6 2 4 2 2 3 2 4" xfId="37623" xr:uid="{00000000-0005-0000-0000-00001D960000}"/>
    <cellStyle name="Normal 6 2 4 2 2 3 2 5" xfId="49852" xr:uid="{00000000-0005-0000-0000-00001E960000}"/>
    <cellStyle name="Normal 6 2 4 2 2 3 3" xfId="19240" xr:uid="{00000000-0005-0000-0000-00001F960000}"/>
    <cellStyle name="Normal 6 2 4 2 2 3 3 2" xfId="31495" xr:uid="{00000000-0005-0000-0000-000020960000}"/>
    <cellStyle name="Normal 6 2 4 2 2 3 3 3" xfId="43736" xr:uid="{00000000-0005-0000-0000-000021960000}"/>
    <cellStyle name="Normal 6 2 4 2 2 3 4" xfId="25378" xr:uid="{00000000-0005-0000-0000-000022960000}"/>
    <cellStyle name="Normal 6 2 4 2 2 3 5" xfId="37622" xr:uid="{00000000-0005-0000-0000-000023960000}"/>
    <cellStyle name="Normal 6 2 4 2 2 3 6" xfId="49851" xr:uid="{00000000-0005-0000-0000-000024960000}"/>
    <cellStyle name="Normal 6 2 4 2 2 4" xfId="8243" xr:uid="{00000000-0005-0000-0000-000025960000}"/>
    <cellStyle name="Normal 6 2 4 2 2 4 2" xfId="19242" xr:uid="{00000000-0005-0000-0000-000026960000}"/>
    <cellStyle name="Normal 6 2 4 2 2 4 2 2" xfId="31497" xr:uid="{00000000-0005-0000-0000-000027960000}"/>
    <cellStyle name="Normal 6 2 4 2 2 4 2 3" xfId="43738" xr:uid="{00000000-0005-0000-0000-000028960000}"/>
    <cellStyle name="Normal 6 2 4 2 2 4 3" xfId="25380" xr:uid="{00000000-0005-0000-0000-000029960000}"/>
    <cellStyle name="Normal 6 2 4 2 2 4 4" xfId="37624" xr:uid="{00000000-0005-0000-0000-00002A960000}"/>
    <cellStyle name="Normal 6 2 4 2 2 4 5" xfId="49853" xr:uid="{00000000-0005-0000-0000-00002B960000}"/>
    <cellStyle name="Normal 6 2 4 2 2 5" xfId="19235" xr:uid="{00000000-0005-0000-0000-00002C960000}"/>
    <cellStyle name="Normal 6 2 4 2 2 5 2" xfId="31490" xr:uid="{00000000-0005-0000-0000-00002D960000}"/>
    <cellStyle name="Normal 6 2 4 2 2 5 3" xfId="43731" xr:uid="{00000000-0005-0000-0000-00002E960000}"/>
    <cellStyle name="Normal 6 2 4 2 2 6" xfId="25373" xr:uid="{00000000-0005-0000-0000-00002F960000}"/>
    <cellStyle name="Normal 6 2 4 2 2 7" xfId="37617" xr:uid="{00000000-0005-0000-0000-000030960000}"/>
    <cellStyle name="Normal 6 2 4 2 2 8" xfId="49846" xr:uid="{00000000-0005-0000-0000-000031960000}"/>
    <cellStyle name="Normal 6 2 4 2 3" xfId="8244" xr:uid="{00000000-0005-0000-0000-000032960000}"/>
    <cellStyle name="Normal 6 2 4 2 3 2" xfId="8245" xr:uid="{00000000-0005-0000-0000-000033960000}"/>
    <cellStyle name="Normal 6 2 4 2 3 2 2" xfId="8246" xr:uid="{00000000-0005-0000-0000-000034960000}"/>
    <cellStyle name="Normal 6 2 4 2 3 2 2 2" xfId="19245" xr:uid="{00000000-0005-0000-0000-000035960000}"/>
    <cellStyle name="Normal 6 2 4 2 3 2 2 2 2" xfId="31500" xr:uid="{00000000-0005-0000-0000-000036960000}"/>
    <cellStyle name="Normal 6 2 4 2 3 2 2 2 3" xfId="43741" xr:uid="{00000000-0005-0000-0000-000037960000}"/>
    <cellStyle name="Normal 6 2 4 2 3 2 2 3" xfId="25383" xr:uid="{00000000-0005-0000-0000-000038960000}"/>
    <cellStyle name="Normal 6 2 4 2 3 2 2 4" xfId="37627" xr:uid="{00000000-0005-0000-0000-000039960000}"/>
    <cellStyle name="Normal 6 2 4 2 3 2 2 5" xfId="49856" xr:uid="{00000000-0005-0000-0000-00003A960000}"/>
    <cellStyle name="Normal 6 2 4 2 3 2 3" xfId="19244" xr:uid="{00000000-0005-0000-0000-00003B960000}"/>
    <cellStyle name="Normal 6 2 4 2 3 2 3 2" xfId="31499" xr:uid="{00000000-0005-0000-0000-00003C960000}"/>
    <cellStyle name="Normal 6 2 4 2 3 2 3 3" xfId="43740" xr:uid="{00000000-0005-0000-0000-00003D960000}"/>
    <cellStyle name="Normal 6 2 4 2 3 2 4" xfId="25382" xr:uid="{00000000-0005-0000-0000-00003E960000}"/>
    <cellStyle name="Normal 6 2 4 2 3 2 5" xfId="37626" xr:uid="{00000000-0005-0000-0000-00003F960000}"/>
    <cellStyle name="Normal 6 2 4 2 3 2 6" xfId="49855" xr:uid="{00000000-0005-0000-0000-000040960000}"/>
    <cellStyle name="Normal 6 2 4 2 3 3" xfId="8247" xr:uid="{00000000-0005-0000-0000-000041960000}"/>
    <cellStyle name="Normal 6 2 4 2 3 3 2" xfId="19246" xr:uid="{00000000-0005-0000-0000-000042960000}"/>
    <cellStyle name="Normal 6 2 4 2 3 3 2 2" xfId="31501" xr:uid="{00000000-0005-0000-0000-000043960000}"/>
    <cellStyle name="Normal 6 2 4 2 3 3 2 3" xfId="43742" xr:uid="{00000000-0005-0000-0000-000044960000}"/>
    <cellStyle name="Normal 6 2 4 2 3 3 3" xfId="25384" xr:uid="{00000000-0005-0000-0000-000045960000}"/>
    <cellStyle name="Normal 6 2 4 2 3 3 4" xfId="37628" xr:uid="{00000000-0005-0000-0000-000046960000}"/>
    <cellStyle name="Normal 6 2 4 2 3 3 5" xfId="49857" xr:uid="{00000000-0005-0000-0000-000047960000}"/>
    <cellStyle name="Normal 6 2 4 2 3 4" xfId="19243" xr:uid="{00000000-0005-0000-0000-000048960000}"/>
    <cellStyle name="Normal 6 2 4 2 3 4 2" xfId="31498" xr:uid="{00000000-0005-0000-0000-000049960000}"/>
    <cellStyle name="Normal 6 2 4 2 3 4 3" xfId="43739" xr:uid="{00000000-0005-0000-0000-00004A960000}"/>
    <cellStyle name="Normal 6 2 4 2 3 5" xfId="25381" xr:uid="{00000000-0005-0000-0000-00004B960000}"/>
    <cellStyle name="Normal 6 2 4 2 3 6" xfId="37625" xr:uid="{00000000-0005-0000-0000-00004C960000}"/>
    <cellStyle name="Normal 6 2 4 2 3 7" xfId="49854" xr:uid="{00000000-0005-0000-0000-00004D960000}"/>
    <cellStyle name="Normal 6 2 4 2 4" xfId="8248" xr:uid="{00000000-0005-0000-0000-00004E960000}"/>
    <cellStyle name="Normal 6 2 4 2 4 2" xfId="8249" xr:uid="{00000000-0005-0000-0000-00004F960000}"/>
    <cellStyle name="Normal 6 2 4 2 4 2 2" xfId="19248" xr:uid="{00000000-0005-0000-0000-000050960000}"/>
    <cellStyle name="Normal 6 2 4 2 4 2 2 2" xfId="31503" xr:uid="{00000000-0005-0000-0000-000051960000}"/>
    <cellStyle name="Normal 6 2 4 2 4 2 2 3" xfId="43744" xr:uid="{00000000-0005-0000-0000-000052960000}"/>
    <cellStyle name="Normal 6 2 4 2 4 2 3" xfId="25386" xr:uid="{00000000-0005-0000-0000-000053960000}"/>
    <cellStyle name="Normal 6 2 4 2 4 2 4" xfId="37630" xr:uid="{00000000-0005-0000-0000-000054960000}"/>
    <cellStyle name="Normal 6 2 4 2 4 2 5" xfId="49859" xr:uid="{00000000-0005-0000-0000-000055960000}"/>
    <cellStyle name="Normal 6 2 4 2 4 3" xfId="19247" xr:uid="{00000000-0005-0000-0000-000056960000}"/>
    <cellStyle name="Normal 6 2 4 2 4 3 2" xfId="31502" xr:uid="{00000000-0005-0000-0000-000057960000}"/>
    <cellStyle name="Normal 6 2 4 2 4 3 3" xfId="43743" xr:uid="{00000000-0005-0000-0000-000058960000}"/>
    <cellStyle name="Normal 6 2 4 2 4 4" xfId="25385" xr:uid="{00000000-0005-0000-0000-000059960000}"/>
    <cellStyle name="Normal 6 2 4 2 4 5" xfId="37629" xr:uid="{00000000-0005-0000-0000-00005A960000}"/>
    <cellStyle name="Normal 6 2 4 2 4 6" xfId="49858" xr:uid="{00000000-0005-0000-0000-00005B960000}"/>
    <cellStyle name="Normal 6 2 4 2 5" xfId="8250" xr:uid="{00000000-0005-0000-0000-00005C960000}"/>
    <cellStyle name="Normal 6 2 4 2 5 2" xfId="19249" xr:uid="{00000000-0005-0000-0000-00005D960000}"/>
    <cellStyle name="Normal 6 2 4 2 5 2 2" xfId="31504" xr:uid="{00000000-0005-0000-0000-00005E960000}"/>
    <cellStyle name="Normal 6 2 4 2 5 2 3" xfId="43745" xr:uid="{00000000-0005-0000-0000-00005F960000}"/>
    <cellStyle name="Normal 6 2 4 2 5 3" xfId="25387" xr:uid="{00000000-0005-0000-0000-000060960000}"/>
    <cellStyle name="Normal 6 2 4 2 5 4" xfId="37631" xr:uid="{00000000-0005-0000-0000-000061960000}"/>
    <cellStyle name="Normal 6 2 4 2 5 5" xfId="49860" xr:uid="{00000000-0005-0000-0000-000062960000}"/>
    <cellStyle name="Normal 6 2 4 2 6" xfId="19234" xr:uid="{00000000-0005-0000-0000-000063960000}"/>
    <cellStyle name="Normal 6 2 4 2 6 2" xfId="31489" xr:uid="{00000000-0005-0000-0000-000064960000}"/>
    <cellStyle name="Normal 6 2 4 2 6 3" xfId="43730" xr:uid="{00000000-0005-0000-0000-000065960000}"/>
    <cellStyle name="Normal 6 2 4 2 7" xfId="25372" xr:uid="{00000000-0005-0000-0000-000066960000}"/>
    <cellStyle name="Normal 6 2 4 2 8" xfId="37616" xr:uid="{00000000-0005-0000-0000-000067960000}"/>
    <cellStyle name="Normal 6 2 4 2 9" xfId="49845" xr:uid="{00000000-0005-0000-0000-000068960000}"/>
    <cellStyle name="Normal 6 2 4 3" xfId="8251" xr:uid="{00000000-0005-0000-0000-000069960000}"/>
    <cellStyle name="Normal 6 2 4 3 2" xfId="8252" xr:uid="{00000000-0005-0000-0000-00006A960000}"/>
    <cellStyle name="Normal 6 2 4 3 2 2" xfId="8253" xr:uid="{00000000-0005-0000-0000-00006B960000}"/>
    <cellStyle name="Normal 6 2 4 3 2 2 2" xfId="8254" xr:uid="{00000000-0005-0000-0000-00006C960000}"/>
    <cellStyle name="Normal 6 2 4 3 2 2 2 2" xfId="19253" xr:uid="{00000000-0005-0000-0000-00006D960000}"/>
    <cellStyle name="Normal 6 2 4 3 2 2 2 2 2" xfId="31508" xr:uid="{00000000-0005-0000-0000-00006E960000}"/>
    <cellStyle name="Normal 6 2 4 3 2 2 2 2 3" xfId="43749" xr:uid="{00000000-0005-0000-0000-00006F960000}"/>
    <cellStyle name="Normal 6 2 4 3 2 2 2 3" xfId="25391" xr:uid="{00000000-0005-0000-0000-000070960000}"/>
    <cellStyle name="Normal 6 2 4 3 2 2 2 4" xfId="37635" xr:uid="{00000000-0005-0000-0000-000071960000}"/>
    <cellStyle name="Normal 6 2 4 3 2 2 2 5" xfId="49864" xr:uid="{00000000-0005-0000-0000-000072960000}"/>
    <cellStyle name="Normal 6 2 4 3 2 2 3" xfId="19252" xr:uid="{00000000-0005-0000-0000-000073960000}"/>
    <cellStyle name="Normal 6 2 4 3 2 2 3 2" xfId="31507" xr:uid="{00000000-0005-0000-0000-000074960000}"/>
    <cellStyle name="Normal 6 2 4 3 2 2 3 3" xfId="43748" xr:uid="{00000000-0005-0000-0000-000075960000}"/>
    <cellStyle name="Normal 6 2 4 3 2 2 4" xfId="25390" xr:uid="{00000000-0005-0000-0000-000076960000}"/>
    <cellStyle name="Normal 6 2 4 3 2 2 5" xfId="37634" xr:uid="{00000000-0005-0000-0000-000077960000}"/>
    <cellStyle name="Normal 6 2 4 3 2 2 6" xfId="49863" xr:uid="{00000000-0005-0000-0000-000078960000}"/>
    <cellStyle name="Normal 6 2 4 3 2 3" xfId="8255" xr:uid="{00000000-0005-0000-0000-000079960000}"/>
    <cellStyle name="Normal 6 2 4 3 2 3 2" xfId="19254" xr:uid="{00000000-0005-0000-0000-00007A960000}"/>
    <cellStyle name="Normal 6 2 4 3 2 3 2 2" xfId="31509" xr:uid="{00000000-0005-0000-0000-00007B960000}"/>
    <cellStyle name="Normal 6 2 4 3 2 3 2 3" xfId="43750" xr:uid="{00000000-0005-0000-0000-00007C960000}"/>
    <cellStyle name="Normal 6 2 4 3 2 3 3" xfId="25392" xr:uid="{00000000-0005-0000-0000-00007D960000}"/>
    <cellStyle name="Normal 6 2 4 3 2 3 4" xfId="37636" xr:uid="{00000000-0005-0000-0000-00007E960000}"/>
    <cellStyle name="Normal 6 2 4 3 2 3 5" xfId="49865" xr:uid="{00000000-0005-0000-0000-00007F960000}"/>
    <cellStyle name="Normal 6 2 4 3 2 4" xfId="19251" xr:uid="{00000000-0005-0000-0000-000080960000}"/>
    <cellStyle name="Normal 6 2 4 3 2 4 2" xfId="31506" xr:uid="{00000000-0005-0000-0000-000081960000}"/>
    <cellStyle name="Normal 6 2 4 3 2 4 3" xfId="43747" xr:uid="{00000000-0005-0000-0000-000082960000}"/>
    <cellStyle name="Normal 6 2 4 3 2 5" xfId="25389" xr:uid="{00000000-0005-0000-0000-000083960000}"/>
    <cellStyle name="Normal 6 2 4 3 2 6" xfId="37633" xr:uid="{00000000-0005-0000-0000-000084960000}"/>
    <cellStyle name="Normal 6 2 4 3 2 7" xfId="49862" xr:uid="{00000000-0005-0000-0000-000085960000}"/>
    <cellStyle name="Normal 6 2 4 3 3" xfId="8256" xr:uid="{00000000-0005-0000-0000-000086960000}"/>
    <cellStyle name="Normal 6 2 4 3 3 2" xfId="8257" xr:uid="{00000000-0005-0000-0000-000087960000}"/>
    <cellStyle name="Normal 6 2 4 3 3 2 2" xfId="19256" xr:uid="{00000000-0005-0000-0000-000088960000}"/>
    <cellStyle name="Normal 6 2 4 3 3 2 2 2" xfId="31511" xr:uid="{00000000-0005-0000-0000-000089960000}"/>
    <cellStyle name="Normal 6 2 4 3 3 2 2 3" xfId="43752" xr:uid="{00000000-0005-0000-0000-00008A960000}"/>
    <cellStyle name="Normal 6 2 4 3 3 2 3" xfId="25394" xr:uid="{00000000-0005-0000-0000-00008B960000}"/>
    <cellStyle name="Normal 6 2 4 3 3 2 4" xfId="37638" xr:uid="{00000000-0005-0000-0000-00008C960000}"/>
    <cellStyle name="Normal 6 2 4 3 3 2 5" xfId="49867" xr:uid="{00000000-0005-0000-0000-00008D960000}"/>
    <cellStyle name="Normal 6 2 4 3 3 3" xfId="19255" xr:uid="{00000000-0005-0000-0000-00008E960000}"/>
    <cellStyle name="Normal 6 2 4 3 3 3 2" xfId="31510" xr:uid="{00000000-0005-0000-0000-00008F960000}"/>
    <cellStyle name="Normal 6 2 4 3 3 3 3" xfId="43751" xr:uid="{00000000-0005-0000-0000-000090960000}"/>
    <cellStyle name="Normal 6 2 4 3 3 4" xfId="25393" xr:uid="{00000000-0005-0000-0000-000091960000}"/>
    <cellStyle name="Normal 6 2 4 3 3 5" xfId="37637" xr:uid="{00000000-0005-0000-0000-000092960000}"/>
    <cellStyle name="Normal 6 2 4 3 3 6" xfId="49866" xr:uid="{00000000-0005-0000-0000-000093960000}"/>
    <cellStyle name="Normal 6 2 4 3 4" xfId="8258" xr:uid="{00000000-0005-0000-0000-000094960000}"/>
    <cellStyle name="Normal 6 2 4 3 4 2" xfId="19257" xr:uid="{00000000-0005-0000-0000-000095960000}"/>
    <cellStyle name="Normal 6 2 4 3 4 2 2" xfId="31512" xr:uid="{00000000-0005-0000-0000-000096960000}"/>
    <cellStyle name="Normal 6 2 4 3 4 2 3" xfId="43753" xr:uid="{00000000-0005-0000-0000-000097960000}"/>
    <cellStyle name="Normal 6 2 4 3 4 3" xfId="25395" xr:uid="{00000000-0005-0000-0000-000098960000}"/>
    <cellStyle name="Normal 6 2 4 3 4 4" xfId="37639" xr:uid="{00000000-0005-0000-0000-000099960000}"/>
    <cellStyle name="Normal 6 2 4 3 4 5" xfId="49868" xr:uid="{00000000-0005-0000-0000-00009A960000}"/>
    <cellStyle name="Normal 6 2 4 3 5" xfId="19250" xr:uid="{00000000-0005-0000-0000-00009B960000}"/>
    <cellStyle name="Normal 6 2 4 3 5 2" xfId="31505" xr:uid="{00000000-0005-0000-0000-00009C960000}"/>
    <cellStyle name="Normal 6 2 4 3 5 3" xfId="43746" xr:uid="{00000000-0005-0000-0000-00009D960000}"/>
    <cellStyle name="Normal 6 2 4 3 6" xfId="25388" xr:uid="{00000000-0005-0000-0000-00009E960000}"/>
    <cellStyle name="Normal 6 2 4 3 7" xfId="37632" xr:uid="{00000000-0005-0000-0000-00009F960000}"/>
    <cellStyle name="Normal 6 2 4 3 8" xfId="49861" xr:uid="{00000000-0005-0000-0000-0000A0960000}"/>
    <cellStyle name="Normal 6 2 4 4" xfId="8259" xr:uid="{00000000-0005-0000-0000-0000A1960000}"/>
    <cellStyle name="Normal 6 2 4 4 2" xfId="8260" xr:uid="{00000000-0005-0000-0000-0000A2960000}"/>
    <cellStyle name="Normal 6 2 4 4 2 2" xfId="8261" xr:uid="{00000000-0005-0000-0000-0000A3960000}"/>
    <cellStyle name="Normal 6 2 4 4 2 2 2" xfId="19260" xr:uid="{00000000-0005-0000-0000-0000A4960000}"/>
    <cellStyle name="Normal 6 2 4 4 2 2 2 2" xfId="31515" xr:uid="{00000000-0005-0000-0000-0000A5960000}"/>
    <cellStyle name="Normal 6 2 4 4 2 2 2 3" xfId="43756" xr:uid="{00000000-0005-0000-0000-0000A6960000}"/>
    <cellStyle name="Normal 6 2 4 4 2 2 3" xfId="25398" xr:uid="{00000000-0005-0000-0000-0000A7960000}"/>
    <cellStyle name="Normal 6 2 4 4 2 2 4" xfId="37642" xr:uid="{00000000-0005-0000-0000-0000A8960000}"/>
    <cellStyle name="Normal 6 2 4 4 2 2 5" xfId="49871" xr:uid="{00000000-0005-0000-0000-0000A9960000}"/>
    <cellStyle name="Normal 6 2 4 4 2 3" xfId="19259" xr:uid="{00000000-0005-0000-0000-0000AA960000}"/>
    <cellStyle name="Normal 6 2 4 4 2 3 2" xfId="31514" xr:uid="{00000000-0005-0000-0000-0000AB960000}"/>
    <cellStyle name="Normal 6 2 4 4 2 3 3" xfId="43755" xr:uid="{00000000-0005-0000-0000-0000AC960000}"/>
    <cellStyle name="Normal 6 2 4 4 2 4" xfId="25397" xr:uid="{00000000-0005-0000-0000-0000AD960000}"/>
    <cellStyle name="Normal 6 2 4 4 2 5" xfId="37641" xr:uid="{00000000-0005-0000-0000-0000AE960000}"/>
    <cellStyle name="Normal 6 2 4 4 2 6" xfId="49870" xr:uid="{00000000-0005-0000-0000-0000AF960000}"/>
    <cellStyle name="Normal 6 2 4 4 3" xfId="8262" xr:uid="{00000000-0005-0000-0000-0000B0960000}"/>
    <cellStyle name="Normal 6 2 4 4 3 2" xfId="19261" xr:uid="{00000000-0005-0000-0000-0000B1960000}"/>
    <cellStyle name="Normal 6 2 4 4 3 2 2" xfId="31516" xr:uid="{00000000-0005-0000-0000-0000B2960000}"/>
    <cellStyle name="Normal 6 2 4 4 3 2 3" xfId="43757" xr:uid="{00000000-0005-0000-0000-0000B3960000}"/>
    <cellStyle name="Normal 6 2 4 4 3 3" xfId="25399" xr:uid="{00000000-0005-0000-0000-0000B4960000}"/>
    <cellStyle name="Normal 6 2 4 4 3 4" xfId="37643" xr:uid="{00000000-0005-0000-0000-0000B5960000}"/>
    <cellStyle name="Normal 6 2 4 4 3 5" xfId="49872" xr:uid="{00000000-0005-0000-0000-0000B6960000}"/>
    <cellStyle name="Normal 6 2 4 4 4" xfId="19258" xr:uid="{00000000-0005-0000-0000-0000B7960000}"/>
    <cellStyle name="Normal 6 2 4 4 4 2" xfId="31513" xr:uid="{00000000-0005-0000-0000-0000B8960000}"/>
    <cellStyle name="Normal 6 2 4 4 4 3" xfId="43754" xr:uid="{00000000-0005-0000-0000-0000B9960000}"/>
    <cellStyle name="Normal 6 2 4 4 5" xfId="25396" xr:uid="{00000000-0005-0000-0000-0000BA960000}"/>
    <cellStyle name="Normal 6 2 4 4 6" xfId="37640" xr:uid="{00000000-0005-0000-0000-0000BB960000}"/>
    <cellStyle name="Normal 6 2 4 4 7" xfId="49869" xr:uid="{00000000-0005-0000-0000-0000BC960000}"/>
    <cellStyle name="Normal 6 2 4 5" xfId="8263" xr:uid="{00000000-0005-0000-0000-0000BD960000}"/>
    <cellStyle name="Normal 6 2 4 5 2" xfId="8264" xr:uid="{00000000-0005-0000-0000-0000BE960000}"/>
    <cellStyle name="Normal 6 2 4 5 2 2" xfId="19263" xr:uid="{00000000-0005-0000-0000-0000BF960000}"/>
    <cellStyle name="Normal 6 2 4 5 2 2 2" xfId="31518" xr:uid="{00000000-0005-0000-0000-0000C0960000}"/>
    <cellStyle name="Normal 6 2 4 5 2 2 3" xfId="43759" xr:uid="{00000000-0005-0000-0000-0000C1960000}"/>
    <cellStyle name="Normal 6 2 4 5 2 3" xfId="25401" xr:uid="{00000000-0005-0000-0000-0000C2960000}"/>
    <cellStyle name="Normal 6 2 4 5 2 4" xfId="37645" xr:uid="{00000000-0005-0000-0000-0000C3960000}"/>
    <cellStyle name="Normal 6 2 4 5 2 5" xfId="49874" xr:uid="{00000000-0005-0000-0000-0000C4960000}"/>
    <cellStyle name="Normal 6 2 4 5 3" xfId="19262" xr:uid="{00000000-0005-0000-0000-0000C5960000}"/>
    <cellStyle name="Normal 6 2 4 5 3 2" xfId="31517" xr:uid="{00000000-0005-0000-0000-0000C6960000}"/>
    <cellStyle name="Normal 6 2 4 5 3 3" xfId="43758" xr:uid="{00000000-0005-0000-0000-0000C7960000}"/>
    <cellStyle name="Normal 6 2 4 5 4" xfId="25400" xr:uid="{00000000-0005-0000-0000-0000C8960000}"/>
    <cellStyle name="Normal 6 2 4 5 5" xfId="37644" xr:uid="{00000000-0005-0000-0000-0000C9960000}"/>
    <cellStyle name="Normal 6 2 4 5 6" xfId="49873" xr:uid="{00000000-0005-0000-0000-0000CA960000}"/>
    <cellStyle name="Normal 6 2 4 6" xfId="8265" xr:uid="{00000000-0005-0000-0000-0000CB960000}"/>
    <cellStyle name="Normal 6 2 4 6 2" xfId="19264" xr:uid="{00000000-0005-0000-0000-0000CC960000}"/>
    <cellStyle name="Normal 6 2 4 6 2 2" xfId="31519" xr:uid="{00000000-0005-0000-0000-0000CD960000}"/>
    <cellStyle name="Normal 6 2 4 6 2 3" xfId="43760" xr:uid="{00000000-0005-0000-0000-0000CE960000}"/>
    <cellStyle name="Normal 6 2 4 6 3" xfId="25402" xr:uid="{00000000-0005-0000-0000-0000CF960000}"/>
    <cellStyle name="Normal 6 2 4 6 4" xfId="37646" xr:uid="{00000000-0005-0000-0000-0000D0960000}"/>
    <cellStyle name="Normal 6 2 4 6 5" xfId="49875" xr:uid="{00000000-0005-0000-0000-0000D1960000}"/>
    <cellStyle name="Normal 6 2 4 7" xfId="19233" xr:uid="{00000000-0005-0000-0000-0000D2960000}"/>
    <cellStyle name="Normal 6 2 4 7 2" xfId="31488" xr:uid="{00000000-0005-0000-0000-0000D3960000}"/>
    <cellStyle name="Normal 6 2 4 7 3" xfId="43729" xr:uid="{00000000-0005-0000-0000-0000D4960000}"/>
    <cellStyle name="Normal 6 2 4 8" xfId="25371" xr:uid="{00000000-0005-0000-0000-0000D5960000}"/>
    <cellStyle name="Normal 6 2 4 9" xfId="37615" xr:uid="{00000000-0005-0000-0000-0000D6960000}"/>
    <cellStyle name="Normal 6 2 5" xfId="8266" xr:uid="{00000000-0005-0000-0000-0000D7960000}"/>
    <cellStyle name="Normal 6 2 5 2" xfId="8267" xr:uid="{00000000-0005-0000-0000-0000D8960000}"/>
    <cellStyle name="Normal 6 2 5 2 2" xfId="8268" xr:uid="{00000000-0005-0000-0000-0000D9960000}"/>
    <cellStyle name="Normal 6 2 5 2 2 2" xfId="8269" xr:uid="{00000000-0005-0000-0000-0000DA960000}"/>
    <cellStyle name="Normal 6 2 5 2 2 2 2" xfId="8270" xr:uid="{00000000-0005-0000-0000-0000DB960000}"/>
    <cellStyle name="Normal 6 2 5 2 2 2 2 2" xfId="19269" xr:uid="{00000000-0005-0000-0000-0000DC960000}"/>
    <cellStyle name="Normal 6 2 5 2 2 2 2 2 2" xfId="31524" xr:uid="{00000000-0005-0000-0000-0000DD960000}"/>
    <cellStyle name="Normal 6 2 5 2 2 2 2 2 3" xfId="43765" xr:uid="{00000000-0005-0000-0000-0000DE960000}"/>
    <cellStyle name="Normal 6 2 5 2 2 2 2 3" xfId="25407" xr:uid="{00000000-0005-0000-0000-0000DF960000}"/>
    <cellStyle name="Normal 6 2 5 2 2 2 2 4" xfId="37651" xr:uid="{00000000-0005-0000-0000-0000E0960000}"/>
    <cellStyle name="Normal 6 2 5 2 2 2 2 5" xfId="49880" xr:uid="{00000000-0005-0000-0000-0000E1960000}"/>
    <cellStyle name="Normal 6 2 5 2 2 2 3" xfId="19268" xr:uid="{00000000-0005-0000-0000-0000E2960000}"/>
    <cellStyle name="Normal 6 2 5 2 2 2 3 2" xfId="31523" xr:uid="{00000000-0005-0000-0000-0000E3960000}"/>
    <cellStyle name="Normal 6 2 5 2 2 2 3 3" xfId="43764" xr:uid="{00000000-0005-0000-0000-0000E4960000}"/>
    <cellStyle name="Normal 6 2 5 2 2 2 4" xfId="25406" xr:uid="{00000000-0005-0000-0000-0000E5960000}"/>
    <cellStyle name="Normal 6 2 5 2 2 2 5" xfId="37650" xr:uid="{00000000-0005-0000-0000-0000E6960000}"/>
    <cellStyle name="Normal 6 2 5 2 2 2 6" xfId="49879" xr:uid="{00000000-0005-0000-0000-0000E7960000}"/>
    <cellStyle name="Normal 6 2 5 2 2 3" xfId="8271" xr:uid="{00000000-0005-0000-0000-0000E8960000}"/>
    <cellStyle name="Normal 6 2 5 2 2 3 2" xfId="19270" xr:uid="{00000000-0005-0000-0000-0000E9960000}"/>
    <cellStyle name="Normal 6 2 5 2 2 3 2 2" xfId="31525" xr:uid="{00000000-0005-0000-0000-0000EA960000}"/>
    <cellStyle name="Normal 6 2 5 2 2 3 2 3" xfId="43766" xr:uid="{00000000-0005-0000-0000-0000EB960000}"/>
    <cellStyle name="Normal 6 2 5 2 2 3 3" xfId="25408" xr:uid="{00000000-0005-0000-0000-0000EC960000}"/>
    <cellStyle name="Normal 6 2 5 2 2 3 4" xfId="37652" xr:uid="{00000000-0005-0000-0000-0000ED960000}"/>
    <cellStyle name="Normal 6 2 5 2 2 3 5" xfId="49881" xr:uid="{00000000-0005-0000-0000-0000EE960000}"/>
    <cellStyle name="Normal 6 2 5 2 2 4" xfId="19267" xr:uid="{00000000-0005-0000-0000-0000EF960000}"/>
    <cellStyle name="Normal 6 2 5 2 2 4 2" xfId="31522" xr:uid="{00000000-0005-0000-0000-0000F0960000}"/>
    <cellStyle name="Normal 6 2 5 2 2 4 3" xfId="43763" xr:uid="{00000000-0005-0000-0000-0000F1960000}"/>
    <cellStyle name="Normal 6 2 5 2 2 5" xfId="25405" xr:uid="{00000000-0005-0000-0000-0000F2960000}"/>
    <cellStyle name="Normal 6 2 5 2 2 6" xfId="37649" xr:uid="{00000000-0005-0000-0000-0000F3960000}"/>
    <cellStyle name="Normal 6 2 5 2 2 7" xfId="49878" xr:uid="{00000000-0005-0000-0000-0000F4960000}"/>
    <cellStyle name="Normal 6 2 5 2 3" xfId="8272" xr:uid="{00000000-0005-0000-0000-0000F5960000}"/>
    <cellStyle name="Normal 6 2 5 2 3 2" xfId="8273" xr:uid="{00000000-0005-0000-0000-0000F6960000}"/>
    <cellStyle name="Normal 6 2 5 2 3 2 2" xfId="19272" xr:uid="{00000000-0005-0000-0000-0000F7960000}"/>
    <cellStyle name="Normal 6 2 5 2 3 2 2 2" xfId="31527" xr:uid="{00000000-0005-0000-0000-0000F8960000}"/>
    <cellStyle name="Normal 6 2 5 2 3 2 2 3" xfId="43768" xr:uid="{00000000-0005-0000-0000-0000F9960000}"/>
    <cellStyle name="Normal 6 2 5 2 3 2 3" xfId="25410" xr:uid="{00000000-0005-0000-0000-0000FA960000}"/>
    <cellStyle name="Normal 6 2 5 2 3 2 4" xfId="37654" xr:uid="{00000000-0005-0000-0000-0000FB960000}"/>
    <cellStyle name="Normal 6 2 5 2 3 2 5" xfId="49883" xr:uid="{00000000-0005-0000-0000-0000FC960000}"/>
    <cellStyle name="Normal 6 2 5 2 3 3" xfId="19271" xr:uid="{00000000-0005-0000-0000-0000FD960000}"/>
    <cellStyle name="Normal 6 2 5 2 3 3 2" xfId="31526" xr:uid="{00000000-0005-0000-0000-0000FE960000}"/>
    <cellStyle name="Normal 6 2 5 2 3 3 3" xfId="43767" xr:uid="{00000000-0005-0000-0000-0000FF960000}"/>
    <cellStyle name="Normal 6 2 5 2 3 4" xfId="25409" xr:uid="{00000000-0005-0000-0000-000000970000}"/>
    <cellStyle name="Normal 6 2 5 2 3 5" xfId="37653" xr:uid="{00000000-0005-0000-0000-000001970000}"/>
    <cellStyle name="Normal 6 2 5 2 3 6" xfId="49882" xr:uid="{00000000-0005-0000-0000-000002970000}"/>
    <cellStyle name="Normal 6 2 5 2 4" xfId="8274" xr:uid="{00000000-0005-0000-0000-000003970000}"/>
    <cellStyle name="Normal 6 2 5 2 4 2" xfId="19273" xr:uid="{00000000-0005-0000-0000-000004970000}"/>
    <cellStyle name="Normal 6 2 5 2 4 2 2" xfId="31528" xr:uid="{00000000-0005-0000-0000-000005970000}"/>
    <cellStyle name="Normal 6 2 5 2 4 2 3" xfId="43769" xr:uid="{00000000-0005-0000-0000-000006970000}"/>
    <cellStyle name="Normal 6 2 5 2 4 3" xfId="25411" xr:uid="{00000000-0005-0000-0000-000007970000}"/>
    <cellStyle name="Normal 6 2 5 2 4 4" xfId="37655" xr:uid="{00000000-0005-0000-0000-000008970000}"/>
    <cellStyle name="Normal 6 2 5 2 4 5" xfId="49884" xr:uid="{00000000-0005-0000-0000-000009970000}"/>
    <cellStyle name="Normal 6 2 5 2 5" xfId="19266" xr:uid="{00000000-0005-0000-0000-00000A970000}"/>
    <cellStyle name="Normal 6 2 5 2 5 2" xfId="31521" xr:uid="{00000000-0005-0000-0000-00000B970000}"/>
    <cellStyle name="Normal 6 2 5 2 5 3" xfId="43762" xr:uid="{00000000-0005-0000-0000-00000C970000}"/>
    <cellStyle name="Normal 6 2 5 2 6" xfId="25404" xr:uid="{00000000-0005-0000-0000-00000D970000}"/>
    <cellStyle name="Normal 6 2 5 2 7" xfId="37648" xr:uid="{00000000-0005-0000-0000-00000E970000}"/>
    <cellStyle name="Normal 6 2 5 2 8" xfId="49877" xr:uid="{00000000-0005-0000-0000-00000F970000}"/>
    <cellStyle name="Normal 6 2 5 3" xfId="8275" xr:uid="{00000000-0005-0000-0000-000010970000}"/>
    <cellStyle name="Normal 6 2 5 3 2" xfId="8276" xr:uid="{00000000-0005-0000-0000-000011970000}"/>
    <cellStyle name="Normal 6 2 5 3 2 2" xfId="8277" xr:uid="{00000000-0005-0000-0000-000012970000}"/>
    <cellStyle name="Normal 6 2 5 3 2 2 2" xfId="19276" xr:uid="{00000000-0005-0000-0000-000013970000}"/>
    <cellStyle name="Normal 6 2 5 3 2 2 2 2" xfId="31531" xr:uid="{00000000-0005-0000-0000-000014970000}"/>
    <cellStyle name="Normal 6 2 5 3 2 2 2 3" xfId="43772" xr:uid="{00000000-0005-0000-0000-000015970000}"/>
    <cellStyle name="Normal 6 2 5 3 2 2 3" xfId="25414" xr:uid="{00000000-0005-0000-0000-000016970000}"/>
    <cellStyle name="Normal 6 2 5 3 2 2 4" xfId="37658" xr:uid="{00000000-0005-0000-0000-000017970000}"/>
    <cellStyle name="Normal 6 2 5 3 2 2 5" xfId="49887" xr:uid="{00000000-0005-0000-0000-000018970000}"/>
    <cellStyle name="Normal 6 2 5 3 2 3" xfId="19275" xr:uid="{00000000-0005-0000-0000-000019970000}"/>
    <cellStyle name="Normal 6 2 5 3 2 3 2" xfId="31530" xr:uid="{00000000-0005-0000-0000-00001A970000}"/>
    <cellStyle name="Normal 6 2 5 3 2 3 3" xfId="43771" xr:uid="{00000000-0005-0000-0000-00001B970000}"/>
    <cellStyle name="Normal 6 2 5 3 2 4" xfId="25413" xr:uid="{00000000-0005-0000-0000-00001C970000}"/>
    <cellStyle name="Normal 6 2 5 3 2 5" xfId="37657" xr:uid="{00000000-0005-0000-0000-00001D970000}"/>
    <cellStyle name="Normal 6 2 5 3 2 6" xfId="49886" xr:uid="{00000000-0005-0000-0000-00001E970000}"/>
    <cellStyle name="Normal 6 2 5 3 3" xfId="8278" xr:uid="{00000000-0005-0000-0000-00001F970000}"/>
    <cellStyle name="Normal 6 2 5 3 3 2" xfId="19277" xr:uid="{00000000-0005-0000-0000-000020970000}"/>
    <cellStyle name="Normal 6 2 5 3 3 2 2" xfId="31532" xr:uid="{00000000-0005-0000-0000-000021970000}"/>
    <cellStyle name="Normal 6 2 5 3 3 2 3" xfId="43773" xr:uid="{00000000-0005-0000-0000-000022970000}"/>
    <cellStyle name="Normal 6 2 5 3 3 3" xfId="25415" xr:uid="{00000000-0005-0000-0000-000023970000}"/>
    <cellStyle name="Normal 6 2 5 3 3 4" xfId="37659" xr:uid="{00000000-0005-0000-0000-000024970000}"/>
    <cellStyle name="Normal 6 2 5 3 3 5" xfId="49888" xr:uid="{00000000-0005-0000-0000-000025970000}"/>
    <cellStyle name="Normal 6 2 5 3 4" xfId="19274" xr:uid="{00000000-0005-0000-0000-000026970000}"/>
    <cellStyle name="Normal 6 2 5 3 4 2" xfId="31529" xr:uid="{00000000-0005-0000-0000-000027970000}"/>
    <cellStyle name="Normal 6 2 5 3 4 3" xfId="43770" xr:uid="{00000000-0005-0000-0000-000028970000}"/>
    <cellStyle name="Normal 6 2 5 3 5" xfId="25412" xr:uid="{00000000-0005-0000-0000-000029970000}"/>
    <cellStyle name="Normal 6 2 5 3 6" xfId="37656" xr:uid="{00000000-0005-0000-0000-00002A970000}"/>
    <cellStyle name="Normal 6 2 5 3 7" xfId="49885" xr:uid="{00000000-0005-0000-0000-00002B970000}"/>
    <cellStyle name="Normal 6 2 5 4" xfId="8279" xr:uid="{00000000-0005-0000-0000-00002C970000}"/>
    <cellStyle name="Normal 6 2 5 4 2" xfId="8280" xr:uid="{00000000-0005-0000-0000-00002D970000}"/>
    <cellStyle name="Normal 6 2 5 4 2 2" xfId="19279" xr:uid="{00000000-0005-0000-0000-00002E970000}"/>
    <cellStyle name="Normal 6 2 5 4 2 2 2" xfId="31534" xr:uid="{00000000-0005-0000-0000-00002F970000}"/>
    <cellStyle name="Normal 6 2 5 4 2 2 3" xfId="43775" xr:uid="{00000000-0005-0000-0000-000030970000}"/>
    <cellStyle name="Normal 6 2 5 4 2 3" xfId="25417" xr:uid="{00000000-0005-0000-0000-000031970000}"/>
    <cellStyle name="Normal 6 2 5 4 2 4" xfId="37661" xr:uid="{00000000-0005-0000-0000-000032970000}"/>
    <cellStyle name="Normal 6 2 5 4 2 5" xfId="49890" xr:uid="{00000000-0005-0000-0000-000033970000}"/>
    <cellStyle name="Normal 6 2 5 4 3" xfId="19278" xr:uid="{00000000-0005-0000-0000-000034970000}"/>
    <cellStyle name="Normal 6 2 5 4 3 2" xfId="31533" xr:uid="{00000000-0005-0000-0000-000035970000}"/>
    <cellStyle name="Normal 6 2 5 4 3 3" xfId="43774" xr:uid="{00000000-0005-0000-0000-000036970000}"/>
    <cellStyle name="Normal 6 2 5 4 4" xfId="25416" xr:uid="{00000000-0005-0000-0000-000037970000}"/>
    <cellStyle name="Normal 6 2 5 4 5" xfId="37660" xr:uid="{00000000-0005-0000-0000-000038970000}"/>
    <cellStyle name="Normal 6 2 5 4 6" xfId="49889" xr:uid="{00000000-0005-0000-0000-000039970000}"/>
    <cellStyle name="Normal 6 2 5 5" xfId="8281" xr:uid="{00000000-0005-0000-0000-00003A970000}"/>
    <cellStyle name="Normal 6 2 5 5 2" xfId="19280" xr:uid="{00000000-0005-0000-0000-00003B970000}"/>
    <cellStyle name="Normal 6 2 5 5 2 2" xfId="31535" xr:uid="{00000000-0005-0000-0000-00003C970000}"/>
    <cellStyle name="Normal 6 2 5 5 2 3" xfId="43776" xr:uid="{00000000-0005-0000-0000-00003D970000}"/>
    <cellStyle name="Normal 6 2 5 5 3" xfId="25418" xr:uid="{00000000-0005-0000-0000-00003E970000}"/>
    <cellStyle name="Normal 6 2 5 5 4" xfId="37662" xr:uid="{00000000-0005-0000-0000-00003F970000}"/>
    <cellStyle name="Normal 6 2 5 5 5" xfId="49891" xr:uid="{00000000-0005-0000-0000-000040970000}"/>
    <cellStyle name="Normal 6 2 5 6" xfId="19265" xr:uid="{00000000-0005-0000-0000-000041970000}"/>
    <cellStyle name="Normal 6 2 5 6 2" xfId="31520" xr:uid="{00000000-0005-0000-0000-000042970000}"/>
    <cellStyle name="Normal 6 2 5 6 3" xfId="43761" xr:uid="{00000000-0005-0000-0000-000043970000}"/>
    <cellStyle name="Normal 6 2 5 7" xfId="25403" xr:uid="{00000000-0005-0000-0000-000044970000}"/>
    <cellStyle name="Normal 6 2 5 8" xfId="37647" xr:uid="{00000000-0005-0000-0000-000045970000}"/>
    <cellStyle name="Normal 6 2 5 9" xfId="49876" xr:uid="{00000000-0005-0000-0000-000046970000}"/>
    <cellStyle name="Normal 6 2 6" xfId="8282" xr:uid="{00000000-0005-0000-0000-000047970000}"/>
    <cellStyle name="Normal 6 2 6 2" xfId="8283" xr:uid="{00000000-0005-0000-0000-000048970000}"/>
    <cellStyle name="Normal 6 2 6 2 2" xfId="8284" xr:uid="{00000000-0005-0000-0000-000049970000}"/>
    <cellStyle name="Normal 6 2 6 2 2 2" xfId="8285" xr:uid="{00000000-0005-0000-0000-00004A970000}"/>
    <cellStyle name="Normal 6 2 6 2 2 2 2" xfId="19284" xr:uid="{00000000-0005-0000-0000-00004B970000}"/>
    <cellStyle name="Normal 6 2 6 2 2 2 2 2" xfId="31539" xr:uid="{00000000-0005-0000-0000-00004C970000}"/>
    <cellStyle name="Normal 6 2 6 2 2 2 2 3" xfId="43780" xr:uid="{00000000-0005-0000-0000-00004D970000}"/>
    <cellStyle name="Normal 6 2 6 2 2 2 3" xfId="25422" xr:uid="{00000000-0005-0000-0000-00004E970000}"/>
    <cellStyle name="Normal 6 2 6 2 2 2 4" xfId="37666" xr:uid="{00000000-0005-0000-0000-00004F970000}"/>
    <cellStyle name="Normal 6 2 6 2 2 2 5" xfId="49895" xr:uid="{00000000-0005-0000-0000-000050970000}"/>
    <cellStyle name="Normal 6 2 6 2 2 3" xfId="19283" xr:uid="{00000000-0005-0000-0000-000051970000}"/>
    <cellStyle name="Normal 6 2 6 2 2 3 2" xfId="31538" xr:uid="{00000000-0005-0000-0000-000052970000}"/>
    <cellStyle name="Normal 6 2 6 2 2 3 3" xfId="43779" xr:uid="{00000000-0005-0000-0000-000053970000}"/>
    <cellStyle name="Normal 6 2 6 2 2 4" xfId="25421" xr:uid="{00000000-0005-0000-0000-000054970000}"/>
    <cellStyle name="Normal 6 2 6 2 2 5" xfId="37665" xr:uid="{00000000-0005-0000-0000-000055970000}"/>
    <cellStyle name="Normal 6 2 6 2 2 6" xfId="49894" xr:uid="{00000000-0005-0000-0000-000056970000}"/>
    <cellStyle name="Normal 6 2 6 2 3" xfId="8286" xr:uid="{00000000-0005-0000-0000-000057970000}"/>
    <cellStyle name="Normal 6 2 6 2 3 2" xfId="19285" xr:uid="{00000000-0005-0000-0000-000058970000}"/>
    <cellStyle name="Normal 6 2 6 2 3 2 2" xfId="31540" xr:uid="{00000000-0005-0000-0000-000059970000}"/>
    <cellStyle name="Normal 6 2 6 2 3 2 3" xfId="43781" xr:uid="{00000000-0005-0000-0000-00005A970000}"/>
    <cellStyle name="Normal 6 2 6 2 3 3" xfId="25423" xr:uid="{00000000-0005-0000-0000-00005B970000}"/>
    <cellStyle name="Normal 6 2 6 2 3 4" xfId="37667" xr:uid="{00000000-0005-0000-0000-00005C970000}"/>
    <cellStyle name="Normal 6 2 6 2 3 5" xfId="49896" xr:uid="{00000000-0005-0000-0000-00005D970000}"/>
    <cellStyle name="Normal 6 2 6 2 4" xfId="19282" xr:uid="{00000000-0005-0000-0000-00005E970000}"/>
    <cellStyle name="Normal 6 2 6 2 4 2" xfId="31537" xr:uid="{00000000-0005-0000-0000-00005F970000}"/>
    <cellStyle name="Normal 6 2 6 2 4 3" xfId="43778" xr:uid="{00000000-0005-0000-0000-000060970000}"/>
    <cellStyle name="Normal 6 2 6 2 5" xfId="25420" xr:uid="{00000000-0005-0000-0000-000061970000}"/>
    <cellStyle name="Normal 6 2 6 2 6" xfId="37664" xr:uid="{00000000-0005-0000-0000-000062970000}"/>
    <cellStyle name="Normal 6 2 6 2 7" xfId="49893" xr:uid="{00000000-0005-0000-0000-000063970000}"/>
    <cellStyle name="Normal 6 2 6 3" xfId="8287" xr:uid="{00000000-0005-0000-0000-000064970000}"/>
    <cellStyle name="Normal 6 2 6 3 2" xfId="8288" xr:uid="{00000000-0005-0000-0000-000065970000}"/>
    <cellStyle name="Normal 6 2 6 3 2 2" xfId="19287" xr:uid="{00000000-0005-0000-0000-000066970000}"/>
    <cellStyle name="Normal 6 2 6 3 2 2 2" xfId="31542" xr:uid="{00000000-0005-0000-0000-000067970000}"/>
    <cellStyle name="Normal 6 2 6 3 2 2 3" xfId="43783" xr:uid="{00000000-0005-0000-0000-000068970000}"/>
    <cellStyle name="Normal 6 2 6 3 2 3" xfId="25425" xr:uid="{00000000-0005-0000-0000-000069970000}"/>
    <cellStyle name="Normal 6 2 6 3 2 4" xfId="37669" xr:uid="{00000000-0005-0000-0000-00006A970000}"/>
    <cellStyle name="Normal 6 2 6 3 2 5" xfId="49898" xr:uid="{00000000-0005-0000-0000-00006B970000}"/>
    <cellStyle name="Normal 6 2 6 3 3" xfId="19286" xr:uid="{00000000-0005-0000-0000-00006C970000}"/>
    <cellStyle name="Normal 6 2 6 3 3 2" xfId="31541" xr:uid="{00000000-0005-0000-0000-00006D970000}"/>
    <cellStyle name="Normal 6 2 6 3 3 3" xfId="43782" xr:uid="{00000000-0005-0000-0000-00006E970000}"/>
    <cellStyle name="Normal 6 2 6 3 4" xfId="25424" xr:uid="{00000000-0005-0000-0000-00006F970000}"/>
    <cellStyle name="Normal 6 2 6 3 5" xfId="37668" xr:uid="{00000000-0005-0000-0000-000070970000}"/>
    <cellStyle name="Normal 6 2 6 3 6" xfId="49897" xr:uid="{00000000-0005-0000-0000-000071970000}"/>
    <cellStyle name="Normal 6 2 6 4" xfId="8289" xr:uid="{00000000-0005-0000-0000-000072970000}"/>
    <cellStyle name="Normal 6 2 6 4 2" xfId="19288" xr:uid="{00000000-0005-0000-0000-000073970000}"/>
    <cellStyle name="Normal 6 2 6 4 2 2" xfId="31543" xr:uid="{00000000-0005-0000-0000-000074970000}"/>
    <cellStyle name="Normal 6 2 6 4 2 3" xfId="43784" xr:uid="{00000000-0005-0000-0000-000075970000}"/>
    <cellStyle name="Normal 6 2 6 4 3" xfId="25426" xr:uid="{00000000-0005-0000-0000-000076970000}"/>
    <cellStyle name="Normal 6 2 6 4 4" xfId="37670" xr:uid="{00000000-0005-0000-0000-000077970000}"/>
    <cellStyle name="Normal 6 2 6 4 5" xfId="49899" xr:uid="{00000000-0005-0000-0000-000078970000}"/>
    <cellStyle name="Normal 6 2 6 5" xfId="19281" xr:uid="{00000000-0005-0000-0000-000079970000}"/>
    <cellStyle name="Normal 6 2 6 5 2" xfId="31536" xr:uid="{00000000-0005-0000-0000-00007A970000}"/>
    <cellStyle name="Normal 6 2 6 5 3" xfId="43777" xr:uid="{00000000-0005-0000-0000-00007B970000}"/>
    <cellStyle name="Normal 6 2 6 6" xfId="25419" xr:uid="{00000000-0005-0000-0000-00007C970000}"/>
    <cellStyle name="Normal 6 2 6 7" xfId="37663" xr:uid="{00000000-0005-0000-0000-00007D970000}"/>
    <cellStyle name="Normal 6 2 6 8" xfId="49892" xr:uid="{00000000-0005-0000-0000-00007E970000}"/>
    <cellStyle name="Normal 6 2 7" xfId="8290" xr:uid="{00000000-0005-0000-0000-00007F970000}"/>
    <cellStyle name="Normal 6 2 7 2" xfId="8291" xr:uid="{00000000-0005-0000-0000-000080970000}"/>
    <cellStyle name="Normal 6 2 7 2 2" xfId="8292" xr:uid="{00000000-0005-0000-0000-000081970000}"/>
    <cellStyle name="Normal 6 2 7 2 2 2" xfId="19291" xr:uid="{00000000-0005-0000-0000-000082970000}"/>
    <cellStyle name="Normal 6 2 7 2 2 2 2" xfId="31546" xr:uid="{00000000-0005-0000-0000-000083970000}"/>
    <cellStyle name="Normal 6 2 7 2 2 2 3" xfId="43787" xr:uid="{00000000-0005-0000-0000-000084970000}"/>
    <cellStyle name="Normal 6 2 7 2 2 3" xfId="25429" xr:uid="{00000000-0005-0000-0000-000085970000}"/>
    <cellStyle name="Normal 6 2 7 2 2 4" xfId="37673" xr:uid="{00000000-0005-0000-0000-000086970000}"/>
    <cellStyle name="Normal 6 2 7 2 2 5" xfId="49902" xr:uid="{00000000-0005-0000-0000-000087970000}"/>
    <cellStyle name="Normal 6 2 7 2 3" xfId="19290" xr:uid="{00000000-0005-0000-0000-000088970000}"/>
    <cellStyle name="Normal 6 2 7 2 3 2" xfId="31545" xr:uid="{00000000-0005-0000-0000-000089970000}"/>
    <cellStyle name="Normal 6 2 7 2 3 3" xfId="43786" xr:uid="{00000000-0005-0000-0000-00008A970000}"/>
    <cellStyle name="Normal 6 2 7 2 4" xfId="25428" xr:uid="{00000000-0005-0000-0000-00008B970000}"/>
    <cellStyle name="Normal 6 2 7 2 5" xfId="37672" xr:uid="{00000000-0005-0000-0000-00008C970000}"/>
    <cellStyle name="Normal 6 2 7 2 6" xfId="49901" xr:uid="{00000000-0005-0000-0000-00008D970000}"/>
    <cellStyle name="Normal 6 2 7 3" xfId="8293" xr:uid="{00000000-0005-0000-0000-00008E970000}"/>
    <cellStyle name="Normal 6 2 7 3 2" xfId="19292" xr:uid="{00000000-0005-0000-0000-00008F970000}"/>
    <cellStyle name="Normal 6 2 7 3 2 2" xfId="31547" xr:uid="{00000000-0005-0000-0000-000090970000}"/>
    <cellStyle name="Normal 6 2 7 3 2 3" xfId="43788" xr:uid="{00000000-0005-0000-0000-000091970000}"/>
    <cellStyle name="Normal 6 2 7 3 3" xfId="25430" xr:uid="{00000000-0005-0000-0000-000092970000}"/>
    <cellStyle name="Normal 6 2 7 3 4" xfId="37674" xr:uid="{00000000-0005-0000-0000-000093970000}"/>
    <cellStyle name="Normal 6 2 7 3 5" xfId="49903" xr:uid="{00000000-0005-0000-0000-000094970000}"/>
    <cellStyle name="Normal 6 2 7 4" xfId="19289" xr:uid="{00000000-0005-0000-0000-000095970000}"/>
    <cellStyle name="Normal 6 2 7 4 2" xfId="31544" xr:uid="{00000000-0005-0000-0000-000096970000}"/>
    <cellStyle name="Normal 6 2 7 4 3" xfId="43785" xr:uid="{00000000-0005-0000-0000-000097970000}"/>
    <cellStyle name="Normal 6 2 7 5" xfId="25427" xr:uid="{00000000-0005-0000-0000-000098970000}"/>
    <cellStyle name="Normal 6 2 7 6" xfId="37671" xr:uid="{00000000-0005-0000-0000-000099970000}"/>
    <cellStyle name="Normal 6 2 7 7" xfId="49900" xr:uid="{00000000-0005-0000-0000-00009A970000}"/>
    <cellStyle name="Normal 6 2 8" xfId="8294" xr:uid="{00000000-0005-0000-0000-00009B970000}"/>
    <cellStyle name="Normal 6 2 8 2" xfId="8295" xr:uid="{00000000-0005-0000-0000-00009C970000}"/>
    <cellStyle name="Normal 6 2 8 2 2" xfId="8296" xr:uid="{00000000-0005-0000-0000-00009D970000}"/>
    <cellStyle name="Normal 6 2 8 2 2 2" xfId="19295" xr:uid="{00000000-0005-0000-0000-00009E970000}"/>
    <cellStyle name="Normal 6 2 8 2 2 2 2" xfId="31550" xr:uid="{00000000-0005-0000-0000-00009F970000}"/>
    <cellStyle name="Normal 6 2 8 2 2 2 3" xfId="43791" xr:uid="{00000000-0005-0000-0000-0000A0970000}"/>
    <cellStyle name="Normal 6 2 8 2 2 3" xfId="25433" xr:uid="{00000000-0005-0000-0000-0000A1970000}"/>
    <cellStyle name="Normal 6 2 8 2 2 4" xfId="37677" xr:uid="{00000000-0005-0000-0000-0000A2970000}"/>
    <cellStyle name="Normal 6 2 8 2 2 5" xfId="49906" xr:uid="{00000000-0005-0000-0000-0000A3970000}"/>
    <cellStyle name="Normal 6 2 8 2 3" xfId="19294" xr:uid="{00000000-0005-0000-0000-0000A4970000}"/>
    <cellStyle name="Normal 6 2 8 2 3 2" xfId="31549" xr:uid="{00000000-0005-0000-0000-0000A5970000}"/>
    <cellStyle name="Normal 6 2 8 2 3 3" xfId="43790" xr:uid="{00000000-0005-0000-0000-0000A6970000}"/>
    <cellStyle name="Normal 6 2 8 2 4" xfId="25432" xr:uid="{00000000-0005-0000-0000-0000A7970000}"/>
    <cellStyle name="Normal 6 2 8 2 5" xfId="37676" xr:uid="{00000000-0005-0000-0000-0000A8970000}"/>
    <cellStyle name="Normal 6 2 8 2 6" xfId="49905" xr:uid="{00000000-0005-0000-0000-0000A9970000}"/>
    <cellStyle name="Normal 6 2 8 3" xfId="8297" xr:uid="{00000000-0005-0000-0000-0000AA970000}"/>
    <cellStyle name="Normal 6 2 8 3 2" xfId="19296" xr:uid="{00000000-0005-0000-0000-0000AB970000}"/>
    <cellStyle name="Normal 6 2 8 3 2 2" xfId="31551" xr:uid="{00000000-0005-0000-0000-0000AC970000}"/>
    <cellStyle name="Normal 6 2 8 3 2 3" xfId="43792" xr:uid="{00000000-0005-0000-0000-0000AD970000}"/>
    <cellStyle name="Normal 6 2 8 3 3" xfId="25434" xr:uid="{00000000-0005-0000-0000-0000AE970000}"/>
    <cellStyle name="Normal 6 2 8 3 4" xfId="37678" xr:uid="{00000000-0005-0000-0000-0000AF970000}"/>
    <cellStyle name="Normal 6 2 8 3 5" xfId="49907" xr:uid="{00000000-0005-0000-0000-0000B0970000}"/>
    <cellStyle name="Normal 6 2 8 4" xfId="19293" xr:uid="{00000000-0005-0000-0000-0000B1970000}"/>
    <cellStyle name="Normal 6 2 8 4 2" xfId="31548" xr:uid="{00000000-0005-0000-0000-0000B2970000}"/>
    <cellStyle name="Normal 6 2 8 4 3" xfId="43789" xr:uid="{00000000-0005-0000-0000-0000B3970000}"/>
    <cellStyle name="Normal 6 2 8 5" xfId="25431" xr:uid="{00000000-0005-0000-0000-0000B4970000}"/>
    <cellStyle name="Normal 6 2 8 6" xfId="37675" xr:uid="{00000000-0005-0000-0000-0000B5970000}"/>
    <cellStyle name="Normal 6 2 8 7" xfId="49904" xr:uid="{00000000-0005-0000-0000-0000B6970000}"/>
    <cellStyle name="Normal 6 2 9" xfId="8298" xr:uid="{00000000-0005-0000-0000-0000B7970000}"/>
    <cellStyle name="Normal 6 2 9 2" xfId="8299" xr:uid="{00000000-0005-0000-0000-0000B8970000}"/>
    <cellStyle name="Normal 6 2 9 2 2" xfId="19298" xr:uid="{00000000-0005-0000-0000-0000B9970000}"/>
    <cellStyle name="Normal 6 2 9 2 2 2" xfId="31553" xr:uid="{00000000-0005-0000-0000-0000BA970000}"/>
    <cellStyle name="Normal 6 2 9 2 2 3" xfId="43794" xr:uid="{00000000-0005-0000-0000-0000BB970000}"/>
    <cellStyle name="Normal 6 2 9 2 3" xfId="25436" xr:uid="{00000000-0005-0000-0000-0000BC970000}"/>
    <cellStyle name="Normal 6 2 9 2 4" xfId="37680" xr:uid="{00000000-0005-0000-0000-0000BD970000}"/>
    <cellStyle name="Normal 6 2 9 2 5" xfId="49909" xr:uid="{00000000-0005-0000-0000-0000BE970000}"/>
    <cellStyle name="Normal 6 2 9 3" xfId="19297" xr:uid="{00000000-0005-0000-0000-0000BF970000}"/>
    <cellStyle name="Normal 6 2 9 3 2" xfId="31552" xr:uid="{00000000-0005-0000-0000-0000C0970000}"/>
    <cellStyle name="Normal 6 2 9 3 3" xfId="43793" xr:uid="{00000000-0005-0000-0000-0000C1970000}"/>
    <cellStyle name="Normal 6 2 9 4" xfId="25435" xr:uid="{00000000-0005-0000-0000-0000C2970000}"/>
    <cellStyle name="Normal 6 2 9 5" xfId="37679" xr:uid="{00000000-0005-0000-0000-0000C3970000}"/>
    <cellStyle name="Normal 6 2 9 6" xfId="49908" xr:uid="{00000000-0005-0000-0000-0000C4970000}"/>
    <cellStyle name="Normal 6 3" xfId="8300" xr:uid="{00000000-0005-0000-0000-0000C5970000}"/>
    <cellStyle name="Normal 6 3 10" xfId="19299" xr:uid="{00000000-0005-0000-0000-0000C6970000}"/>
    <cellStyle name="Normal 6 3 10 2" xfId="31554" xr:uid="{00000000-0005-0000-0000-0000C7970000}"/>
    <cellStyle name="Normal 6 3 10 3" xfId="43795" xr:uid="{00000000-0005-0000-0000-0000C8970000}"/>
    <cellStyle name="Normal 6 3 11" xfId="25437" xr:uid="{00000000-0005-0000-0000-0000C9970000}"/>
    <cellStyle name="Normal 6 3 12" xfId="37681" xr:uid="{00000000-0005-0000-0000-0000CA970000}"/>
    <cellStyle name="Normal 6 3 13" xfId="49910" xr:uid="{00000000-0005-0000-0000-0000CB970000}"/>
    <cellStyle name="Normal 6 3 2" xfId="8301" xr:uid="{00000000-0005-0000-0000-0000CC970000}"/>
    <cellStyle name="Normal 6 3 2 10" xfId="37682" xr:uid="{00000000-0005-0000-0000-0000CD970000}"/>
    <cellStyle name="Normal 6 3 2 11" xfId="49911" xr:uid="{00000000-0005-0000-0000-0000CE970000}"/>
    <cellStyle name="Normal 6 3 2 2" xfId="8302" xr:uid="{00000000-0005-0000-0000-0000CF970000}"/>
    <cellStyle name="Normal 6 3 2 2 10" xfId="49912" xr:uid="{00000000-0005-0000-0000-0000D0970000}"/>
    <cellStyle name="Normal 6 3 2 2 2" xfId="8303" xr:uid="{00000000-0005-0000-0000-0000D1970000}"/>
    <cellStyle name="Normal 6 3 2 2 2 2" xfId="8304" xr:uid="{00000000-0005-0000-0000-0000D2970000}"/>
    <cellStyle name="Normal 6 3 2 2 2 2 2" xfId="8305" xr:uid="{00000000-0005-0000-0000-0000D3970000}"/>
    <cellStyle name="Normal 6 3 2 2 2 2 2 2" xfId="8306" xr:uid="{00000000-0005-0000-0000-0000D4970000}"/>
    <cellStyle name="Normal 6 3 2 2 2 2 2 2 2" xfId="8307" xr:uid="{00000000-0005-0000-0000-0000D5970000}"/>
    <cellStyle name="Normal 6 3 2 2 2 2 2 2 2 2" xfId="19306" xr:uid="{00000000-0005-0000-0000-0000D6970000}"/>
    <cellStyle name="Normal 6 3 2 2 2 2 2 2 2 2 2" xfId="31561" xr:uid="{00000000-0005-0000-0000-0000D7970000}"/>
    <cellStyle name="Normal 6 3 2 2 2 2 2 2 2 2 3" xfId="43802" xr:uid="{00000000-0005-0000-0000-0000D8970000}"/>
    <cellStyle name="Normal 6 3 2 2 2 2 2 2 2 3" xfId="25444" xr:uid="{00000000-0005-0000-0000-0000D9970000}"/>
    <cellStyle name="Normal 6 3 2 2 2 2 2 2 2 4" xfId="37688" xr:uid="{00000000-0005-0000-0000-0000DA970000}"/>
    <cellStyle name="Normal 6 3 2 2 2 2 2 2 2 5" xfId="49917" xr:uid="{00000000-0005-0000-0000-0000DB970000}"/>
    <cellStyle name="Normal 6 3 2 2 2 2 2 2 3" xfId="19305" xr:uid="{00000000-0005-0000-0000-0000DC970000}"/>
    <cellStyle name="Normal 6 3 2 2 2 2 2 2 3 2" xfId="31560" xr:uid="{00000000-0005-0000-0000-0000DD970000}"/>
    <cellStyle name="Normal 6 3 2 2 2 2 2 2 3 3" xfId="43801" xr:uid="{00000000-0005-0000-0000-0000DE970000}"/>
    <cellStyle name="Normal 6 3 2 2 2 2 2 2 4" xfId="25443" xr:uid="{00000000-0005-0000-0000-0000DF970000}"/>
    <cellStyle name="Normal 6 3 2 2 2 2 2 2 5" xfId="37687" xr:uid="{00000000-0005-0000-0000-0000E0970000}"/>
    <cellStyle name="Normal 6 3 2 2 2 2 2 2 6" xfId="49916" xr:uid="{00000000-0005-0000-0000-0000E1970000}"/>
    <cellStyle name="Normal 6 3 2 2 2 2 2 3" xfId="8308" xr:uid="{00000000-0005-0000-0000-0000E2970000}"/>
    <cellStyle name="Normal 6 3 2 2 2 2 2 3 2" xfId="19307" xr:uid="{00000000-0005-0000-0000-0000E3970000}"/>
    <cellStyle name="Normal 6 3 2 2 2 2 2 3 2 2" xfId="31562" xr:uid="{00000000-0005-0000-0000-0000E4970000}"/>
    <cellStyle name="Normal 6 3 2 2 2 2 2 3 2 3" xfId="43803" xr:uid="{00000000-0005-0000-0000-0000E5970000}"/>
    <cellStyle name="Normal 6 3 2 2 2 2 2 3 3" xfId="25445" xr:uid="{00000000-0005-0000-0000-0000E6970000}"/>
    <cellStyle name="Normal 6 3 2 2 2 2 2 3 4" xfId="37689" xr:uid="{00000000-0005-0000-0000-0000E7970000}"/>
    <cellStyle name="Normal 6 3 2 2 2 2 2 3 5" xfId="49918" xr:uid="{00000000-0005-0000-0000-0000E8970000}"/>
    <cellStyle name="Normal 6 3 2 2 2 2 2 4" xfId="19304" xr:uid="{00000000-0005-0000-0000-0000E9970000}"/>
    <cellStyle name="Normal 6 3 2 2 2 2 2 4 2" xfId="31559" xr:uid="{00000000-0005-0000-0000-0000EA970000}"/>
    <cellStyle name="Normal 6 3 2 2 2 2 2 4 3" xfId="43800" xr:uid="{00000000-0005-0000-0000-0000EB970000}"/>
    <cellStyle name="Normal 6 3 2 2 2 2 2 5" xfId="25442" xr:uid="{00000000-0005-0000-0000-0000EC970000}"/>
    <cellStyle name="Normal 6 3 2 2 2 2 2 6" xfId="37686" xr:uid="{00000000-0005-0000-0000-0000ED970000}"/>
    <cellStyle name="Normal 6 3 2 2 2 2 2 7" xfId="49915" xr:uid="{00000000-0005-0000-0000-0000EE970000}"/>
    <cellStyle name="Normal 6 3 2 2 2 2 3" xfId="8309" xr:uid="{00000000-0005-0000-0000-0000EF970000}"/>
    <cellStyle name="Normal 6 3 2 2 2 2 3 2" xfId="8310" xr:uid="{00000000-0005-0000-0000-0000F0970000}"/>
    <cellStyle name="Normal 6 3 2 2 2 2 3 2 2" xfId="19309" xr:uid="{00000000-0005-0000-0000-0000F1970000}"/>
    <cellStyle name="Normal 6 3 2 2 2 2 3 2 2 2" xfId="31564" xr:uid="{00000000-0005-0000-0000-0000F2970000}"/>
    <cellStyle name="Normal 6 3 2 2 2 2 3 2 2 3" xfId="43805" xr:uid="{00000000-0005-0000-0000-0000F3970000}"/>
    <cellStyle name="Normal 6 3 2 2 2 2 3 2 3" xfId="25447" xr:uid="{00000000-0005-0000-0000-0000F4970000}"/>
    <cellStyle name="Normal 6 3 2 2 2 2 3 2 4" xfId="37691" xr:uid="{00000000-0005-0000-0000-0000F5970000}"/>
    <cellStyle name="Normal 6 3 2 2 2 2 3 2 5" xfId="49920" xr:uid="{00000000-0005-0000-0000-0000F6970000}"/>
    <cellStyle name="Normal 6 3 2 2 2 2 3 3" xfId="19308" xr:uid="{00000000-0005-0000-0000-0000F7970000}"/>
    <cellStyle name="Normal 6 3 2 2 2 2 3 3 2" xfId="31563" xr:uid="{00000000-0005-0000-0000-0000F8970000}"/>
    <cellStyle name="Normal 6 3 2 2 2 2 3 3 3" xfId="43804" xr:uid="{00000000-0005-0000-0000-0000F9970000}"/>
    <cellStyle name="Normal 6 3 2 2 2 2 3 4" xfId="25446" xr:uid="{00000000-0005-0000-0000-0000FA970000}"/>
    <cellStyle name="Normal 6 3 2 2 2 2 3 5" xfId="37690" xr:uid="{00000000-0005-0000-0000-0000FB970000}"/>
    <cellStyle name="Normal 6 3 2 2 2 2 3 6" xfId="49919" xr:uid="{00000000-0005-0000-0000-0000FC970000}"/>
    <cellStyle name="Normal 6 3 2 2 2 2 4" xfId="8311" xr:uid="{00000000-0005-0000-0000-0000FD970000}"/>
    <cellStyle name="Normal 6 3 2 2 2 2 4 2" xfId="19310" xr:uid="{00000000-0005-0000-0000-0000FE970000}"/>
    <cellStyle name="Normal 6 3 2 2 2 2 4 2 2" xfId="31565" xr:uid="{00000000-0005-0000-0000-0000FF970000}"/>
    <cellStyle name="Normal 6 3 2 2 2 2 4 2 3" xfId="43806" xr:uid="{00000000-0005-0000-0000-000000980000}"/>
    <cellStyle name="Normal 6 3 2 2 2 2 4 3" xfId="25448" xr:uid="{00000000-0005-0000-0000-000001980000}"/>
    <cellStyle name="Normal 6 3 2 2 2 2 4 4" xfId="37692" xr:uid="{00000000-0005-0000-0000-000002980000}"/>
    <cellStyle name="Normal 6 3 2 2 2 2 4 5" xfId="49921" xr:uid="{00000000-0005-0000-0000-000003980000}"/>
    <cellStyle name="Normal 6 3 2 2 2 2 5" xfId="19303" xr:uid="{00000000-0005-0000-0000-000004980000}"/>
    <cellStyle name="Normal 6 3 2 2 2 2 5 2" xfId="31558" xr:uid="{00000000-0005-0000-0000-000005980000}"/>
    <cellStyle name="Normal 6 3 2 2 2 2 5 3" xfId="43799" xr:uid="{00000000-0005-0000-0000-000006980000}"/>
    <cellStyle name="Normal 6 3 2 2 2 2 6" xfId="25441" xr:uid="{00000000-0005-0000-0000-000007980000}"/>
    <cellStyle name="Normal 6 3 2 2 2 2 7" xfId="37685" xr:uid="{00000000-0005-0000-0000-000008980000}"/>
    <cellStyle name="Normal 6 3 2 2 2 2 8" xfId="49914" xr:uid="{00000000-0005-0000-0000-000009980000}"/>
    <cellStyle name="Normal 6 3 2 2 2 3" xfId="8312" xr:uid="{00000000-0005-0000-0000-00000A980000}"/>
    <cellStyle name="Normal 6 3 2 2 2 3 2" xfId="8313" xr:uid="{00000000-0005-0000-0000-00000B980000}"/>
    <cellStyle name="Normal 6 3 2 2 2 3 2 2" xfId="8314" xr:uid="{00000000-0005-0000-0000-00000C980000}"/>
    <cellStyle name="Normal 6 3 2 2 2 3 2 2 2" xfId="19313" xr:uid="{00000000-0005-0000-0000-00000D980000}"/>
    <cellStyle name="Normal 6 3 2 2 2 3 2 2 2 2" xfId="31568" xr:uid="{00000000-0005-0000-0000-00000E980000}"/>
    <cellStyle name="Normal 6 3 2 2 2 3 2 2 2 3" xfId="43809" xr:uid="{00000000-0005-0000-0000-00000F980000}"/>
    <cellStyle name="Normal 6 3 2 2 2 3 2 2 3" xfId="25451" xr:uid="{00000000-0005-0000-0000-000010980000}"/>
    <cellStyle name="Normal 6 3 2 2 2 3 2 2 4" xfId="37695" xr:uid="{00000000-0005-0000-0000-000011980000}"/>
    <cellStyle name="Normal 6 3 2 2 2 3 2 2 5" xfId="49924" xr:uid="{00000000-0005-0000-0000-000012980000}"/>
    <cellStyle name="Normal 6 3 2 2 2 3 2 3" xfId="19312" xr:uid="{00000000-0005-0000-0000-000013980000}"/>
    <cellStyle name="Normal 6 3 2 2 2 3 2 3 2" xfId="31567" xr:uid="{00000000-0005-0000-0000-000014980000}"/>
    <cellStyle name="Normal 6 3 2 2 2 3 2 3 3" xfId="43808" xr:uid="{00000000-0005-0000-0000-000015980000}"/>
    <cellStyle name="Normal 6 3 2 2 2 3 2 4" xfId="25450" xr:uid="{00000000-0005-0000-0000-000016980000}"/>
    <cellStyle name="Normal 6 3 2 2 2 3 2 5" xfId="37694" xr:uid="{00000000-0005-0000-0000-000017980000}"/>
    <cellStyle name="Normal 6 3 2 2 2 3 2 6" xfId="49923" xr:uid="{00000000-0005-0000-0000-000018980000}"/>
    <cellStyle name="Normal 6 3 2 2 2 3 3" xfId="8315" xr:uid="{00000000-0005-0000-0000-000019980000}"/>
    <cellStyle name="Normal 6 3 2 2 2 3 3 2" xfId="19314" xr:uid="{00000000-0005-0000-0000-00001A980000}"/>
    <cellStyle name="Normal 6 3 2 2 2 3 3 2 2" xfId="31569" xr:uid="{00000000-0005-0000-0000-00001B980000}"/>
    <cellStyle name="Normal 6 3 2 2 2 3 3 2 3" xfId="43810" xr:uid="{00000000-0005-0000-0000-00001C980000}"/>
    <cellStyle name="Normal 6 3 2 2 2 3 3 3" xfId="25452" xr:uid="{00000000-0005-0000-0000-00001D980000}"/>
    <cellStyle name="Normal 6 3 2 2 2 3 3 4" xfId="37696" xr:uid="{00000000-0005-0000-0000-00001E980000}"/>
    <cellStyle name="Normal 6 3 2 2 2 3 3 5" xfId="49925" xr:uid="{00000000-0005-0000-0000-00001F980000}"/>
    <cellStyle name="Normal 6 3 2 2 2 3 4" xfId="19311" xr:uid="{00000000-0005-0000-0000-000020980000}"/>
    <cellStyle name="Normal 6 3 2 2 2 3 4 2" xfId="31566" xr:uid="{00000000-0005-0000-0000-000021980000}"/>
    <cellStyle name="Normal 6 3 2 2 2 3 4 3" xfId="43807" xr:uid="{00000000-0005-0000-0000-000022980000}"/>
    <cellStyle name="Normal 6 3 2 2 2 3 5" xfId="25449" xr:uid="{00000000-0005-0000-0000-000023980000}"/>
    <cellStyle name="Normal 6 3 2 2 2 3 6" xfId="37693" xr:uid="{00000000-0005-0000-0000-000024980000}"/>
    <cellStyle name="Normal 6 3 2 2 2 3 7" xfId="49922" xr:uid="{00000000-0005-0000-0000-000025980000}"/>
    <cellStyle name="Normal 6 3 2 2 2 4" xfId="8316" xr:uid="{00000000-0005-0000-0000-000026980000}"/>
    <cellStyle name="Normal 6 3 2 2 2 4 2" xfId="8317" xr:uid="{00000000-0005-0000-0000-000027980000}"/>
    <cellStyle name="Normal 6 3 2 2 2 4 2 2" xfId="19316" xr:uid="{00000000-0005-0000-0000-000028980000}"/>
    <cellStyle name="Normal 6 3 2 2 2 4 2 2 2" xfId="31571" xr:uid="{00000000-0005-0000-0000-000029980000}"/>
    <cellStyle name="Normal 6 3 2 2 2 4 2 2 3" xfId="43812" xr:uid="{00000000-0005-0000-0000-00002A980000}"/>
    <cellStyle name="Normal 6 3 2 2 2 4 2 3" xfId="25454" xr:uid="{00000000-0005-0000-0000-00002B980000}"/>
    <cellStyle name="Normal 6 3 2 2 2 4 2 4" xfId="37698" xr:uid="{00000000-0005-0000-0000-00002C980000}"/>
    <cellStyle name="Normal 6 3 2 2 2 4 2 5" xfId="49927" xr:uid="{00000000-0005-0000-0000-00002D980000}"/>
    <cellStyle name="Normal 6 3 2 2 2 4 3" xfId="19315" xr:uid="{00000000-0005-0000-0000-00002E980000}"/>
    <cellStyle name="Normal 6 3 2 2 2 4 3 2" xfId="31570" xr:uid="{00000000-0005-0000-0000-00002F980000}"/>
    <cellStyle name="Normal 6 3 2 2 2 4 3 3" xfId="43811" xr:uid="{00000000-0005-0000-0000-000030980000}"/>
    <cellStyle name="Normal 6 3 2 2 2 4 4" xfId="25453" xr:uid="{00000000-0005-0000-0000-000031980000}"/>
    <cellStyle name="Normal 6 3 2 2 2 4 5" xfId="37697" xr:uid="{00000000-0005-0000-0000-000032980000}"/>
    <cellStyle name="Normal 6 3 2 2 2 4 6" xfId="49926" xr:uid="{00000000-0005-0000-0000-000033980000}"/>
    <cellStyle name="Normal 6 3 2 2 2 5" xfId="8318" xr:uid="{00000000-0005-0000-0000-000034980000}"/>
    <cellStyle name="Normal 6 3 2 2 2 5 2" xfId="19317" xr:uid="{00000000-0005-0000-0000-000035980000}"/>
    <cellStyle name="Normal 6 3 2 2 2 5 2 2" xfId="31572" xr:uid="{00000000-0005-0000-0000-000036980000}"/>
    <cellStyle name="Normal 6 3 2 2 2 5 2 3" xfId="43813" xr:uid="{00000000-0005-0000-0000-000037980000}"/>
    <cellStyle name="Normal 6 3 2 2 2 5 3" xfId="25455" xr:uid="{00000000-0005-0000-0000-000038980000}"/>
    <cellStyle name="Normal 6 3 2 2 2 5 4" xfId="37699" xr:uid="{00000000-0005-0000-0000-000039980000}"/>
    <cellStyle name="Normal 6 3 2 2 2 5 5" xfId="49928" xr:uid="{00000000-0005-0000-0000-00003A980000}"/>
    <cellStyle name="Normal 6 3 2 2 2 6" xfId="19302" xr:uid="{00000000-0005-0000-0000-00003B980000}"/>
    <cellStyle name="Normal 6 3 2 2 2 6 2" xfId="31557" xr:uid="{00000000-0005-0000-0000-00003C980000}"/>
    <cellStyle name="Normal 6 3 2 2 2 6 3" xfId="43798" xr:uid="{00000000-0005-0000-0000-00003D980000}"/>
    <cellStyle name="Normal 6 3 2 2 2 7" xfId="25440" xr:uid="{00000000-0005-0000-0000-00003E980000}"/>
    <cellStyle name="Normal 6 3 2 2 2 8" xfId="37684" xr:uid="{00000000-0005-0000-0000-00003F980000}"/>
    <cellStyle name="Normal 6 3 2 2 2 9" xfId="49913" xr:uid="{00000000-0005-0000-0000-000040980000}"/>
    <cellStyle name="Normal 6 3 2 2 3" xfId="8319" xr:uid="{00000000-0005-0000-0000-000041980000}"/>
    <cellStyle name="Normal 6 3 2 2 3 2" xfId="8320" xr:uid="{00000000-0005-0000-0000-000042980000}"/>
    <cellStyle name="Normal 6 3 2 2 3 2 2" xfId="8321" xr:uid="{00000000-0005-0000-0000-000043980000}"/>
    <cellStyle name="Normal 6 3 2 2 3 2 2 2" xfId="8322" xr:uid="{00000000-0005-0000-0000-000044980000}"/>
    <cellStyle name="Normal 6 3 2 2 3 2 2 2 2" xfId="19321" xr:uid="{00000000-0005-0000-0000-000045980000}"/>
    <cellStyle name="Normal 6 3 2 2 3 2 2 2 2 2" xfId="31576" xr:uid="{00000000-0005-0000-0000-000046980000}"/>
    <cellStyle name="Normal 6 3 2 2 3 2 2 2 2 3" xfId="43817" xr:uid="{00000000-0005-0000-0000-000047980000}"/>
    <cellStyle name="Normal 6 3 2 2 3 2 2 2 3" xfId="25459" xr:uid="{00000000-0005-0000-0000-000048980000}"/>
    <cellStyle name="Normal 6 3 2 2 3 2 2 2 4" xfId="37703" xr:uid="{00000000-0005-0000-0000-000049980000}"/>
    <cellStyle name="Normal 6 3 2 2 3 2 2 2 5" xfId="49932" xr:uid="{00000000-0005-0000-0000-00004A980000}"/>
    <cellStyle name="Normal 6 3 2 2 3 2 2 3" xfId="19320" xr:uid="{00000000-0005-0000-0000-00004B980000}"/>
    <cellStyle name="Normal 6 3 2 2 3 2 2 3 2" xfId="31575" xr:uid="{00000000-0005-0000-0000-00004C980000}"/>
    <cellStyle name="Normal 6 3 2 2 3 2 2 3 3" xfId="43816" xr:uid="{00000000-0005-0000-0000-00004D980000}"/>
    <cellStyle name="Normal 6 3 2 2 3 2 2 4" xfId="25458" xr:uid="{00000000-0005-0000-0000-00004E980000}"/>
    <cellStyle name="Normal 6 3 2 2 3 2 2 5" xfId="37702" xr:uid="{00000000-0005-0000-0000-00004F980000}"/>
    <cellStyle name="Normal 6 3 2 2 3 2 2 6" xfId="49931" xr:uid="{00000000-0005-0000-0000-000050980000}"/>
    <cellStyle name="Normal 6 3 2 2 3 2 3" xfId="8323" xr:uid="{00000000-0005-0000-0000-000051980000}"/>
    <cellStyle name="Normal 6 3 2 2 3 2 3 2" xfId="19322" xr:uid="{00000000-0005-0000-0000-000052980000}"/>
    <cellStyle name="Normal 6 3 2 2 3 2 3 2 2" xfId="31577" xr:uid="{00000000-0005-0000-0000-000053980000}"/>
    <cellStyle name="Normal 6 3 2 2 3 2 3 2 3" xfId="43818" xr:uid="{00000000-0005-0000-0000-000054980000}"/>
    <cellStyle name="Normal 6 3 2 2 3 2 3 3" xfId="25460" xr:uid="{00000000-0005-0000-0000-000055980000}"/>
    <cellStyle name="Normal 6 3 2 2 3 2 3 4" xfId="37704" xr:uid="{00000000-0005-0000-0000-000056980000}"/>
    <cellStyle name="Normal 6 3 2 2 3 2 3 5" xfId="49933" xr:uid="{00000000-0005-0000-0000-000057980000}"/>
    <cellStyle name="Normal 6 3 2 2 3 2 4" xfId="19319" xr:uid="{00000000-0005-0000-0000-000058980000}"/>
    <cellStyle name="Normal 6 3 2 2 3 2 4 2" xfId="31574" xr:uid="{00000000-0005-0000-0000-000059980000}"/>
    <cellStyle name="Normal 6 3 2 2 3 2 4 3" xfId="43815" xr:uid="{00000000-0005-0000-0000-00005A980000}"/>
    <cellStyle name="Normal 6 3 2 2 3 2 5" xfId="25457" xr:uid="{00000000-0005-0000-0000-00005B980000}"/>
    <cellStyle name="Normal 6 3 2 2 3 2 6" xfId="37701" xr:uid="{00000000-0005-0000-0000-00005C980000}"/>
    <cellStyle name="Normal 6 3 2 2 3 2 7" xfId="49930" xr:uid="{00000000-0005-0000-0000-00005D980000}"/>
    <cellStyle name="Normal 6 3 2 2 3 3" xfId="8324" xr:uid="{00000000-0005-0000-0000-00005E980000}"/>
    <cellStyle name="Normal 6 3 2 2 3 3 2" xfId="8325" xr:uid="{00000000-0005-0000-0000-00005F980000}"/>
    <cellStyle name="Normal 6 3 2 2 3 3 2 2" xfId="19324" xr:uid="{00000000-0005-0000-0000-000060980000}"/>
    <cellStyle name="Normal 6 3 2 2 3 3 2 2 2" xfId="31579" xr:uid="{00000000-0005-0000-0000-000061980000}"/>
    <cellStyle name="Normal 6 3 2 2 3 3 2 2 3" xfId="43820" xr:uid="{00000000-0005-0000-0000-000062980000}"/>
    <cellStyle name="Normal 6 3 2 2 3 3 2 3" xfId="25462" xr:uid="{00000000-0005-0000-0000-000063980000}"/>
    <cellStyle name="Normal 6 3 2 2 3 3 2 4" xfId="37706" xr:uid="{00000000-0005-0000-0000-000064980000}"/>
    <cellStyle name="Normal 6 3 2 2 3 3 2 5" xfId="49935" xr:uid="{00000000-0005-0000-0000-000065980000}"/>
    <cellStyle name="Normal 6 3 2 2 3 3 3" xfId="19323" xr:uid="{00000000-0005-0000-0000-000066980000}"/>
    <cellStyle name="Normal 6 3 2 2 3 3 3 2" xfId="31578" xr:uid="{00000000-0005-0000-0000-000067980000}"/>
    <cellStyle name="Normal 6 3 2 2 3 3 3 3" xfId="43819" xr:uid="{00000000-0005-0000-0000-000068980000}"/>
    <cellStyle name="Normal 6 3 2 2 3 3 4" xfId="25461" xr:uid="{00000000-0005-0000-0000-000069980000}"/>
    <cellStyle name="Normal 6 3 2 2 3 3 5" xfId="37705" xr:uid="{00000000-0005-0000-0000-00006A980000}"/>
    <cellStyle name="Normal 6 3 2 2 3 3 6" xfId="49934" xr:uid="{00000000-0005-0000-0000-00006B980000}"/>
    <cellStyle name="Normal 6 3 2 2 3 4" xfId="8326" xr:uid="{00000000-0005-0000-0000-00006C980000}"/>
    <cellStyle name="Normal 6 3 2 2 3 4 2" xfId="19325" xr:uid="{00000000-0005-0000-0000-00006D980000}"/>
    <cellStyle name="Normal 6 3 2 2 3 4 2 2" xfId="31580" xr:uid="{00000000-0005-0000-0000-00006E980000}"/>
    <cellStyle name="Normal 6 3 2 2 3 4 2 3" xfId="43821" xr:uid="{00000000-0005-0000-0000-00006F980000}"/>
    <cellStyle name="Normal 6 3 2 2 3 4 3" xfId="25463" xr:uid="{00000000-0005-0000-0000-000070980000}"/>
    <cellStyle name="Normal 6 3 2 2 3 4 4" xfId="37707" xr:uid="{00000000-0005-0000-0000-000071980000}"/>
    <cellStyle name="Normal 6 3 2 2 3 4 5" xfId="49936" xr:uid="{00000000-0005-0000-0000-000072980000}"/>
    <cellStyle name="Normal 6 3 2 2 3 5" xfId="19318" xr:uid="{00000000-0005-0000-0000-000073980000}"/>
    <cellStyle name="Normal 6 3 2 2 3 5 2" xfId="31573" xr:uid="{00000000-0005-0000-0000-000074980000}"/>
    <cellStyle name="Normal 6 3 2 2 3 5 3" xfId="43814" xr:uid="{00000000-0005-0000-0000-000075980000}"/>
    <cellStyle name="Normal 6 3 2 2 3 6" xfId="25456" xr:uid="{00000000-0005-0000-0000-000076980000}"/>
    <cellStyle name="Normal 6 3 2 2 3 7" xfId="37700" xr:uid="{00000000-0005-0000-0000-000077980000}"/>
    <cellStyle name="Normal 6 3 2 2 3 8" xfId="49929" xr:uid="{00000000-0005-0000-0000-000078980000}"/>
    <cellStyle name="Normal 6 3 2 2 4" xfId="8327" xr:uid="{00000000-0005-0000-0000-000079980000}"/>
    <cellStyle name="Normal 6 3 2 2 4 2" xfId="8328" xr:uid="{00000000-0005-0000-0000-00007A980000}"/>
    <cellStyle name="Normal 6 3 2 2 4 2 2" xfId="8329" xr:uid="{00000000-0005-0000-0000-00007B980000}"/>
    <cellStyle name="Normal 6 3 2 2 4 2 2 2" xfId="19328" xr:uid="{00000000-0005-0000-0000-00007C980000}"/>
    <cellStyle name="Normal 6 3 2 2 4 2 2 2 2" xfId="31583" xr:uid="{00000000-0005-0000-0000-00007D980000}"/>
    <cellStyle name="Normal 6 3 2 2 4 2 2 2 3" xfId="43824" xr:uid="{00000000-0005-0000-0000-00007E980000}"/>
    <cellStyle name="Normal 6 3 2 2 4 2 2 3" xfId="25466" xr:uid="{00000000-0005-0000-0000-00007F980000}"/>
    <cellStyle name="Normal 6 3 2 2 4 2 2 4" xfId="37710" xr:uid="{00000000-0005-0000-0000-000080980000}"/>
    <cellStyle name="Normal 6 3 2 2 4 2 2 5" xfId="49939" xr:uid="{00000000-0005-0000-0000-000081980000}"/>
    <cellStyle name="Normal 6 3 2 2 4 2 3" xfId="19327" xr:uid="{00000000-0005-0000-0000-000082980000}"/>
    <cellStyle name="Normal 6 3 2 2 4 2 3 2" xfId="31582" xr:uid="{00000000-0005-0000-0000-000083980000}"/>
    <cellStyle name="Normal 6 3 2 2 4 2 3 3" xfId="43823" xr:uid="{00000000-0005-0000-0000-000084980000}"/>
    <cellStyle name="Normal 6 3 2 2 4 2 4" xfId="25465" xr:uid="{00000000-0005-0000-0000-000085980000}"/>
    <cellStyle name="Normal 6 3 2 2 4 2 5" xfId="37709" xr:uid="{00000000-0005-0000-0000-000086980000}"/>
    <cellStyle name="Normal 6 3 2 2 4 2 6" xfId="49938" xr:uid="{00000000-0005-0000-0000-000087980000}"/>
    <cellStyle name="Normal 6 3 2 2 4 3" xfId="8330" xr:uid="{00000000-0005-0000-0000-000088980000}"/>
    <cellStyle name="Normal 6 3 2 2 4 3 2" xfId="19329" xr:uid="{00000000-0005-0000-0000-000089980000}"/>
    <cellStyle name="Normal 6 3 2 2 4 3 2 2" xfId="31584" xr:uid="{00000000-0005-0000-0000-00008A980000}"/>
    <cellStyle name="Normal 6 3 2 2 4 3 2 3" xfId="43825" xr:uid="{00000000-0005-0000-0000-00008B980000}"/>
    <cellStyle name="Normal 6 3 2 2 4 3 3" xfId="25467" xr:uid="{00000000-0005-0000-0000-00008C980000}"/>
    <cellStyle name="Normal 6 3 2 2 4 3 4" xfId="37711" xr:uid="{00000000-0005-0000-0000-00008D980000}"/>
    <cellStyle name="Normal 6 3 2 2 4 3 5" xfId="49940" xr:uid="{00000000-0005-0000-0000-00008E980000}"/>
    <cellStyle name="Normal 6 3 2 2 4 4" xfId="19326" xr:uid="{00000000-0005-0000-0000-00008F980000}"/>
    <cellStyle name="Normal 6 3 2 2 4 4 2" xfId="31581" xr:uid="{00000000-0005-0000-0000-000090980000}"/>
    <cellStyle name="Normal 6 3 2 2 4 4 3" xfId="43822" xr:uid="{00000000-0005-0000-0000-000091980000}"/>
    <cellStyle name="Normal 6 3 2 2 4 5" xfId="25464" xr:uid="{00000000-0005-0000-0000-000092980000}"/>
    <cellStyle name="Normal 6 3 2 2 4 6" xfId="37708" xr:uid="{00000000-0005-0000-0000-000093980000}"/>
    <cellStyle name="Normal 6 3 2 2 4 7" xfId="49937" xr:uid="{00000000-0005-0000-0000-000094980000}"/>
    <cellStyle name="Normal 6 3 2 2 5" xfId="8331" xr:uid="{00000000-0005-0000-0000-000095980000}"/>
    <cellStyle name="Normal 6 3 2 2 5 2" xfId="8332" xr:uid="{00000000-0005-0000-0000-000096980000}"/>
    <cellStyle name="Normal 6 3 2 2 5 2 2" xfId="19331" xr:uid="{00000000-0005-0000-0000-000097980000}"/>
    <cellStyle name="Normal 6 3 2 2 5 2 2 2" xfId="31586" xr:uid="{00000000-0005-0000-0000-000098980000}"/>
    <cellStyle name="Normal 6 3 2 2 5 2 2 3" xfId="43827" xr:uid="{00000000-0005-0000-0000-000099980000}"/>
    <cellStyle name="Normal 6 3 2 2 5 2 3" xfId="25469" xr:uid="{00000000-0005-0000-0000-00009A980000}"/>
    <cellStyle name="Normal 6 3 2 2 5 2 4" xfId="37713" xr:uid="{00000000-0005-0000-0000-00009B980000}"/>
    <cellStyle name="Normal 6 3 2 2 5 2 5" xfId="49942" xr:uid="{00000000-0005-0000-0000-00009C980000}"/>
    <cellStyle name="Normal 6 3 2 2 5 3" xfId="19330" xr:uid="{00000000-0005-0000-0000-00009D980000}"/>
    <cellStyle name="Normal 6 3 2 2 5 3 2" xfId="31585" xr:uid="{00000000-0005-0000-0000-00009E980000}"/>
    <cellStyle name="Normal 6 3 2 2 5 3 3" xfId="43826" xr:uid="{00000000-0005-0000-0000-00009F980000}"/>
    <cellStyle name="Normal 6 3 2 2 5 4" xfId="25468" xr:uid="{00000000-0005-0000-0000-0000A0980000}"/>
    <cellStyle name="Normal 6 3 2 2 5 5" xfId="37712" xr:uid="{00000000-0005-0000-0000-0000A1980000}"/>
    <cellStyle name="Normal 6 3 2 2 5 6" xfId="49941" xr:uid="{00000000-0005-0000-0000-0000A2980000}"/>
    <cellStyle name="Normal 6 3 2 2 6" xfId="8333" xr:uid="{00000000-0005-0000-0000-0000A3980000}"/>
    <cellStyle name="Normal 6 3 2 2 6 2" xfId="19332" xr:uid="{00000000-0005-0000-0000-0000A4980000}"/>
    <cellStyle name="Normal 6 3 2 2 6 2 2" xfId="31587" xr:uid="{00000000-0005-0000-0000-0000A5980000}"/>
    <cellStyle name="Normal 6 3 2 2 6 2 3" xfId="43828" xr:uid="{00000000-0005-0000-0000-0000A6980000}"/>
    <cellStyle name="Normal 6 3 2 2 6 3" xfId="25470" xr:uid="{00000000-0005-0000-0000-0000A7980000}"/>
    <cellStyle name="Normal 6 3 2 2 6 4" xfId="37714" xr:uid="{00000000-0005-0000-0000-0000A8980000}"/>
    <cellStyle name="Normal 6 3 2 2 6 5" xfId="49943" xr:uid="{00000000-0005-0000-0000-0000A9980000}"/>
    <cellStyle name="Normal 6 3 2 2 7" xfId="19301" xr:uid="{00000000-0005-0000-0000-0000AA980000}"/>
    <cellStyle name="Normal 6 3 2 2 7 2" xfId="31556" xr:uid="{00000000-0005-0000-0000-0000AB980000}"/>
    <cellStyle name="Normal 6 3 2 2 7 3" xfId="43797" xr:uid="{00000000-0005-0000-0000-0000AC980000}"/>
    <cellStyle name="Normal 6 3 2 2 8" xfId="25439" xr:uid="{00000000-0005-0000-0000-0000AD980000}"/>
    <cellStyle name="Normal 6 3 2 2 9" xfId="37683" xr:uid="{00000000-0005-0000-0000-0000AE980000}"/>
    <cellStyle name="Normal 6 3 2 3" xfId="8334" xr:uid="{00000000-0005-0000-0000-0000AF980000}"/>
    <cellStyle name="Normal 6 3 2 3 2" xfId="8335" xr:uid="{00000000-0005-0000-0000-0000B0980000}"/>
    <cellStyle name="Normal 6 3 2 3 2 2" xfId="8336" xr:uid="{00000000-0005-0000-0000-0000B1980000}"/>
    <cellStyle name="Normal 6 3 2 3 2 2 2" xfId="8337" xr:uid="{00000000-0005-0000-0000-0000B2980000}"/>
    <cellStyle name="Normal 6 3 2 3 2 2 2 2" xfId="8338" xr:uid="{00000000-0005-0000-0000-0000B3980000}"/>
    <cellStyle name="Normal 6 3 2 3 2 2 2 2 2" xfId="19337" xr:uid="{00000000-0005-0000-0000-0000B4980000}"/>
    <cellStyle name="Normal 6 3 2 3 2 2 2 2 2 2" xfId="31592" xr:uid="{00000000-0005-0000-0000-0000B5980000}"/>
    <cellStyle name="Normal 6 3 2 3 2 2 2 2 2 3" xfId="43833" xr:uid="{00000000-0005-0000-0000-0000B6980000}"/>
    <cellStyle name="Normal 6 3 2 3 2 2 2 2 3" xfId="25475" xr:uid="{00000000-0005-0000-0000-0000B7980000}"/>
    <cellStyle name="Normal 6 3 2 3 2 2 2 2 4" xfId="37719" xr:uid="{00000000-0005-0000-0000-0000B8980000}"/>
    <cellStyle name="Normal 6 3 2 3 2 2 2 2 5" xfId="49948" xr:uid="{00000000-0005-0000-0000-0000B9980000}"/>
    <cellStyle name="Normal 6 3 2 3 2 2 2 3" xfId="19336" xr:uid="{00000000-0005-0000-0000-0000BA980000}"/>
    <cellStyle name="Normal 6 3 2 3 2 2 2 3 2" xfId="31591" xr:uid="{00000000-0005-0000-0000-0000BB980000}"/>
    <cellStyle name="Normal 6 3 2 3 2 2 2 3 3" xfId="43832" xr:uid="{00000000-0005-0000-0000-0000BC980000}"/>
    <cellStyle name="Normal 6 3 2 3 2 2 2 4" xfId="25474" xr:uid="{00000000-0005-0000-0000-0000BD980000}"/>
    <cellStyle name="Normal 6 3 2 3 2 2 2 5" xfId="37718" xr:uid="{00000000-0005-0000-0000-0000BE980000}"/>
    <cellStyle name="Normal 6 3 2 3 2 2 2 6" xfId="49947" xr:uid="{00000000-0005-0000-0000-0000BF980000}"/>
    <cellStyle name="Normal 6 3 2 3 2 2 3" xfId="8339" xr:uid="{00000000-0005-0000-0000-0000C0980000}"/>
    <cellStyle name="Normal 6 3 2 3 2 2 3 2" xfId="19338" xr:uid="{00000000-0005-0000-0000-0000C1980000}"/>
    <cellStyle name="Normal 6 3 2 3 2 2 3 2 2" xfId="31593" xr:uid="{00000000-0005-0000-0000-0000C2980000}"/>
    <cellStyle name="Normal 6 3 2 3 2 2 3 2 3" xfId="43834" xr:uid="{00000000-0005-0000-0000-0000C3980000}"/>
    <cellStyle name="Normal 6 3 2 3 2 2 3 3" xfId="25476" xr:uid="{00000000-0005-0000-0000-0000C4980000}"/>
    <cellStyle name="Normal 6 3 2 3 2 2 3 4" xfId="37720" xr:uid="{00000000-0005-0000-0000-0000C5980000}"/>
    <cellStyle name="Normal 6 3 2 3 2 2 3 5" xfId="49949" xr:uid="{00000000-0005-0000-0000-0000C6980000}"/>
    <cellStyle name="Normal 6 3 2 3 2 2 4" xfId="19335" xr:uid="{00000000-0005-0000-0000-0000C7980000}"/>
    <cellStyle name="Normal 6 3 2 3 2 2 4 2" xfId="31590" xr:uid="{00000000-0005-0000-0000-0000C8980000}"/>
    <cellStyle name="Normal 6 3 2 3 2 2 4 3" xfId="43831" xr:uid="{00000000-0005-0000-0000-0000C9980000}"/>
    <cellStyle name="Normal 6 3 2 3 2 2 5" xfId="25473" xr:uid="{00000000-0005-0000-0000-0000CA980000}"/>
    <cellStyle name="Normal 6 3 2 3 2 2 6" xfId="37717" xr:uid="{00000000-0005-0000-0000-0000CB980000}"/>
    <cellStyle name="Normal 6 3 2 3 2 2 7" xfId="49946" xr:uid="{00000000-0005-0000-0000-0000CC980000}"/>
    <cellStyle name="Normal 6 3 2 3 2 3" xfId="8340" xr:uid="{00000000-0005-0000-0000-0000CD980000}"/>
    <cellStyle name="Normal 6 3 2 3 2 3 2" xfId="8341" xr:uid="{00000000-0005-0000-0000-0000CE980000}"/>
    <cellStyle name="Normal 6 3 2 3 2 3 2 2" xfId="19340" xr:uid="{00000000-0005-0000-0000-0000CF980000}"/>
    <cellStyle name="Normal 6 3 2 3 2 3 2 2 2" xfId="31595" xr:uid="{00000000-0005-0000-0000-0000D0980000}"/>
    <cellStyle name="Normal 6 3 2 3 2 3 2 2 3" xfId="43836" xr:uid="{00000000-0005-0000-0000-0000D1980000}"/>
    <cellStyle name="Normal 6 3 2 3 2 3 2 3" xfId="25478" xr:uid="{00000000-0005-0000-0000-0000D2980000}"/>
    <cellStyle name="Normal 6 3 2 3 2 3 2 4" xfId="37722" xr:uid="{00000000-0005-0000-0000-0000D3980000}"/>
    <cellStyle name="Normal 6 3 2 3 2 3 2 5" xfId="49951" xr:uid="{00000000-0005-0000-0000-0000D4980000}"/>
    <cellStyle name="Normal 6 3 2 3 2 3 3" xfId="19339" xr:uid="{00000000-0005-0000-0000-0000D5980000}"/>
    <cellStyle name="Normal 6 3 2 3 2 3 3 2" xfId="31594" xr:uid="{00000000-0005-0000-0000-0000D6980000}"/>
    <cellStyle name="Normal 6 3 2 3 2 3 3 3" xfId="43835" xr:uid="{00000000-0005-0000-0000-0000D7980000}"/>
    <cellStyle name="Normal 6 3 2 3 2 3 4" xfId="25477" xr:uid="{00000000-0005-0000-0000-0000D8980000}"/>
    <cellStyle name="Normal 6 3 2 3 2 3 5" xfId="37721" xr:uid="{00000000-0005-0000-0000-0000D9980000}"/>
    <cellStyle name="Normal 6 3 2 3 2 3 6" xfId="49950" xr:uid="{00000000-0005-0000-0000-0000DA980000}"/>
    <cellStyle name="Normal 6 3 2 3 2 4" xfId="8342" xr:uid="{00000000-0005-0000-0000-0000DB980000}"/>
    <cellStyle name="Normal 6 3 2 3 2 4 2" xfId="19341" xr:uid="{00000000-0005-0000-0000-0000DC980000}"/>
    <cellStyle name="Normal 6 3 2 3 2 4 2 2" xfId="31596" xr:uid="{00000000-0005-0000-0000-0000DD980000}"/>
    <cellStyle name="Normal 6 3 2 3 2 4 2 3" xfId="43837" xr:uid="{00000000-0005-0000-0000-0000DE980000}"/>
    <cellStyle name="Normal 6 3 2 3 2 4 3" xfId="25479" xr:uid="{00000000-0005-0000-0000-0000DF980000}"/>
    <cellStyle name="Normal 6 3 2 3 2 4 4" xfId="37723" xr:uid="{00000000-0005-0000-0000-0000E0980000}"/>
    <cellStyle name="Normal 6 3 2 3 2 4 5" xfId="49952" xr:uid="{00000000-0005-0000-0000-0000E1980000}"/>
    <cellStyle name="Normal 6 3 2 3 2 5" xfId="19334" xr:uid="{00000000-0005-0000-0000-0000E2980000}"/>
    <cellStyle name="Normal 6 3 2 3 2 5 2" xfId="31589" xr:uid="{00000000-0005-0000-0000-0000E3980000}"/>
    <cellStyle name="Normal 6 3 2 3 2 5 3" xfId="43830" xr:uid="{00000000-0005-0000-0000-0000E4980000}"/>
    <cellStyle name="Normal 6 3 2 3 2 6" xfId="25472" xr:uid="{00000000-0005-0000-0000-0000E5980000}"/>
    <cellStyle name="Normal 6 3 2 3 2 7" xfId="37716" xr:uid="{00000000-0005-0000-0000-0000E6980000}"/>
    <cellStyle name="Normal 6 3 2 3 2 8" xfId="49945" xr:uid="{00000000-0005-0000-0000-0000E7980000}"/>
    <cellStyle name="Normal 6 3 2 3 3" xfId="8343" xr:uid="{00000000-0005-0000-0000-0000E8980000}"/>
    <cellStyle name="Normal 6 3 2 3 3 2" xfId="8344" xr:uid="{00000000-0005-0000-0000-0000E9980000}"/>
    <cellStyle name="Normal 6 3 2 3 3 2 2" xfId="8345" xr:uid="{00000000-0005-0000-0000-0000EA980000}"/>
    <cellStyle name="Normal 6 3 2 3 3 2 2 2" xfId="19344" xr:uid="{00000000-0005-0000-0000-0000EB980000}"/>
    <cellStyle name="Normal 6 3 2 3 3 2 2 2 2" xfId="31599" xr:uid="{00000000-0005-0000-0000-0000EC980000}"/>
    <cellStyle name="Normal 6 3 2 3 3 2 2 2 3" xfId="43840" xr:uid="{00000000-0005-0000-0000-0000ED980000}"/>
    <cellStyle name="Normal 6 3 2 3 3 2 2 3" xfId="25482" xr:uid="{00000000-0005-0000-0000-0000EE980000}"/>
    <cellStyle name="Normal 6 3 2 3 3 2 2 4" xfId="37726" xr:uid="{00000000-0005-0000-0000-0000EF980000}"/>
    <cellStyle name="Normal 6 3 2 3 3 2 2 5" xfId="49955" xr:uid="{00000000-0005-0000-0000-0000F0980000}"/>
    <cellStyle name="Normal 6 3 2 3 3 2 3" xfId="19343" xr:uid="{00000000-0005-0000-0000-0000F1980000}"/>
    <cellStyle name="Normal 6 3 2 3 3 2 3 2" xfId="31598" xr:uid="{00000000-0005-0000-0000-0000F2980000}"/>
    <cellStyle name="Normal 6 3 2 3 3 2 3 3" xfId="43839" xr:uid="{00000000-0005-0000-0000-0000F3980000}"/>
    <cellStyle name="Normal 6 3 2 3 3 2 4" xfId="25481" xr:uid="{00000000-0005-0000-0000-0000F4980000}"/>
    <cellStyle name="Normal 6 3 2 3 3 2 5" xfId="37725" xr:uid="{00000000-0005-0000-0000-0000F5980000}"/>
    <cellStyle name="Normal 6 3 2 3 3 2 6" xfId="49954" xr:uid="{00000000-0005-0000-0000-0000F6980000}"/>
    <cellStyle name="Normal 6 3 2 3 3 3" xfId="8346" xr:uid="{00000000-0005-0000-0000-0000F7980000}"/>
    <cellStyle name="Normal 6 3 2 3 3 3 2" xfId="19345" xr:uid="{00000000-0005-0000-0000-0000F8980000}"/>
    <cellStyle name="Normal 6 3 2 3 3 3 2 2" xfId="31600" xr:uid="{00000000-0005-0000-0000-0000F9980000}"/>
    <cellStyle name="Normal 6 3 2 3 3 3 2 3" xfId="43841" xr:uid="{00000000-0005-0000-0000-0000FA980000}"/>
    <cellStyle name="Normal 6 3 2 3 3 3 3" xfId="25483" xr:uid="{00000000-0005-0000-0000-0000FB980000}"/>
    <cellStyle name="Normal 6 3 2 3 3 3 4" xfId="37727" xr:uid="{00000000-0005-0000-0000-0000FC980000}"/>
    <cellStyle name="Normal 6 3 2 3 3 3 5" xfId="49956" xr:uid="{00000000-0005-0000-0000-0000FD980000}"/>
    <cellStyle name="Normal 6 3 2 3 3 4" xfId="19342" xr:uid="{00000000-0005-0000-0000-0000FE980000}"/>
    <cellStyle name="Normal 6 3 2 3 3 4 2" xfId="31597" xr:uid="{00000000-0005-0000-0000-0000FF980000}"/>
    <cellStyle name="Normal 6 3 2 3 3 4 3" xfId="43838" xr:uid="{00000000-0005-0000-0000-000000990000}"/>
    <cellStyle name="Normal 6 3 2 3 3 5" xfId="25480" xr:uid="{00000000-0005-0000-0000-000001990000}"/>
    <cellStyle name="Normal 6 3 2 3 3 6" xfId="37724" xr:uid="{00000000-0005-0000-0000-000002990000}"/>
    <cellStyle name="Normal 6 3 2 3 3 7" xfId="49953" xr:uid="{00000000-0005-0000-0000-000003990000}"/>
    <cellStyle name="Normal 6 3 2 3 4" xfId="8347" xr:uid="{00000000-0005-0000-0000-000004990000}"/>
    <cellStyle name="Normal 6 3 2 3 4 2" xfId="8348" xr:uid="{00000000-0005-0000-0000-000005990000}"/>
    <cellStyle name="Normal 6 3 2 3 4 2 2" xfId="19347" xr:uid="{00000000-0005-0000-0000-000006990000}"/>
    <cellStyle name="Normal 6 3 2 3 4 2 2 2" xfId="31602" xr:uid="{00000000-0005-0000-0000-000007990000}"/>
    <cellStyle name="Normal 6 3 2 3 4 2 2 3" xfId="43843" xr:uid="{00000000-0005-0000-0000-000008990000}"/>
    <cellStyle name="Normal 6 3 2 3 4 2 3" xfId="25485" xr:uid="{00000000-0005-0000-0000-000009990000}"/>
    <cellStyle name="Normal 6 3 2 3 4 2 4" xfId="37729" xr:uid="{00000000-0005-0000-0000-00000A990000}"/>
    <cellStyle name="Normal 6 3 2 3 4 2 5" xfId="49958" xr:uid="{00000000-0005-0000-0000-00000B990000}"/>
    <cellStyle name="Normal 6 3 2 3 4 3" xfId="19346" xr:uid="{00000000-0005-0000-0000-00000C990000}"/>
    <cellStyle name="Normal 6 3 2 3 4 3 2" xfId="31601" xr:uid="{00000000-0005-0000-0000-00000D990000}"/>
    <cellStyle name="Normal 6 3 2 3 4 3 3" xfId="43842" xr:uid="{00000000-0005-0000-0000-00000E990000}"/>
    <cellStyle name="Normal 6 3 2 3 4 4" xfId="25484" xr:uid="{00000000-0005-0000-0000-00000F990000}"/>
    <cellStyle name="Normal 6 3 2 3 4 5" xfId="37728" xr:uid="{00000000-0005-0000-0000-000010990000}"/>
    <cellStyle name="Normal 6 3 2 3 4 6" xfId="49957" xr:uid="{00000000-0005-0000-0000-000011990000}"/>
    <cellStyle name="Normal 6 3 2 3 5" xfId="8349" xr:uid="{00000000-0005-0000-0000-000012990000}"/>
    <cellStyle name="Normal 6 3 2 3 5 2" xfId="19348" xr:uid="{00000000-0005-0000-0000-000013990000}"/>
    <cellStyle name="Normal 6 3 2 3 5 2 2" xfId="31603" xr:uid="{00000000-0005-0000-0000-000014990000}"/>
    <cellStyle name="Normal 6 3 2 3 5 2 3" xfId="43844" xr:uid="{00000000-0005-0000-0000-000015990000}"/>
    <cellStyle name="Normal 6 3 2 3 5 3" xfId="25486" xr:uid="{00000000-0005-0000-0000-000016990000}"/>
    <cellStyle name="Normal 6 3 2 3 5 4" xfId="37730" xr:uid="{00000000-0005-0000-0000-000017990000}"/>
    <cellStyle name="Normal 6 3 2 3 5 5" xfId="49959" xr:uid="{00000000-0005-0000-0000-000018990000}"/>
    <cellStyle name="Normal 6 3 2 3 6" xfId="19333" xr:uid="{00000000-0005-0000-0000-000019990000}"/>
    <cellStyle name="Normal 6 3 2 3 6 2" xfId="31588" xr:uid="{00000000-0005-0000-0000-00001A990000}"/>
    <cellStyle name="Normal 6 3 2 3 6 3" xfId="43829" xr:uid="{00000000-0005-0000-0000-00001B990000}"/>
    <cellStyle name="Normal 6 3 2 3 7" xfId="25471" xr:uid="{00000000-0005-0000-0000-00001C990000}"/>
    <cellStyle name="Normal 6 3 2 3 8" xfId="37715" xr:uid="{00000000-0005-0000-0000-00001D990000}"/>
    <cellStyle name="Normal 6 3 2 3 9" xfId="49944" xr:uid="{00000000-0005-0000-0000-00001E990000}"/>
    <cellStyle name="Normal 6 3 2 4" xfId="8350" xr:uid="{00000000-0005-0000-0000-00001F990000}"/>
    <cellStyle name="Normal 6 3 2 4 2" xfId="8351" xr:uid="{00000000-0005-0000-0000-000020990000}"/>
    <cellStyle name="Normal 6 3 2 4 2 2" xfId="8352" xr:uid="{00000000-0005-0000-0000-000021990000}"/>
    <cellStyle name="Normal 6 3 2 4 2 2 2" xfId="8353" xr:uid="{00000000-0005-0000-0000-000022990000}"/>
    <cellStyle name="Normal 6 3 2 4 2 2 2 2" xfId="19352" xr:uid="{00000000-0005-0000-0000-000023990000}"/>
    <cellStyle name="Normal 6 3 2 4 2 2 2 2 2" xfId="31607" xr:uid="{00000000-0005-0000-0000-000024990000}"/>
    <cellStyle name="Normal 6 3 2 4 2 2 2 2 3" xfId="43848" xr:uid="{00000000-0005-0000-0000-000025990000}"/>
    <cellStyle name="Normal 6 3 2 4 2 2 2 3" xfId="25490" xr:uid="{00000000-0005-0000-0000-000026990000}"/>
    <cellStyle name="Normal 6 3 2 4 2 2 2 4" xfId="37734" xr:uid="{00000000-0005-0000-0000-000027990000}"/>
    <cellStyle name="Normal 6 3 2 4 2 2 2 5" xfId="49963" xr:uid="{00000000-0005-0000-0000-000028990000}"/>
    <cellStyle name="Normal 6 3 2 4 2 2 3" xfId="19351" xr:uid="{00000000-0005-0000-0000-000029990000}"/>
    <cellStyle name="Normal 6 3 2 4 2 2 3 2" xfId="31606" xr:uid="{00000000-0005-0000-0000-00002A990000}"/>
    <cellStyle name="Normal 6 3 2 4 2 2 3 3" xfId="43847" xr:uid="{00000000-0005-0000-0000-00002B990000}"/>
    <cellStyle name="Normal 6 3 2 4 2 2 4" xfId="25489" xr:uid="{00000000-0005-0000-0000-00002C990000}"/>
    <cellStyle name="Normal 6 3 2 4 2 2 5" xfId="37733" xr:uid="{00000000-0005-0000-0000-00002D990000}"/>
    <cellStyle name="Normal 6 3 2 4 2 2 6" xfId="49962" xr:uid="{00000000-0005-0000-0000-00002E990000}"/>
    <cellStyle name="Normal 6 3 2 4 2 3" xfId="8354" xr:uid="{00000000-0005-0000-0000-00002F990000}"/>
    <cellStyle name="Normal 6 3 2 4 2 3 2" xfId="19353" xr:uid="{00000000-0005-0000-0000-000030990000}"/>
    <cellStyle name="Normal 6 3 2 4 2 3 2 2" xfId="31608" xr:uid="{00000000-0005-0000-0000-000031990000}"/>
    <cellStyle name="Normal 6 3 2 4 2 3 2 3" xfId="43849" xr:uid="{00000000-0005-0000-0000-000032990000}"/>
    <cellStyle name="Normal 6 3 2 4 2 3 3" xfId="25491" xr:uid="{00000000-0005-0000-0000-000033990000}"/>
    <cellStyle name="Normal 6 3 2 4 2 3 4" xfId="37735" xr:uid="{00000000-0005-0000-0000-000034990000}"/>
    <cellStyle name="Normal 6 3 2 4 2 3 5" xfId="49964" xr:uid="{00000000-0005-0000-0000-000035990000}"/>
    <cellStyle name="Normal 6 3 2 4 2 4" xfId="19350" xr:uid="{00000000-0005-0000-0000-000036990000}"/>
    <cellStyle name="Normal 6 3 2 4 2 4 2" xfId="31605" xr:uid="{00000000-0005-0000-0000-000037990000}"/>
    <cellStyle name="Normal 6 3 2 4 2 4 3" xfId="43846" xr:uid="{00000000-0005-0000-0000-000038990000}"/>
    <cellStyle name="Normal 6 3 2 4 2 5" xfId="25488" xr:uid="{00000000-0005-0000-0000-000039990000}"/>
    <cellStyle name="Normal 6 3 2 4 2 6" xfId="37732" xr:uid="{00000000-0005-0000-0000-00003A990000}"/>
    <cellStyle name="Normal 6 3 2 4 2 7" xfId="49961" xr:uid="{00000000-0005-0000-0000-00003B990000}"/>
    <cellStyle name="Normal 6 3 2 4 3" xfId="8355" xr:uid="{00000000-0005-0000-0000-00003C990000}"/>
    <cellStyle name="Normal 6 3 2 4 3 2" xfId="8356" xr:uid="{00000000-0005-0000-0000-00003D990000}"/>
    <cellStyle name="Normal 6 3 2 4 3 2 2" xfId="19355" xr:uid="{00000000-0005-0000-0000-00003E990000}"/>
    <cellStyle name="Normal 6 3 2 4 3 2 2 2" xfId="31610" xr:uid="{00000000-0005-0000-0000-00003F990000}"/>
    <cellStyle name="Normal 6 3 2 4 3 2 2 3" xfId="43851" xr:uid="{00000000-0005-0000-0000-000040990000}"/>
    <cellStyle name="Normal 6 3 2 4 3 2 3" xfId="25493" xr:uid="{00000000-0005-0000-0000-000041990000}"/>
    <cellStyle name="Normal 6 3 2 4 3 2 4" xfId="37737" xr:uid="{00000000-0005-0000-0000-000042990000}"/>
    <cellStyle name="Normal 6 3 2 4 3 2 5" xfId="49966" xr:uid="{00000000-0005-0000-0000-000043990000}"/>
    <cellStyle name="Normal 6 3 2 4 3 3" xfId="19354" xr:uid="{00000000-0005-0000-0000-000044990000}"/>
    <cellStyle name="Normal 6 3 2 4 3 3 2" xfId="31609" xr:uid="{00000000-0005-0000-0000-000045990000}"/>
    <cellStyle name="Normal 6 3 2 4 3 3 3" xfId="43850" xr:uid="{00000000-0005-0000-0000-000046990000}"/>
    <cellStyle name="Normal 6 3 2 4 3 4" xfId="25492" xr:uid="{00000000-0005-0000-0000-000047990000}"/>
    <cellStyle name="Normal 6 3 2 4 3 5" xfId="37736" xr:uid="{00000000-0005-0000-0000-000048990000}"/>
    <cellStyle name="Normal 6 3 2 4 3 6" xfId="49965" xr:uid="{00000000-0005-0000-0000-000049990000}"/>
    <cellStyle name="Normal 6 3 2 4 4" xfId="8357" xr:uid="{00000000-0005-0000-0000-00004A990000}"/>
    <cellStyle name="Normal 6 3 2 4 4 2" xfId="19356" xr:uid="{00000000-0005-0000-0000-00004B990000}"/>
    <cellStyle name="Normal 6 3 2 4 4 2 2" xfId="31611" xr:uid="{00000000-0005-0000-0000-00004C990000}"/>
    <cellStyle name="Normal 6 3 2 4 4 2 3" xfId="43852" xr:uid="{00000000-0005-0000-0000-00004D990000}"/>
    <cellStyle name="Normal 6 3 2 4 4 3" xfId="25494" xr:uid="{00000000-0005-0000-0000-00004E990000}"/>
    <cellStyle name="Normal 6 3 2 4 4 4" xfId="37738" xr:uid="{00000000-0005-0000-0000-00004F990000}"/>
    <cellStyle name="Normal 6 3 2 4 4 5" xfId="49967" xr:uid="{00000000-0005-0000-0000-000050990000}"/>
    <cellStyle name="Normal 6 3 2 4 5" xfId="19349" xr:uid="{00000000-0005-0000-0000-000051990000}"/>
    <cellStyle name="Normal 6 3 2 4 5 2" xfId="31604" xr:uid="{00000000-0005-0000-0000-000052990000}"/>
    <cellStyle name="Normal 6 3 2 4 5 3" xfId="43845" xr:uid="{00000000-0005-0000-0000-000053990000}"/>
    <cellStyle name="Normal 6 3 2 4 6" xfId="25487" xr:uid="{00000000-0005-0000-0000-000054990000}"/>
    <cellStyle name="Normal 6 3 2 4 7" xfId="37731" xr:uid="{00000000-0005-0000-0000-000055990000}"/>
    <cellStyle name="Normal 6 3 2 4 8" xfId="49960" xr:uid="{00000000-0005-0000-0000-000056990000}"/>
    <cellStyle name="Normal 6 3 2 5" xfId="8358" xr:uid="{00000000-0005-0000-0000-000057990000}"/>
    <cellStyle name="Normal 6 3 2 5 2" xfId="8359" xr:uid="{00000000-0005-0000-0000-000058990000}"/>
    <cellStyle name="Normal 6 3 2 5 2 2" xfId="8360" xr:uid="{00000000-0005-0000-0000-000059990000}"/>
    <cellStyle name="Normal 6 3 2 5 2 2 2" xfId="19359" xr:uid="{00000000-0005-0000-0000-00005A990000}"/>
    <cellStyle name="Normal 6 3 2 5 2 2 2 2" xfId="31614" xr:uid="{00000000-0005-0000-0000-00005B990000}"/>
    <cellStyle name="Normal 6 3 2 5 2 2 2 3" xfId="43855" xr:uid="{00000000-0005-0000-0000-00005C990000}"/>
    <cellStyle name="Normal 6 3 2 5 2 2 3" xfId="25497" xr:uid="{00000000-0005-0000-0000-00005D990000}"/>
    <cellStyle name="Normal 6 3 2 5 2 2 4" xfId="37741" xr:uid="{00000000-0005-0000-0000-00005E990000}"/>
    <cellStyle name="Normal 6 3 2 5 2 2 5" xfId="49970" xr:uid="{00000000-0005-0000-0000-00005F990000}"/>
    <cellStyle name="Normal 6 3 2 5 2 3" xfId="19358" xr:uid="{00000000-0005-0000-0000-000060990000}"/>
    <cellStyle name="Normal 6 3 2 5 2 3 2" xfId="31613" xr:uid="{00000000-0005-0000-0000-000061990000}"/>
    <cellStyle name="Normal 6 3 2 5 2 3 3" xfId="43854" xr:uid="{00000000-0005-0000-0000-000062990000}"/>
    <cellStyle name="Normal 6 3 2 5 2 4" xfId="25496" xr:uid="{00000000-0005-0000-0000-000063990000}"/>
    <cellStyle name="Normal 6 3 2 5 2 5" xfId="37740" xr:uid="{00000000-0005-0000-0000-000064990000}"/>
    <cellStyle name="Normal 6 3 2 5 2 6" xfId="49969" xr:uid="{00000000-0005-0000-0000-000065990000}"/>
    <cellStyle name="Normal 6 3 2 5 3" xfId="8361" xr:uid="{00000000-0005-0000-0000-000066990000}"/>
    <cellStyle name="Normal 6 3 2 5 3 2" xfId="19360" xr:uid="{00000000-0005-0000-0000-000067990000}"/>
    <cellStyle name="Normal 6 3 2 5 3 2 2" xfId="31615" xr:uid="{00000000-0005-0000-0000-000068990000}"/>
    <cellStyle name="Normal 6 3 2 5 3 2 3" xfId="43856" xr:uid="{00000000-0005-0000-0000-000069990000}"/>
    <cellStyle name="Normal 6 3 2 5 3 3" xfId="25498" xr:uid="{00000000-0005-0000-0000-00006A990000}"/>
    <cellStyle name="Normal 6 3 2 5 3 4" xfId="37742" xr:uid="{00000000-0005-0000-0000-00006B990000}"/>
    <cellStyle name="Normal 6 3 2 5 3 5" xfId="49971" xr:uid="{00000000-0005-0000-0000-00006C990000}"/>
    <cellStyle name="Normal 6 3 2 5 4" xfId="19357" xr:uid="{00000000-0005-0000-0000-00006D990000}"/>
    <cellStyle name="Normal 6 3 2 5 4 2" xfId="31612" xr:uid="{00000000-0005-0000-0000-00006E990000}"/>
    <cellStyle name="Normal 6 3 2 5 4 3" xfId="43853" xr:uid="{00000000-0005-0000-0000-00006F990000}"/>
    <cellStyle name="Normal 6 3 2 5 5" xfId="25495" xr:uid="{00000000-0005-0000-0000-000070990000}"/>
    <cellStyle name="Normal 6 3 2 5 6" xfId="37739" xr:uid="{00000000-0005-0000-0000-000071990000}"/>
    <cellStyle name="Normal 6 3 2 5 7" xfId="49968" xr:uid="{00000000-0005-0000-0000-000072990000}"/>
    <cellStyle name="Normal 6 3 2 6" xfId="8362" xr:uid="{00000000-0005-0000-0000-000073990000}"/>
    <cellStyle name="Normal 6 3 2 6 2" xfId="8363" xr:uid="{00000000-0005-0000-0000-000074990000}"/>
    <cellStyle name="Normal 6 3 2 6 2 2" xfId="19362" xr:uid="{00000000-0005-0000-0000-000075990000}"/>
    <cellStyle name="Normal 6 3 2 6 2 2 2" xfId="31617" xr:uid="{00000000-0005-0000-0000-000076990000}"/>
    <cellStyle name="Normal 6 3 2 6 2 2 3" xfId="43858" xr:uid="{00000000-0005-0000-0000-000077990000}"/>
    <cellStyle name="Normal 6 3 2 6 2 3" xfId="25500" xr:uid="{00000000-0005-0000-0000-000078990000}"/>
    <cellStyle name="Normal 6 3 2 6 2 4" xfId="37744" xr:uid="{00000000-0005-0000-0000-000079990000}"/>
    <cellStyle name="Normal 6 3 2 6 2 5" xfId="49973" xr:uid="{00000000-0005-0000-0000-00007A990000}"/>
    <cellStyle name="Normal 6 3 2 6 3" xfId="19361" xr:uid="{00000000-0005-0000-0000-00007B990000}"/>
    <cellStyle name="Normal 6 3 2 6 3 2" xfId="31616" xr:uid="{00000000-0005-0000-0000-00007C990000}"/>
    <cellStyle name="Normal 6 3 2 6 3 3" xfId="43857" xr:uid="{00000000-0005-0000-0000-00007D990000}"/>
    <cellStyle name="Normal 6 3 2 6 4" xfId="25499" xr:uid="{00000000-0005-0000-0000-00007E990000}"/>
    <cellStyle name="Normal 6 3 2 6 5" xfId="37743" xr:uid="{00000000-0005-0000-0000-00007F990000}"/>
    <cellStyle name="Normal 6 3 2 6 6" xfId="49972" xr:uid="{00000000-0005-0000-0000-000080990000}"/>
    <cellStyle name="Normal 6 3 2 7" xfId="8364" xr:uid="{00000000-0005-0000-0000-000081990000}"/>
    <cellStyle name="Normal 6 3 2 7 2" xfId="19363" xr:uid="{00000000-0005-0000-0000-000082990000}"/>
    <cellStyle name="Normal 6 3 2 7 2 2" xfId="31618" xr:uid="{00000000-0005-0000-0000-000083990000}"/>
    <cellStyle name="Normal 6 3 2 7 2 3" xfId="43859" xr:uid="{00000000-0005-0000-0000-000084990000}"/>
    <cellStyle name="Normal 6 3 2 7 3" xfId="25501" xr:uid="{00000000-0005-0000-0000-000085990000}"/>
    <cellStyle name="Normal 6 3 2 7 4" xfId="37745" xr:uid="{00000000-0005-0000-0000-000086990000}"/>
    <cellStyle name="Normal 6 3 2 7 5" xfId="49974" xr:uid="{00000000-0005-0000-0000-000087990000}"/>
    <cellStyle name="Normal 6 3 2 8" xfId="19300" xr:uid="{00000000-0005-0000-0000-000088990000}"/>
    <cellStyle name="Normal 6 3 2 8 2" xfId="31555" xr:uid="{00000000-0005-0000-0000-000089990000}"/>
    <cellStyle name="Normal 6 3 2 8 3" xfId="43796" xr:uid="{00000000-0005-0000-0000-00008A990000}"/>
    <cellStyle name="Normal 6 3 2 9" xfId="25438" xr:uid="{00000000-0005-0000-0000-00008B990000}"/>
    <cellStyle name="Normal 6 3 3" xfId="8365" xr:uid="{00000000-0005-0000-0000-00008C990000}"/>
    <cellStyle name="Normal 6 3 3 10" xfId="49975" xr:uid="{00000000-0005-0000-0000-00008D990000}"/>
    <cellStyle name="Normal 6 3 3 2" xfId="8366" xr:uid="{00000000-0005-0000-0000-00008E990000}"/>
    <cellStyle name="Normal 6 3 3 2 2" xfId="8367" xr:uid="{00000000-0005-0000-0000-00008F990000}"/>
    <cellStyle name="Normal 6 3 3 2 2 2" xfId="8368" xr:uid="{00000000-0005-0000-0000-000090990000}"/>
    <cellStyle name="Normal 6 3 3 2 2 2 2" xfId="8369" xr:uid="{00000000-0005-0000-0000-000091990000}"/>
    <cellStyle name="Normal 6 3 3 2 2 2 2 2" xfId="8370" xr:uid="{00000000-0005-0000-0000-000092990000}"/>
    <cellStyle name="Normal 6 3 3 2 2 2 2 2 2" xfId="19369" xr:uid="{00000000-0005-0000-0000-000093990000}"/>
    <cellStyle name="Normal 6 3 3 2 2 2 2 2 2 2" xfId="31624" xr:uid="{00000000-0005-0000-0000-000094990000}"/>
    <cellStyle name="Normal 6 3 3 2 2 2 2 2 2 3" xfId="43865" xr:uid="{00000000-0005-0000-0000-000095990000}"/>
    <cellStyle name="Normal 6 3 3 2 2 2 2 2 3" xfId="25507" xr:uid="{00000000-0005-0000-0000-000096990000}"/>
    <cellStyle name="Normal 6 3 3 2 2 2 2 2 4" xfId="37751" xr:uid="{00000000-0005-0000-0000-000097990000}"/>
    <cellStyle name="Normal 6 3 3 2 2 2 2 2 5" xfId="49980" xr:uid="{00000000-0005-0000-0000-000098990000}"/>
    <cellStyle name="Normal 6 3 3 2 2 2 2 3" xfId="19368" xr:uid="{00000000-0005-0000-0000-000099990000}"/>
    <cellStyle name="Normal 6 3 3 2 2 2 2 3 2" xfId="31623" xr:uid="{00000000-0005-0000-0000-00009A990000}"/>
    <cellStyle name="Normal 6 3 3 2 2 2 2 3 3" xfId="43864" xr:uid="{00000000-0005-0000-0000-00009B990000}"/>
    <cellStyle name="Normal 6 3 3 2 2 2 2 4" xfId="25506" xr:uid="{00000000-0005-0000-0000-00009C990000}"/>
    <cellStyle name="Normal 6 3 3 2 2 2 2 5" xfId="37750" xr:uid="{00000000-0005-0000-0000-00009D990000}"/>
    <cellStyle name="Normal 6 3 3 2 2 2 2 6" xfId="49979" xr:uid="{00000000-0005-0000-0000-00009E990000}"/>
    <cellStyle name="Normal 6 3 3 2 2 2 3" xfId="8371" xr:uid="{00000000-0005-0000-0000-00009F990000}"/>
    <cellStyle name="Normal 6 3 3 2 2 2 3 2" xfId="19370" xr:uid="{00000000-0005-0000-0000-0000A0990000}"/>
    <cellStyle name="Normal 6 3 3 2 2 2 3 2 2" xfId="31625" xr:uid="{00000000-0005-0000-0000-0000A1990000}"/>
    <cellStyle name="Normal 6 3 3 2 2 2 3 2 3" xfId="43866" xr:uid="{00000000-0005-0000-0000-0000A2990000}"/>
    <cellStyle name="Normal 6 3 3 2 2 2 3 3" xfId="25508" xr:uid="{00000000-0005-0000-0000-0000A3990000}"/>
    <cellStyle name="Normal 6 3 3 2 2 2 3 4" xfId="37752" xr:uid="{00000000-0005-0000-0000-0000A4990000}"/>
    <cellStyle name="Normal 6 3 3 2 2 2 3 5" xfId="49981" xr:uid="{00000000-0005-0000-0000-0000A5990000}"/>
    <cellStyle name="Normal 6 3 3 2 2 2 4" xfId="19367" xr:uid="{00000000-0005-0000-0000-0000A6990000}"/>
    <cellStyle name="Normal 6 3 3 2 2 2 4 2" xfId="31622" xr:uid="{00000000-0005-0000-0000-0000A7990000}"/>
    <cellStyle name="Normal 6 3 3 2 2 2 4 3" xfId="43863" xr:uid="{00000000-0005-0000-0000-0000A8990000}"/>
    <cellStyle name="Normal 6 3 3 2 2 2 5" xfId="25505" xr:uid="{00000000-0005-0000-0000-0000A9990000}"/>
    <cellStyle name="Normal 6 3 3 2 2 2 6" xfId="37749" xr:uid="{00000000-0005-0000-0000-0000AA990000}"/>
    <cellStyle name="Normal 6 3 3 2 2 2 7" xfId="49978" xr:uid="{00000000-0005-0000-0000-0000AB990000}"/>
    <cellStyle name="Normal 6 3 3 2 2 3" xfId="8372" xr:uid="{00000000-0005-0000-0000-0000AC990000}"/>
    <cellStyle name="Normal 6 3 3 2 2 3 2" xfId="8373" xr:uid="{00000000-0005-0000-0000-0000AD990000}"/>
    <cellStyle name="Normal 6 3 3 2 2 3 2 2" xfId="19372" xr:uid="{00000000-0005-0000-0000-0000AE990000}"/>
    <cellStyle name="Normal 6 3 3 2 2 3 2 2 2" xfId="31627" xr:uid="{00000000-0005-0000-0000-0000AF990000}"/>
    <cellStyle name="Normal 6 3 3 2 2 3 2 2 3" xfId="43868" xr:uid="{00000000-0005-0000-0000-0000B0990000}"/>
    <cellStyle name="Normal 6 3 3 2 2 3 2 3" xfId="25510" xr:uid="{00000000-0005-0000-0000-0000B1990000}"/>
    <cellStyle name="Normal 6 3 3 2 2 3 2 4" xfId="37754" xr:uid="{00000000-0005-0000-0000-0000B2990000}"/>
    <cellStyle name="Normal 6 3 3 2 2 3 2 5" xfId="49983" xr:uid="{00000000-0005-0000-0000-0000B3990000}"/>
    <cellStyle name="Normal 6 3 3 2 2 3 3" xfId="19371" xr:uid="{00000000-0005-0000-0000-0000B4990000}"/>
    <cellStyle name="Normal 6 3 3 2 2 3 3 2" xfId="31626" xr:uid="{00000000-0005-0000-0000-0000B5990000}"/>
    <cellStyle name="Normal 6 3 3 2 2 3 3 3" xfId="43867" xr:uid="{00000000-0005-0000-0000-0000B6990000}"/>
    <cellStyle name="Normal 6 3 3 2 2 3 4" xfId="25509" xr:uid="{00000000-0005-0000-0000-0000B7990000}"/>
    <cellStyle name="Normal 6 3 3 2 2 3 5" xfId="37753" xr:uid="{00000000-0005-0000-0000-0000B8990000}"/>
    <cellStyle name="Normal 6 3 3 2 2 3 6" xfId="49982" xr:uid="{00000000-0005-0000-0000-0000B9990000}"/>
    <cellStyle name="Normal 6 3 3 2 2 4" xfId="8374" xr:uid="{00000000-0005-0000-0000-0000BA990000}"/>
    <cellStyle name="Normal 6 3 3 2 2 4 2" xfId="19373" xr:uid="{00000000-0005-0000-0000-0000BB990000}"/>
    <cellStyle name="Normal 6 3 3 2 2 4 2 2" xfId="31628" xr:uid="{00000000-0005-0000-0000-0000BC990000}"/>
    <cellStyle name="Normal 6 3 3 2 2 4 2 3" xfId="43869" xr:uid="{00000000-0005-0000-0000-0000BD990000}"/>
    <cellStyle name="Normal 6 3 3 2 2 4 3" xfId="25511" xr:uid="{00000000-0005-0000-0000-0000BE990000}"/>
    <cellStyle name="Normal 6 3 3 2 2 4 4" xfId="37755" xr:uid="{00000000-0005-0000-0000-0000BF990000}"/>
    <cellStyle name="Normal 6 3 3 2 2 4 5" xfId="49984" xr:uid="{00000000-0005-0000-0000-0000C0990000}"/>
    <cellStyle name="Normal 6 3 3 2 2 5" xfId="19366" xr:uid="{00000000-0005-0000-0000-0000C1990000}"/>
    <cellStyle name="Normal 6 3 3 2 2 5 2" xfId="31621" xr:uid="{00000000-0005-0000-0000-0000C2990000}"/>
    <cellStyle name="Normal 6 3 3 2 2 5 3" xfId="43862" xr:uid="{00000000-0005-0000-0000-0000C3990000}"/>
    <cellStyle name="Normal 6 3 3 2 2 6" xfId="25504" xr:uid="{00000000-0005-0000-0000-0000C4990000}"/>
    <cellStyle name="Normal 6 3 3 2 2 7" xfId="37748" xr:uid="{00000000-0005-0000-0000-0000C5990000}"/>
    <cellStyle name="Normal 6 3 3 2 2 8" xfId="49977" xr:uid="{00000000-0005-0000-0000-0000C6990000}"/>
    <cellStyle name="Normal 6 3 3 2 3" xfId="8375" xr:uid="{00000000-0005-0000-0000-0000C7990000}"/>
    <cellStyle name="Normal 6 3 3 2 3 2" xfId="8376" xr:uid="{00000000-0005-0000-0000-0000C8990000}"/>
    <cellStyle name="Normal 6 3 3 2 3 2 2" xfId="8377" xr:uid="{00000000-0005-0000-0000-0000C9990000}"/>
    <cellStyle name="Normal 6 3 3 2 3 2 2 2" xfId="19376" xr:uid="{00000000-0005-0000-0000-0000CA990000}"/>
    <cellStyle name="Normal 6 3 3 2 3 2 2 2 2" xfId="31631" xr:uid="{00000000-0005-0000-0000-0000CB990000}"/>
    <cellStyle name="Normal 6 3 3 2 3 2 2 2 3" xfId="43872" xr:uid="{00000000-0005-0000-0000-0000CC990000}"/>
    <cellStyle name="Normal 6 3 3 2 3 2 2 3" xfId="25514" xr:uid="{00000000-0005-0000-0000-0000CD990000}"/>
    <cellStyle name="Normal 6 3 3 2 3 2 2 4" xfId="37758" xr:uid="{00000000-0005-0000-0000-0000CE990000}"/>
    <cellStyle name="Normal 6 3 3 2 3 2 2 5" xfId="49987" xr:uid="{00000000-0005-0000-0000-0000CF990000}"/>
    <cellStyle name="Normal 6 3 3 2 3 2 3" xfId="19375" xr:uid="{00000000-0005-0000-0000-0000D0990000}"/>
    <cellStyle name="Normal 6 3 3 2 3 2 3 2" xfId="31630" xr:uid="{00000000-0005-0000-0000-0000D1990000}"/>
    <cellStyle name="Normal 6 3 3 2 3 2 3 3" xfId="43871" xr:uid="{00000000-0005-0000-0000-0000D2990000}"/>
    <cellStyle name="Normal 6 3 3 2 3 2 4" xfId="25513" xr:uid="{00000000-0005-0000-0000-0000D3990000}"/>
    <cellStyle name="Normal 6 3 3 2 3 2 5" xfId="37757" xr:uid="{00000000-0005-0000-0000-0000D4990000}"/>
    <cellStyle name="Normal 6 3 3 2 3 2 6" xfId="49986" xr:uid="{00000000-0005-0000-0000-0000D5990000}"/>
    <cellStyle name="Normal 6 3 3 2 3 3" xfId="8378" xr:uid="{00000000-0005-0000-0000-0000D6990000}"/>
    <cellStyle name="Normal 6 3 3 2 3 3 2" xfId="19377" xr:uid="{00000000-0005-0000-0000-0000D7990000}"/>
    <cellStyle name="Normal 6 3 3 2 3 3 2 2" xfId="31632" xr:uid="{00000000-0005-0000-0000-0000D8990000}"/>
    <cellStyle name="Normal 6 3 3 2 3 3 2 3" xfId="43873" xr:uid="{00000000-0005-0000-0000-0000D9990000}"/>
    <cellStyle name="Normal 6 3 3 2 3 3 3" xfId="25515" xr:uid="{00000000-0005-0000-0000-0000DA990000}"/>
    <cellStyle name="Normal 6 3 3 2 3 3 4" xfId="37759" xr:uid="{00000000-0005-0000-0000-0000DB990000}"/>
    <cellStyle name="Normal 6 3 3 2 3 3 5" xfId="49988" xr:uid="{00000000-0005-0000-0000-0000DC990000}"/>
    <cellStyle name="Normal 6 3 3 2 3 4" xfId="19374" xr:uid="{00000000-0005-0000-0000-0000DD990000}"/>
    <cellStyle name="Normal 6 3 3 2 3 4 2" xfId="31629" xr:uid="{00000000-0005-0000-0000-0000DE990000}"/>
    <cellStyle name="Normal 6 3 3 2 3 4 3" xfId="43870" xr:uid="{00000000-0005-0000-0000-0000DF990000}"/>
    <cellStyle name="Normal 6 3 3 2 3 5" xfId="25512" xr:uid="{00000000-0005-0000-0000-0000E0990000}"/>
    <cellStyle name="Normal 6 3 3 2 3 6" xfId="37756" xr:uid="{00000000-0005-0000-0000-0000E1990000}"/>
    <cellStyle name="Normal 6 3 3 2 3 7" xfId="49985" xr:uid="{00000000-0005-0000-0000-0000E2990000}"/>
    <cellStyle name="Normal 6 3 3 2 4" xfId="8379" xr:uid="{00000000-0005-0000-0000-0000E3990000}"/>
    <cellStyle name="Normal 6 3 3 2 4 2" xfId="8380" xr:uid="{00000000-0005-0000-0000-0000E4990000}"/>
    <cellStyle name="Normal 6 3 3 2 4 2 2" xfId="19379" xr:uid="{00000000-0005-0000-0000-0000E5990000}"/>
    <cellStyle name="Normal 6 3 3 2 4 2 2 2" xfId="31634" xr:uid="{00000000-0005-0000-0000-0000E6990000}"/>
    <cellStyle name="Normal 6 3 3 2 4 2 2 3" xfId="43875" xr:uid="{00000000-0005-0000-0000-0000E7990000}"/>
    <cellStyle name="Normal 6 3 3 2 4 2 3" xfId="25517" xr:uid="{00000000-0005-0000-0000-0000E8990000}"/>
    <cellStyle name="Normal 6 3 3 2 4 2 4" xfId="37761" xr:uid="{00000000-0005-0000-0000-0000E9990000}"/>
    <cellStyle name="Normal 6 3 3 2 4 2 5" xfId="49990" xr:uid="{00000000-0005-0000-0000-0000EA990000}"/>
    <cellStyle name="Normal 6 3 3 2 4 3" xfId="19378" xr:uid="{00000000-0005-0000-0000-0000EB990000}"/>
    <cellStyle name="Normal 6 3 3 2 4 3 2" xfId="31633" xr:uid="{00000000-0005-0000-0000-0000EC990000}"/>
    <cellStyle name="Normal 6 3 3 2 4 3 3" xfId="43874" xr:uid="{00000000-0005-0000-0000-0000ED990000}"/>
    <cellStyle name="Normal 6 3 3 2 4 4" xfId="25516" xr:uid="{00000000-0005-0000-0000-0000EE990000}"/>
    <cellStyle name="Normal 6 3 3 2 4 5" xfId="37760" xr:uid="{00000000-0005-0000-0000-0000EF990000}"/>
    <cellStyle name="Normal 6 3 3 2 4 6" xfId="49989" xr:uid="{00000000-0005-0000-0000-0000F0990000}"/>
    <cellStyle name="Normal 6 3 3 2 5" xfId="8381" xr:uid="{00000000-0005-0000-0000-0000F1990000}"/>
    <cellStyle name="Normal 6 3 3 2 5 2" xfId="19380" xr:uid="{00000000-0005-0000-0000-0000F2990000}"/>
    <cellStyle name="Normal 6 3 3 2 5 2 2" xfId="31635" xr:uid="{00000000-0005-0000-0000-0000F3990000}"/>
    <cellStyle name="Normal 6 3 3 2 5 2 3" xfId="43876" xr:uid="{00000000-0005-0000-0000-0000F4990000}"/>
    <cellStyle name="Normal 6 3 3 2 5 3" xfId="25518" xr:uid="{00000000-0005-0000-0000-0000F5990000}"/>
    <cellStyle name="Normal 6 3 3 2 5 4" xfId="37762" xr:uid="{00000000-0005-0000-0000-0000F6990000}"/>
    <cellStyle name="Normal 6 3 3 2 5 5" xfId="49991" xr:uid="{00000000-0005-0000-0000-0000F7990000}"/>
    <cellStyle name="Normal 6 3 3 2 6" xfId="19365" xr:uid="{00000000-0005-0000-0000-0000F8990000}"/>
    <cellStyle name="Normal 6 3 3 2 6 2" xfId="31620" xr:uid="{00000000-0005-0000-0000-0000F9990000}"/>
    <cellStyle name="Normal 6 3 3 2 6 3" xfId="43861" xr:uid="{00000000-0005-0000-0000-0000FA990000}"/>
    <cellStyle name="Normal 6 3 3 2 7" xfId="25503" xr:uid="{00000000-0005-0000-0000-0000FB990000}"/>
    <cellStyle name="Normal 6 3 3 2 8" xfId="37747" xr:uid="{00000000-0005-0000-0000-0000FC990000}"/>
    <cellStyle name="Normal 6 3 3 2 9" xfId="49976" xr:uid="{00000000-0005-0000-0000-0000FD990000}"/>
    <cellStyle name="Normal 6 3 3 3" xfId="8382" xr:uid="{00000000-0005-0000-0000-0000FE990000}"/>
    <cellStyle name="Normal 6 3 3 3 2" xfId="8383" xr:uid="{00000000-0005-0000-0000-0000FF990000}"/>
    <cellStyle name="Normal 6 3 3 3 2 2" xfId="8384" xr:uid="{00000000-0005-0000-0000-0000009A0000}"/>
    <cellStyle name="Normal 6 3 3 3 2 2 2" xfId="8385" xr:uid="{00000000-0005-0000-0000-0000019A0000}"/>
    <cellStyle name="Normal 6 3 3 3 2 2 2 2" xfId="19384" xr:uid="{00000000-0005-0000-0000-0000029A0000}"/>
    <cellStyle name="Normal 6 3 3 3 2 2 2 2 2" xfId="31639" xr:uid="{00000000-0005-0000-0000-0000039A0000}"/>
    <cellStyle name="Normal 6 3 3 3 2 2 2 2 3" xfId="43880" xr:uid="{00000000-0005-0000-0000-0000049A0000}"/>
    <cellStyle name="Normal 6 3 3 3 2 2 2 3" xfId="25522" xr:uid="{00000000-0005-0000-0000-0000059A0000}"/>
    <cellStyle name="Normal 6 3 3 3 2 2 2 4" xfId="37766" xr:uid="{00000000-0005-0000-0000-0000069A0000}"/>
    <cellStyle name="Normal 6 3 3 3 2 2 2 5" xfId="49995" xr:uid="{00000000-0005-0000-0000-0000079A0000}"/>
    <cellStyle name="Normal 6 3 3 3 2 2 3" xfId="19383" xr:uid="{00000000-0005-0000-0000-0000089A0000}"/>
    <cellStyle name="Normal 6 3 3 3 2 2 3 2" xfId="31638" xr:uid="{00000000-0005-0000-0000-0000099A0000}"/>
    <cellStyle name="Normal 6 3 3 3 2 2 3 3" xfId="43879" xr:uid="{00000000-0005-0000-0000-00000A9A0000}"/>
    <cellStyle name="Normal 6 3 3 3 2 2 4" xfId="25521" xr:uid="{00000000-0005-0000-0000-00000B9A0000}"/>
    <cellStyle name="Normal 6 3 3 3 2 2 5" xfId="37765" xr:uid="{00000000-0005-0000-0000-00000C9A0000}"/>
    <cellStyle name="Normal 6 3 3 3 2 2 6" xfId="49994" xr:uid="{00000000-0005-0000-0000-00000D9A0000}"/>
    <cellStyle name="Normal 6 3 3 3 2 3" xfId="8386" xr:uid="{00000000-0005-0000-0000-00000E9A0000}"/>
    <cellStyle name="Normal 6 3 3 3 2 3 2" xfId="19385" xr:uid="{00000000-0005-0000-0000-00000F9A0000}"/>
    <cellStyle name="Normal 6 3 3 3 2 3 2 2" xfId="31640" xr:uid="{00000000-0005-0000-0000-0000109A0000}"/>
    <cellStyle name="Normal 6 3 3 3 2 3 2 3" xfId="43881" xr:uid="{00000000-0005-0000-0000-0000119A0000}"/>
    <cellStyle name="Normal 6 3 3 3 2 3 3" xfId="25523" xr:uid="{00000000-0005-0000-0000-0000129A0000}"/>
    <cellStyle name="Normal 6 3 3 3 2 3 4" xfId="37767" xr:uid="{00000000-0005-0000-0000-0000139A0000}"/>
    <cellStyle name="Normal 6 3 3 3 2 3 5" xfId="49996" xr:uid="{00000000-0005-0000-0000-0000149A0000}"/>
    <cellStyle name="Normal 6 3 3 3 2 4" xfId="19382" xr:uid="{00000000-0005-0000-0000-0000159A0000}"/>
    <cellStyle name="Normal 6 3 3 3 2 4 2" xfId="31637" xr:uid="{00000000-0005-0000-0000-0000169A0000}"/>
    <cellStyle name="Normal 6 3 3 3 2 4 3" xfId="43878" xr:uid="{00000000-0005-0000-0000-0000179A0000}"/>
    <cellStyle name="Normal 6 3 3 3 2 5" xfId="25520" xr:uid="{00000000-0005-0000-0000-0000189A0000}"/>
    <cellStyle name="Normal 6 3 3 3 2 6" xfId="37764" xr:uid="{00000000-0005-0000-0000-0000199A0000}"/>
    <cellStyle name="Normal 6 3 3 3 2 7" xfId="49993" xr:uid="{00000000-0005-0000-0000-00001A9A0000}"/>
    <cellStyle name="Normal 6 3 3 3 3" xfId="8387" xr:uid="{00000000-0005-0000-0000-00001B9A0000}"/>
    <cellStyle name="Normal 6 3 3 3 3 2" xfId="8388" xr:uid="{00000000-0005-0000-0000-00001C9A0000}"/>
    <cellStyle name="Normal 6 3 3 3 3 2 2" xfId="19387" xr:uid="{00000000-0005-0000-0000-00001D9A0000}"/>
    <cellStyle name="Normal 6 3 3 3 3 2 2 2" xfId="31642" xr:uid="{00000000-0005-0000-0000-00001E9A0000}"/>
    <cellStyle name="Normal 6 3 3 3 3 2 2 3" xfId="43883" xr:uid="{00000000-0005-0000-0000-00001F9A0000}"/>
    <cellStyle name="Normal 6 3 3 3 3 2 3" xfId="25525" xr:uid="{00000000-0005-0000-0000-0000209A0000}"/>
    <cellStyle name="Normal 6 3 3 3 3 2 4" xfId="37769" xr:uid="{00000000-0005-0000-0000-0000219A0000}"/>
    <cellStyle name="Normal 6 3 3 3 3 2 5" xfId="49998" xr:uid="{00000000-0005-0000-0000-0000229A0000}"/>
    <cellStyle name="Normal 6 3 3 3 3 3" xfId="19386" xr:uid="{00000000-0005-0000-0000-0000239A0000}"/>
    <cellStyle name="Normal 6 3 3 3 3 3 2" xfId="31641" xr:uid="{00000000-0005-0000-0000-0000249A0000}"/>
    <cellStyle name="Normal 6 3 3 3 3 3 3" xfId="43882" xr:uid="{00000000-0005-0000-0000-0000259A0000}"/>
    <cellStyle name="Normal 6 3 3 3 3 4" xfId="25524" xr:uid="{00000000-0005-0000-0000-0000269A0000}"/>
    <cellStyle name="Normal 6 3 3 3 3 5" xfId="37768" xr:uid="{00000000-0005-0000-0000-0000279A0000}"/>
    <cellStyle name="Normal 6 3 3 3 3 6" xfId="49997" xr:uid="{00000000-0005-0000-0000-0000289A0000}"/>
    <cellStyle name="Normal 6 3 3 3 4" xfId="8389" xr:uid="{00000000-0005-0000-0000-0000299A0000}"/>
    <cellStyle name="Normal 6 3 3 3 4 2" xfId="19388" xr:uid="{00000000-0005-0000-0000-00002A9A0000}"/>
    <cellStyle name="Normal 6 3 3 3 4 2 2" xfId="31643" xr:uid="{00000000-0005-0000-0000-00002B9A0000}"/>
    <cellStyle name="Normal 6 3 3 3 4 2 3" xfId="43884" xr:uid="{00000000-0005-0000-0000-00002C9A0000}"/>
    <cellStyle name="Normal 6 3 3 3 4 3" xfId="25526" xr:uid="{00000000-0005-0000-0000-00002D9A0000}"/>
    <cellStyle name="Normal 6 3 3 3 4 4" xfId="37770" xr:uid="{00000000-0005-0000-0000-00002E9A0000}"/>
    <cellStyle name="Normal 6 3 3 3 4 5" xfId="49999" xr:uid="{00000000-0005-0000-0000-00002F9A0000}"/>
    <cellStyle name="Normal 6 3 3 3 5" xfId="19381" xr:uid="{00000000-0005-0000-0000-0000309A0000}"/>
    <cellStyle name="Normal 6 3 3 3 5 2" xfId="31636" xr:uid="{00000000-0005-0000-0000-0000319A0000}"/>
    <cellStyle name="Normal 6 3 3 3 5 3" xfId="43877" xr:uid="{00000000-0005-0000-0000-0000329A0000}"/>
    <cellStyle name="Normal 6 3 3 3 6" xfId="25519" xr:uid="{00000000-0005-0000-0000-0000339A0000}"/>
    <cellStyle name="Normal 6 3 3 3 7" xfId="37763" xr:uid="{00000000-0005-0000-0000-0000349A0000}"/>
    <cellStyle name="Normal 6 3 3 3 8" xfId="49992" xr:uid="{00000000-0005-0000-0000-0000359A0000}"/>
    <cellStyle name="Normal 6 3 3 4" xfId="8390" xr:uid="{00000000-0005-0000-0000-0000369A0000}"/>
    <cellStyle name="Normal 6 3 3 4 2" xfId="8391" xr:uid="{00000000-0005-0000-0000-0000379A0000}"/>
    <cellStyle name="Normal 6 3 3 4 2 2" xfId="8392" xr:uid="{00000000-0005-0000-0000-0000389A0000}"/>
    <cellStyle name="Normal 6 3 3 4 2 2 2" xfId="19391" xr:uid="{00000000-0005-0000-0000-0000399A0000}"/>
    <cellStyle name="Normal 6 3 3 4 2 2 2 2" xfId="31646" xr:uid="{00000000-0005-0000-0000-00003A9A0000}"/>
    <cellStyle name="Normal 6 3 3 4 2 2 2 3" xfId="43887" xr:uid="{00000000-0005-0000-0000-00003B9A0000}"/>
    <cellStyle name="Normal 6 3 3 4 2 2 3" xfId="25529" xr:uid="{00000000-0005-0000-0000-00003C9A0000}"/>
    <cellStyle name="Normal 6 3 3 4 2 2 4" xfId="37773" xr:uid="{00000000-0005-0000-0000-00003D9A0000}"/>
    <cellStyle name="Normal 6 3 3 4 2 2 5" xfId="50002" xr:uid="{00000000-0005-0000-0000-00003E9A0000}"/>
    <cellStyle name="Normal 6 3 3 4 2 3" xfId="19390" xr:uid="{00000000-0005-0000-0000-00003F9A0000}"/>
    <cellStyle name="Normal 6 3 3 4 2 3 2" xfId="31645" xr:uid="{00000000-0005-0000-0000-0000409A0000}"/>
    <cellStyle name="Normal 6 3 3 4 2 3 3" xfId="43886" xr:uid="{00000000-0005-0000-0000-0000419A0000}"/>
    <cellStyle name="Normal 6 3 3 4 2 4" xfId="25528" xr:uid="{00000000-0005-0000-0000-0000429A0000}"/>
    <cellStyle name="Normal 6 3 3 4 2 5" xfId="37772" xr:uid="{00000000-0005-0000-0000-0000439A0000}"/>
    <cellStyle name="Normal 6 3 3 4 2 6" xfId="50001" xr:uid="{00000000-0005-0000-0000-0000449A0000}"/>
    <cellStyle name="Normal 6 3 3 4 3" xfId="8393" xr:uid="{00000000-0005-0000-0000-0000459A0000}"/>
    <cellStyle name="Normal 6 3 3 4 3 2" xfId="19392" xr:uid="{00000000-0005-0000-0000-0000469A0000}"/>
    <cellStyle name="Normal 6 3 3 4 3 2 2" xfId="31647" xr:uid="{00000000-0005-0000-0000-0000479A0000}"/>
    <cellStyle name="Normal 6 3 3 4 3 2 3" xfId="43888" xr:uid="{00000000-0005-0000-0000-0000489A0000}"/>
    <cellStyle name="Normal 6 3 3 4 3 3" xfId="25530" xr:uid="{00000000-0005-0000-0000-0000499A0000}"/>
    <cellStyle name="Normal 6 3 3 4 3 4" xfId="37774" xr:uid="{00000000-0005-0000-0000-00004A9A0000}"/>
    <cellStyle name="Normal 6 3 3 4 3 5" xfId="50003" xr:uid="{00000000-0005-0000-0000-00004B9A0000}"/>
    <cellStyle name="Normal 6 3 3 4 4" xfId="19389" xr:uid="{00000000-0005-0000-0000-00004C9A0000}"/>
    <cellStyle name="Normal 6 3 3 4 4 2" xfId="31644" xr:uid="{00000000-0005-0000-0000-00004D9A0000}"/>
    <cellStyle name="Normal 6 3 3 4 4 3" xfId="43885" xr:uid="{00000000-0005-0000-0000-00004E9A0000}"/>
    <cellStyle name="Normal 6 3 3 4 5" xfId="25527" xr:uid="{00000000-0005-0000-0000-00004F9A0000}"/>
    <cellStyle name="Normal 6 3 3 4 6" xfId="37771" xr:uid="{00000000-0005-0000-0000-0000509A0000}"/>
    <cellStyle name="Normal 6 3 3 4 7" xfId="50000" xr:uid="{00000000-0005-0000-0000-0000519A0000}"/>
    <cellStyle name="Normal 6 3 3 5" xfId="8394" xr:uid="{00000000-0005-0000-0000-0000529A0000}"/>
    <cellStyle name="Normal 6 3 3 5 2" xfId="8395" xr:uid="{00000000-0005-0000-0000-0000539A0000}"/>
    <cellStyle name="Normal 6 3 3 5 2 2" xfId="19394" xr:uid="{00000000-0005-0000-0000-0000549A0000}"/>
    <cellStyle name="Normal 6 3 3 5 2 2 2" xfId="31649" xr:uid="{00000000-0005-0000-0000-0000559A0000}"/>
    <cellStyle name="Normal 6 3 3 5 2 2 3" xfId="43890" xr:uid="{00000000-0005-0000-0000-0000569A0000}"/>
    <cellStyle name="Normal 6 3 3 5 2 3" xfId="25532" xr:uid="{00000000-0005-0000-0000-0000579A0000}"/>
    <cellStyle name="Normal 6 3 3 5 2 4" xfId="37776" xr:uid="{00000000-0005-0000-0000-0000589A0000}"/>
    <cellStyle name="Normal 6 3 3 5 2 5" xfId="50005" xr:uid="{00000000-0005-0000-0000-0000599A0000}"/>
    <cellStyle name="Normal 6 3 3 5 3" xfId="19393" xr:uid="{00000000-0005-0000-0000-00005A9A0000}"/>
    <cellStyle name="Normal 6 3 3 5 3 2" xfId="31648" xr:uid="{00000000-0005-0000-0000-00005B9A0000}"/>
    <cellStyle name="Normal 6 3 3 5 3 3" xfId="43889" xr:uid="{00000000-0005-0000-0000-00005C9A0000}"/>
    <cellStyle name="Normal 6 3 3 5 4" xfId="25531" xr:uid="{00000000-0005-0000-0000-00005D9A0000}"/>
    <cellStyle name="Normal 6 3 3 5 5" xfId="37775" xr:uid="{00000000-0005-0000-0000-00005E9A0000}"/>
    <cellStyle name="Normal 6 3 3 5 6" xfId="50004" xr:uid="{00000000-0005-0000-0000-00005F9A0000}"/>
    <cellStyle name="Normal 6 3 3 6" xfId="8396" xr:uid="{00000000-0005-0000-0000-0000609A0000}"/>
    <cellStyle name="Normal 6 3 3 6 2" xfId="19395" xr:uid="{00000000-0005-0000-0000-0000619A0000}"/>
    <cellStyle name="Normal 6 3 3 6 2 2" xfId="31650" xr:uid="{00000000-0005-0000-0000-0000629A0000}"/>
    <cellStyle name="Normal 6 3 3 6 2 3" xfId="43891" xr:uid="{00000000-0005-0000-0000-0000639A0000}"/>
    <cellStyle name="Normal 6 3 3 6 3" xfId="25533" xr:uid="{00000000-0005-0000-0000-0000649A0000}"/>
    <cellStyle name="Normal 6 3 3 6 4" xfId="37777" xr:uid="{00000000-0005-0000-0000-0000659A0000}"/>
    <cellStyle name="Normal 6 3 3 6 5" xfId="50006" xr:uid="{00000000-0005-0000-0000-0000669A0000}"/>
    <cellStyle name="Normal 6 3 3 7" xfId="19364" xr:uid="{00000000-0005-0000-0000-0000679A0000}"/>
    <cellStyle name="Normal 6 3 3 7 2" xfId="31619" xr:uid="{00000000-0005-0000-0000-0000689A0000}"/>
    <cellStyle name="Normal 6 3 3 7 3" xfId="43860" xr:uid="{00000000-0005-0000-0000-0000699A0000}"/>
    <cellStyle name="Normal 6 3 3 8" xfId="25502" xr:uid="{00000000-0005-0000-0000-00006A9A0000}"/>
    <cellStyle name="Normal 6 3 3 9" xfId="37746" xr:uid="{00000000-0005-0000-0000-00006B9A0000}"/>
    <cellStyle name="Normal 6 3 4" xfId="8397" xr:uid="{00000000-0005-0000-0000-00006C9A0000}"/>
    <cellStyle name="Normal 6 3 4 2" xfId="8398" xr:uid="{00000000-0005-0000-0000-00006D9A0000}"/>
    <cellStyle name="Normal 6 3 4 2 2" xfId="8399" xr:uid="{00000000-0005-0000-0000-00006E9A0000}"/>
    <cellStyle name="Normal 6 3 4 2 2 2" xfId="8400" xr:uid="{00000000-0005-0000-0000-00006F9A0000}"/>
    <cellStyle name="Normal 6 3 4 2 2 2 2" xfId="8401" xr:uid="{00000000-0005-0000-0000-0000709A0000}"/>
    <cellStyle name="Normal 6 3 4 2 2 2 2 2" xfId="19400" xr:uid="{00000000-0005-0000-0000-0000719A0000}"/>
    <cellStyle name="Normal 6 3 4 2 2 2 2 2 2" xfId="31655" xr:uid="{00000000-0005-0000-0000-0000729A0000}"/>
    <cellStyle name="Normal 6 3 4 2 2 2 2 2 3" xfId="43896" xr:uid="{00000000-0005-0000-0000-0000739A0000}"/>
    <cellStyle name="Normal 6 3 4 2 2 2 2 3" xfId="25538" xr:uid="{00000000-0005-0000-0000-0000749A0000}"/>
    <cellStyle name="Normal 6 3 4 2 2 2 2 4" xfId="37782" xr:uid="{00000000-0005-0000-0000-0000759A0000}"/>
    <cellStyle name="Normal 6 3 4 2 2 2 2 5" xfId="50011" xr:uid="{00000000-0005-0000-0000-0000769A0000}"/>
    <cellStyle name="Normal 6 3 4 2 2 2 3" xfId="19399" xr:uid="{00000000-0005-0000-0000-0000779A0000}"/>
    <cellStyle name="Normal 6 3 4 2 2 2 3 2" xfId="31654" xr:uid="{00000000-0005-0000-0000-0000789A0000}"/>
    <cellStyle name="Normal 6 3 4 2 2 2 3 3" xfId="43895" xr:uid="{00000000-0005-0000-0000-0000799A0000}"/>
    <cellStyle name="Normal 6 3 4 2 2 2 4" xfId="25537" xr:uid="{00000000-0005-0000-0000-00007A9A0000}"/>
    <cellStyle name="Normal 6 3 4 2 2 2 5" xfId="37781" xr:uid="{00000000-0005-0000-0000-00007B9A0000}"/>
    <cellStyle name="Normal 6 3 4 2 2 2 6" xfId="50010" xr:uid="{00000000-0005-0000-0000-00007C9A0000}"/>
    <cellStyle name="Normal 6 3 4 2 2 3" xfId="8402" xr:uid="{00000000-0005-0000-0000-00007D9A0000}"/>
    <cellStyle name="Normal 6 3 4 2 2 3 2" xfId="19401" xr:uid="{00000000-0005-0000-0000-00007E9A0000}"/>
    <cellStyle name="Normal 6 3 4 2 2 3 2 2" xfId="31656" xr:uid="{00000000-0005-0000-0000-00007F9A0000}"/>
    <cellStyle name="Normal 6 3 4 2 2 3 2 3" xfId="43897" xr:uid="{00000000-0005-0000-0000-0000809A0000}"/>
    <cellStyle name="Normal 6 3 4 2 2 3 3" xfId="25539" xr:uid="{00000000-0005-0000-0000-0000819A0000}"/>
    <cellStyle name="Normal 6 3 4 2 2 3 4" xfId="37783" xr:uid="{00000000-0005-0000-0000-0000829A0000}"/>
    <cellStyle name="Normal 6 3 4 2 2 3 5" xfId="50012" xr:uid="{00000000-0005-0000-0000-0000839A0000}"/>
    <cellStyle name="Normal 6 3 4 2 2 4" xfId="19398" xr:uid="{00000000-0005-0000-0000-0000849A0000}"/>
    <cellStyle name="Normal 6 3 4 2 2 4 2" xfId="31653" xr:uid="{00000000-0005-0000-0000-0000859A0000}"/>
    <cellStyle name="Normal 6 3 4 2 2 4 3" xfId="43894" xr:uid="{00000000-0005-0000-0000-0000869A0000}"/>
    <cellStyle name="Normal 6 3 4 2 2 5" xfId="25536" xr:uid="{00000000-0005-0000-0000-0000879A0000}"/>
    <cellStyle name="Normal 6 3 4 2 2 6" xfId="37780" xr:uid="{00000000-0005-0000-0000-0000889A0000}"/>
    <cellStyle name="Normal 6 3 4 2 2 7" xfId="50009" xr:uid="{00000000-0005-0000-0000-0000899A0000}"/>
    <cellStyle name="Normal 6 3 4 2 3" xfId="8403" xr:uid="{00000000-0005-0000-0000-00008A9A0000}"/>
    <cellStyle name="Normal 6 3 4 2 3 2" xfId="8404" xr:uid="{00000000-0005-0000-0000-00008B9A0000}"/>
    <cellStyle name="Normal 6 3 4 2 3 2 2" xfId="19403" xr:uid="{00000000-0005-0000-0000-00008C9A0000}"/>
    <cellStyle name="Normal 6 3 4 2 3 2 2 2" xfId="31658" xr:uid="{00000000-0005-0000-0000-00008D9A0000}"/>
    <cellStyle name="Normal 6 3 4 2 3 2 2 3" xfId="43899" xr:uid="{00000000-0005-0000-0000-00008E9A0000}"/>
    <cellStyle name="Normal 6 3 4 2 3 2 3" xfId="25541" xr:uid="{00000000-0005-0000-0000-00008F9A0000}"/>
    <cellStyle name="Normal 6 3 4 2 3 2 4" xfId="37785" xr:uid="{00000000-0005-0000-0000-0000909A0000}"/>
    <cellStyle name="Normal 6 3 4 2 3 2 5" xfId="50014" xr:uid="{00000000-0005-0000-0000-0000919A0000}"/>
    <cellStyle name="Normal 6 3 4 2 3 3" xfId="19402" xr:uid="{00000000-0005-0000-0000-0000929A0000}"/>
    <cellStyle name="Normal 6 3 4 2 3 3 2" xfId="31657" xr:uid="{00000000-0005-0000-0000-0000939A0000}"/>
    <cellStyle name="Normal 6 3 4 2 3 3 3" xfId="43898" xr:uid="{00000000-0005-0000-0000-0000949A0000}"/>
    <cellStyle name="Normal 6 3 4 2 3 4" xfId="25540" xr:uid="{00000000-0005-0000-0000-0000959A0000}"/>
    <cellStyle name="Normal 6 3 4 2 3 5" xfId="37784" xr:uid="{00000000-0005-0000-0000-0000969A0000}"/>
    <cellStyle name="Normal 6 3 4 2 3 6" xfId="50013" xr:uid="{00000000-0005-0000-0000-0000979A0000}"/>
    <cellStyle name="Normal 6 3 4 2 4" xfId="8405" xr:uid="{00000000-0005-0000-0000-0000989A0000}"/>
    <cellStyle name="Normal 6 3 4 2 4 2" xfId="19404" xr:uid="{00000000-0005-0000-0000-0000999A0000}"/>
    <cellStyle name="Normal 6 3 4 2 4 2 2" xfId="31659" xr:uid="{00000000-0005-0000-0000-00009A9A0000}"/>
    <cellStyle name="Normal 6 3 4 2 4 2 3" xfId="43900" xr:uid="{00000000-0005-0000-0000-00009B9A0000}"/>
    <cellStyle name="Normal 6 3 4 2 4 3" xfId="25542" xr:uid="{00000000-0005-0000-0000-00009C9A0000}"/>
    <cellStyle name="Normal 6 3 4 2 4 4" xfId="37786" xr:uid="{00000000-0005-0000-0000-00009D9A0000}"/>
    <cellStyle name="Normal 6 3 4 2 4 5" xfId="50015" xr:uid="{00000000-0005-0000-0000-00009E9A0000}"/>
    <cellStyle name="Normal 6 3 4 2 5" xfId="19397" xr:uid="{00000000-0005-0000-0000-00009F9A0000}"/>
    <cellStyle name="Normal 6 3 4 2 5 2" xfId="31652" xr:uid="{00000000-0005-0000-0000-0000A09A0000}"/>
    <cellStyle name="Normal 6 3 4 2 5 3" xfId="43893" xr:uid="{00000000-0005-0000-0000-0000A19A0000}"/>
    <cellStyle name="Normal 6 3 4 2 6" xfId="25535" xr:uid="{00000000-0005-0000-0000-0000A29A0000}"/>
    <cellStyle name="Normal 6 3 4 2 7" xfId="37779" xr:uid="{00000000-0005-0000-0000-0000A39A0000}"/>
    <cellStyle name="Normal 6 3 4 2 8" xfId="50008" xr:uid="{00000000-0005-0000-0000-0000A49A0000}"/>
    <cellStyle name="Normal 6 3 4 3" xfId="8406" xr:uid="{00000000-0005-0000-0000-0000A59A0000}"/>
    <cellStyle name="Normal 6 3 4 3 2" xfId="8407" xr:uid="{00000000-0005-0000-0000-0000A69A0000}"/>
    <cellStyle name="Normal 6 3 4 3 2 2" xfId="8408" xr:uid="{00000000-0005-0000-0000-0000A79A0000}"/>
    <cellStyle name="Normal 6 3 4 3 2 2 2" xfId="19407" xr:uid="{00000000-0005-0000-0000-0000A89A0000}"/>
    <cellStyle name="Normal 6 3 4 3 2 2 2 2" xfId="31662" xr:uid="{00000000-0005-0000-0000-0000A99A0000}"/>
    <cellStyle name="Normal 6 3 4 3 2 2 2 3" xfId="43903" xr:uid="{00000000-0005-0000-0000-0000AA9A0000}"/>
    <cellStyle name="Normal 6 3 4 3 2 2 3" xfId="25545" xr:uid="{00000000-0005-0000-0000-0000AB9A0000}"/>
    <cellStyle name="Normal 6 3 4 3 2 2 4" xfId="37789" xr:uid="{00000000-0005-0000-0000-0000AC9A0000}"/>
    <cellStyle name="Normal 6 3 4 3 2 2 5" xfId="50018" xr:uid="{00000000-0005-0000-0000-0000AD9A0000}"/>
    <cellStyle name="Normal 6 3 4 3 2 3" xfId="19406" xr:uid="{00000000-0005-0000-0000-0000AE9A0000}"/>
    <cellStyle name="Normal 6 3 4 3 2 3 2" xfId="31661" xr:uid="{00000000-0005-0000-0000-0000AF9A0000}"/>
    <cellStyle name="Normal 6 3 4 3 2 3 3" xfId="43902" xr:uid="{00000000-0005-0000-0000-0000B09A0000}"/>
    <cellStyle name="Normal 6 3 4 3 2 4" xfId="25544" xr:uid="{00000000-0005-0000-0000-0000B19A0000}"/>
    <cellStyle name="Normal 6 3 4 3 2 5" xfId="37788" xr:uid="{00000000-0005-0000-0000-0000B29A0000}"/>
    <cellStyle name="Normal 6 3 4 3 2 6" xfId="50017" xr:uid="{00000000-0005-0000-0000-0000B39A0000}"/>
    <cellStyle name="Normal 6 3 4 3 3" xfId="8409" xr:uid="{00000000-0005-0000-0000-0000B49A0000}"/>
    <cellStyle name="Normal 6 3 4 3 3 2" xfId="19408" xr:uid="{00000000-0005-0000-0000-0000B59A0000}"/>
    <cellStyle name="Normal 6 3 4 3 3 2 2" xfId="31663" xr:uid="{00000000-0005-0000-0000-0000B69A0000}"/>
    <cellStyle name="Normal 6 3 4 3 3 2 3" xfId="43904" xr:uid="{00000000-0005-0000-0000-0000B79A0000}"/>
    <cellStyle name="Normal 6 3 4 3 3 3" xfId="25546" xr:uid="{00000000-0005-0000-0000-0000B89A0000}"/>
    <cellStyle name="Normal 6 3 4 3 3 4" xfId="37790" xr:uid="{00000000-0005-0000-0000-0000B99A0000}"/>
    <cellStyle name="Normal 6 3 4 3 3 5" xfId="50019" xr:uid="{00000000-0005-0000-0000-0000BA9A0000}"/>
    <cellStyle name="Normal 6 3 4 3 4" xfId="19405" xr:uid="{00000000-0005-0000-0000-0000BB9A0000}"/>
    <cellStyle name="Normal 6 3 4 3 4 2" xfId="31660" xr:uid="{00000000-0005-0000-0000-0000BC9A0000}"/>
    <cellStyle name="Normal 6 3 4 3 4 3" xfId="43901" xr:uid="{00000000-0005-0000-0000-0000BD9A0000}"/>
    <cellStyle name="Normal 6 3 4 3 5" xfId="25543" xr:uid="{00000000-0005-0000-0000-0000BE9A0000}"/>
    <cellStyle name="Normal 6 3 4 3 6" xfId="37787" xr:uid="{00000000-0005-0000-0000-0000BF9A0000}"/>
    <cellStyle name="Normal 6 3 4 3 7" xfId="50016" xr:uid="{00000000-0005-0000-0000-0000C09A0000}"/>
    <cellStyle name="Normal 6 3 4 4" xfId="8410" xr:uid="{00000000-0005-0000-0000-0000C19A0000}"/>
    <cellStyle name="Normal 6 3 4 4 2" xfId="8411" xr:uid="{00000000-0005-0000-0000-0000C29A0000}"/>
    <cellStyle name="Normal 6 3 4 4 2 2" xfId="19410" xr:uid="{00000000-0005-0000-0000-0000C39A0000}"/>
    <cellStyle name="Normal 6 3 4 4 2 2 2" xfId="31665" xr:uid="{00000000-0005-0000-0000-0000C49A0000}"/>
    <cellStyle name="Normal 6 3 4 4 2 2 3" xfId="43906" xr:uid="{00000000-0005-0000-0000-0000C59A0000}"/>
    <cellStyle name="Normal 6 3 4 4 2 3" xfId="25548" xr:uid="{00000000-0005-0000-0000-0000C69A0000}"/>
    <cellStyle name="Normal 6 3 4 4 2 4" xfId="37792" xr:uid="{00000000-0005-0000-0000-0000C79A0000}"/>
    <cellStyle name="Normal 6 3 4 4 2 5" xfId="50021" xr:uid="{00000000-0005-0000-0000-0000C89A0000}"/>
    <cellStyle name="Normal 6 3 4 4 3" xfId="19409" xr:uid="{00000000-0005-0000-0000-0000C99A0000}"/>
    <cellStyle name="Normal 6 3 4 4 3 2" xfId="31664" xr:uid="{00000000-0005-0000-0000-0000CA9A0000}"/>
    <cellStyle name="Normal 6 3 4 4 3 3" xfId="43905" xr:uid="{00000000-0005-0000-0000-0000CB9A0000}"/>
    <cellStyle name="Normal 6 3 4 4 4" xfId="25547" xr:uid="{00000000-0005-0000-0000-0000CC9A0000}"/>
    <cellStyle name="Normal 6 3 4 4 5" xfId="37791" xr:uid="{00000000-0005-0000-0000-0000CD9A0000}"/>
    <cellStyle name="Normal 6 3 4 4 6" xfId="50020" xr:uid="{00000000-0005-0000-0000-0000CE9A0000}"/>
    <cellStyle name="Normal 6 3 4 5" xfId="8412" xr:uid="{00000000-0005-0000-0000-0000CF9A0000}"/>
    <cellStyle name="Normal 6 3 4 5 2" xfId="19411" xr:uid="{00000000-0005-0000-0000-0000D09A0000}"/>
    <cellStyle name="Normal 6 3 4 5 2 2" xfId="31666" xr:uid="{00000000-0005-0000-0000-0000D19A0000}"/>
    <cellStyle name="Normal 6 3 4 5 2 3" xfId="43907" xr:uid="{00000000-0005-0000-0000-0000D29A0000}"/>
    <cellStyle name="Normal 6 3 4 5 3" xfId="25549" xr:uid="{00000000-0005-0000-0000-0000D39A0000}"/>
    <cellStyle name="Normal 6 3 4 5 4" xfId="37793" xr:uid="{00000000-0005-0000-0000-0000D49A0000}"/>
    <cellStyle name="Normal 6 3 4 5 5" xfId="50022" xr:uid="{00000000-0005-0000-0000-0000D59A0000}"/>
    <cellStyle name="Normal 6 3 4 6" xfId="19396" xr:uid="{00000000-0005-0000-0000-0000D69A0000}"/>
    <cellStyle name="Normal 6 3 4 6 2" xfId="31651" xr:uid="{00000000-0005-0000-0000-0000D79A0000}"/>
    <cellStyle name="Normal 6 3 4 6 3" xfId="43892" xr:uid="{00000000-0005-0000-0000-0000D89A0000}"/>
    <cellStyle name="Normal 6 3 4 7" xfId="25534" xr:uid="{00000000-0005-0000-0000-0000D99A0000}"/>
    <cellStyle name="Normal 6 3 4 8" xfId="37778" xr:uid="{00000000-0005-0000-0000-0000DA9A0000}"/>
    <cellStyle name="Normal 6 3 4 9" xfId="50007" xr:uid="{00000000-0005-0000-0000-0000DB9A0000}"/>
    <cellStyle name="Normal 6 3 5" xfId="8413" xr:uid="{00000000-0005-0000-0000-0000DC9A0000}"/>
    <cellStyle name="Normal 6 3 5 2" xfId="8414" xr:uid="{00000000-0005-0000-0000-0000DD9A0000}"/>
    <cellStyle name="Normal 6 3 5 2 2" xfId="8415" xr:uid="{00000000-0005-0000-0000-0000DE9A0000}"/>
    <cellStyle name="Normal 6 3 5 2 2 2" xfId="8416" xr:uid="{00000000-0005-0000-0000-0000DF9A0000}"/>
    <cellStyle name="Normal 6 3 5 2 2 2 2" xfId="19415" xr:uid="{00000000-0005-0000-0000-0000E09A0000}"/>
    <cellStyle name="Normal 6 3 5 2 2 2 2 2" xfId="31670" xr:uid="{00000000-0005-0000-0000-0000E19A0000}"/>
    <cellStyle name="Normal 6 3 5 2 2 2 2 3" xfId="43911" xr:uid="{00000000-0005-0000-0000-0000E29A0000}"/>
    <cellStyle name="Normal 6 3 5 2 2 2 3" xfId="25553" xr:uid="{00000000-0005-0000-0000-0000E39A0000}"/>
    <cellStyle name="Normal 6 3 5 2 2 2 4" xfId="37797" xr:uid="{00000000-0005-0000-0000-0000E49A0000}"/>
    <cellStyle name="Normal 6 3 5 2 2 2 5" xfId="50026" xr:uid="{00000000-0005-0000-0000-0000E59A0000}"/>
    <cellStyle name="Normal 6 3 5 2 2 3" xfId="19414" xr:uid="{00000000-0005-0000-0000-0000E69A0000}"/>
    <cellStyle name="Normal 6 3 5 2 2 3 2" xfId="31669" xr:uid="{00000000-0005-0000-0000-0000E79A0000}"/>
    <cellStyle name="Normal 6 3 5 2 2 3 3" xfId="43910" xr:uid="{00000000-0005-0000-0000-0000E89A0000}"/>
    <cellStyle name="Normal 6 3 5 2 2 4" xfId="25552" xr:uid="{00000000-0005-0000-0000-0000E99A0000}"/>
    <cellStyle name="Normal 6 3 5 2 2 5" xfId="37796" xr:uid="{00000000-0005-0000-0000-0000EA9A0000}"/>
    <cellStyle name="Normal 6 3 5 2 2 6" xfId="50025" xr:uid="{00000000-0005-0000-0000-0000EB9A0000}"/>
    <cellStyle name="Normal 6 3 5 2 3" xfId="8417" xr:uid="{00000000-0005-0000-0000-0000EC9A0000}"/>
    <cellStyle name="Normal 6 3 5 2 3 2" xfId="19416" xr:uid="{00000000-0005-0000-0000-0000ED9A0000}"/>
    <cellStyle name="Normal 6 3 5 2 3 2 2" xfId="31671" xr:uid="{00000000-0005-0000-0000-0000EE9A0000}"/>
    <cellStyle name="Normal 6 3 5 2 3 2 3" xfId="43912" xr:uid="{00000000-0005-0000-0000-0000EF9A0000}"/>
    <cellStyle name="Normal 6 3 5 2 3 3" xfId="25554" xr:uid="{00000000-0005-0000-0000-0000F09A0000}"/>
    <cellStyle name="Normal 6 3 5 2 3 4" xfId="37798" xr:uid="{00000000-0005-0000-0000-0000F19A0000}"/>
    <cellStyle name="Normal 6 3 5 2 3 5" xfId="50027" xr:uid="{00000000-0005-0000-0000-0000F29A0000}"/>
    <cellStyle name="Normal 6 3 5 2 4" xfId="19413" xr:uid="{00000000-0005-0000-0000-0000F39A0000}"/>
    <cellStyle name="Normal 6 3 5 2 4 2" xfId="31668" xr:uid="{00000000-0005-0000-0000-0000F49A0000}"/>
    <cellStyle name="Normal 6 3 5 2 4 3" xfId="43909" xr:uid="{00000000-0005-0000-0000-0000F59A0000}"/>
    <cellStyle name="Normal 6 3 5 2 5" xfId="25551" xr:uid="{00000000-0005-0000-0000-0000F69A0000}"/>
    <cellStyle name="Normal 6 3 5 2 6" xfId="37795" xr:uid="{00000000-0005-0000-0000-0000F79A0000}"/>
    <cellStyle name="Normal 6 3 5 2 7" xfId="50024" xr:uid="{00000000-0005-0000-0000-0000F89A0000}"/>
    <cellStyle name="Normal 6 3 5 3" xfId="8418" xr:uid="{00000000-0005-0000-0000-0000F99A0000}"/>
    <cellStyle name="Normal 6 3 5 3 2" xfId="8419" xr:uid="{00000000-0005-0000-0000-0000FA9A0000}"/>
    <cellStyle name="Normal 6 3 5 3 2 2" xfId="19418" xr:uid="{00000000-0005-0000-0000-0000FB9A0000}"/>
    <cellStyle name="Normal 6 3 5 3 2 2 2" xfId="31673" xr:uid="{00000000-0005-0000-0000-0000FC9A0000}"/>
    <cellStyle name="Normal 6 3 5 3 2 2 3" xfId="43914" xr:uid="{00000000-0005-0000-0000-0000FD9A0000}"/>
    <cellStyle name="Normal 6 3 5 3 2 3" xfId="25556" xr:uid="{00000000-0005-0000-0000-0000FE9A0000}"/>
    <cellStyle name="Normal 6 3 5 3 2 4" xfId="37800" xr:uid="{00000000-0005-0000-0000-0000FF9A0000}"/>
    <cellStyle name="Normal 6 3 5 3 2 5" xfId="50029" xr:uid="{00000000-0005-0000-0000-0000009B0000}"/>
    <cellStyle name="Normal 6 3 5 3 3" xfId="19417" xr:uid="{00000000-0005-0000-0000-0000019B0000}"/>
    <cellStyle name="Normal 6 3 5 3 3 2" xfId="31672" xr:uid="{00000000-0005-0000-0000-0000029B0000}"/>
    <cellStyle name="Normal 6 3 5 3 3 3" xfId="43913" xr:uid="{00000000-0005-0000-0000-0000039B0000}"/>
    <cellStyle name="Normal 6 3 5 3 4" xfId="25555" xr:uid="{00000000-0005-0000-0000-0000049B0000}"/>
    <cellStyle name="Normal 6 3 5 3 5" xfId="37799" xr:uid="{00000000-0005-0000-0000-0000059B0000}"/>
    <cellStyle name="Normal 6 3 5 3 6" xfId="50028" xr:uid="{00000000-0005-0000-0000-0000069B0000}"/>
    <cellStyle name="Normal 6 3 5 4" xfId="8420" xr:uid="{00000000-0005-0000-0000-0000079B0000}"/>
    <cellStyle name="Normal 6 3 5 4 2" xfId="19419" xr:uid="{00000000-0005-0000-0000-0000089B0000}"/>
    <cellStyle name="Normal 6 3 5 4 2 2" xfId="31674" xr:uid="{00000000-0005-0000-0000-0000099B0000}"/>
    <cellStyle name="Normal 6 3 5 4 2 3" xfId="43915" xr:uid="{00000000-0005-0000-0000-00000A9B0000}"/>
    <cellStyle name="Normal 6 3 5 4 3" xfId="25557" xr:uid="{00000000-0005-0000-0000-00000B9B0000}"/>
    <cellStyle name="Normal 6 3 5 4 4" xfId="37801" xr:uid="{00000000-0005-0000-0000-00000C9B0000}"/>
    <cellStyle name="Normal 6 3 5 4 5" xfId="50030" xr:uid="{00000000-0005-0000-0000-00000D9B0000}"/>
    <cellStyle name="Normal 6 3 5 5" xfId="19412" xr:uid="{00000000-0005-0000-0000-00000E9B0000}"/>
    <cellStyle name="Normal 6 3 5 5 2" xfId="31667" xr:uid="{00000000-0005-0000-0000-00000F9B0000}"/>
    <cellStyle name="Normal 6 3 5 5 3" xfId="43908" xr:uid="{00000000-0005-0000-0000-0000109B0000}"/>
    <cellStyle name="Normal 6 3 5 6" xfId="25550" xr:uid="{00000000-0005-0000-0000-0000119B0000}"/>
    <cellStyle name="Normal 6 3 5 7" xfId="37794" xr:uid="{00000000-0005-0000-0000-0000129B0000}"/>
    <cellStyle name="Normal 6 3 5 8" xfId="50023" xr:uid="{00000000-0005-0000-0000-0000139B0000}"/>
    <cellStyle name="Normal 6 3 6" xfId="8421" xr:uid="{00000000-0005-0000-0000-0000149B0000}"/>
    <cellStyle name="Normal 6 3 6 2" xfId="8422" xr:uid="{00000000-0005-0000-0000-0000159B0000}"/>
    <cellStyle name="Normal 6 3 6 2 2" xfId="8423" xr:uid="{00000000-0005-0000-0000-0000169B0000}"/>
    <cellStyle name="Normal 6 3 6 2 2 2" xfId="19422" xr:uid="{00000000-0005-0000-0000-0000179B0000}"/>
    <cellStyle name="Normal 6 3 6 2 2 2 2" xfId="31677" xr:uid="{00000000-0005-0000-0000-0000189B0000}"/>
    <cellStyle name="Normal 6 3 6 2 2 2 3" xfId="43918" xr:uid="{00000000-0005-0000-0000-0000199B0000}"/>
    <cellStyle name="Normal 6 3 6 2 2 3" xfId="25560" xr:uid="{00000000-0005-0000-0000-00001A9B0000}"/>
    <cellStyle name="Normal 6 3 6 2 2 4" xfId="37804" xr:uid="{00000000-0005-0000-0000-00001B9B0000}"/>
    <cellStyle name="Normal 6 3 6 2 2 5" xfId="50033" xr:uid="{00000000-0005-0000-0000-00001C9B0000}"/>
    <cellStyle name="Normal 6 3 6 2 3" xfId="19421" xr:uid="{00000000-0005-0000-0000-00001D9B0000}"/>
    <cellStyle name="Normal 6 3 6 2 3 2" xfId="31676" xr:uid="{00000000-0005-0000-0000-00001E9B0000}"/>
    <cellStyle name="Normal 6 3 6 2 3 3" xfId="43917" xr:uid="{00000000-0005-0000-0000-00001F9B0000}"/>
    <cellStyle name="Normal 6 3 6 2 4" xfId="25559" xr:uid="{00000000-0005-0000-0000-0000209B0000}"/>
    <cellStyle name="Normal 6 3 6 2 5" xfId="37803" xr:uid="{00000000-0005-0000-0000-0000219B0000}"/>
    <cellStyle name="Normal 6 3 6 2 6" xfId="50032" xr:uid="{00000000-0005-0000-0000-0000229B0000}"/>
    <cellStyle name="Normal 6 3 6 3" xfId="8424" xr:uid="{00000000-0005-0000-0000-0000239B0000}"/>
    <cellStyle name="Normal 6 3 6 3 2" xfId="19423" xr:uid="{00000000-0005-0000-0000-0000249B0000}"/>
    <cellStyle name="Normal 6 3 6 3 2 2" xfId="31678" xr:uid="{00000000-0005-0000-0000-0000259B0000}"/>
    <cellStyle name="Normal 6 3 6 3 2 3" xfId="43919" xr:uid="{00000000-0005-0000-0000-0000269B0000}"/>
    <cellStyle name="Normal 6 3 6 3 3" xfId="25561" xr:uid="{00000000-0005-0000-0000-0000279B0000}"/>
    <cellStyle name="Normal 6 3 6 3 4" xfId="37805" xr:uid="{00000000-0005-0000-0000-0000289B0000}"/>
    <cellStyle name="Normal 6 3 6 3 5" xfId="50034" xr:uid="{00000000-0005-0000-0000-0000299B0000}"/>
    <cellStyle name="Normal 6 3 6 4" xfId="19420" xr:uid="{00000000-0005-0000-0000-00002A9B0000}"/>
    <cellStyle name="Normal 6 3 6 4 2" xfId="31675" xr:uid="{00000000-0005-0000-0000-00002B9B0000}"/>
    <cellStyle name="Normal 6 3 6 4 3" xfId="43916" xr:uid="{00000000-0005-0000-0000-00002C9B0000}"/>
    <cellStyle name="Normal 6 3 6 5" xfId="25558" xr:uid="{00000000-0005-0000-0000-00002D9B0000}"/>
    <cellStyle name="Normal 6 3 6 6" xfId="37802" xr:uid="{00000000-0005-0000-0000-00002E9B0000}"/>
    <cellStyle name="Normal 6 3 6 7" xfId="50031" xr:uid="{00000000-0005-0000-0000-00002F9B0000}"/>
    <cellStyle name="Normal 6 3 7" xfId="8425" xr:uid="{00000000-0005-0000-0000-0000309B0000}"/>
    <cellStyle name="Normal 6 3 7 2" xfId="8426" xr:uid="{00000000-0005-0000-0000-0000319B0000}"/>
    <cellStyle name="Normal 6 3 7 2 2" xfId="8427" xr:uid="{00000000-0005-0000-0000-0000329B0000}"/>
    <cellStyle name="Normal 6 3 7 2 2 2" xfId="19426" xr:uid="{00000000-0005-0000-0000-0000339B0000}"/>
    <cellStyle name="Normal 6 3 7 2 2 2 2" xfId="31681" xr:uid="{00000000-0005-0000-0000-0000349B0000}"/>
    <cellStyle name="Normal 6 3 7 2 2 2 3" xfId="43922" xr:uid="{00000000-0005-0000-0000-0000359B0000}"/>
    <cellStyle name="Normal 6 3 7 2 2 3" xfId="25564" xr:uid="{00000000-0005-0000-0000-0000369B0000}"/>
    <cellStyle name="Normal 6 3 7 2 2 4" xfId="37808" xr:uid="{00000000-0005-0000-0000-0000379B0000}"/>
    <cellStyle name="Normal 6 3 7 2 2 5" xfId="50037" xr:uid="{00000000-0005-0000-0000-0000389B0000}"/>
    <cellStyle name="Normal 6 3 7 2 3" xfId="19425" xr:uid="{00000000-0005-0000-0000-0000399B0000}"/>
    <cellStyle name="Normal 6 3 7 2 3 2" xfId="31680" xr:uid="{00000000-0005-0000-0000-00003A9B0000}"/>
    <cellStyle name="Normal 6 3 7 2 3 3" xfId="43921" xr:uid="{00000000-0005-0000-0000-00003B9B0000}"/>
    <cellStyle name="Normal 6 3 7 2 4" xfId="25563" xr:uid="{00000000-0005-0000-0000-00003C9B0000}"/>
    <cellStyle name="Normal 6 3 7 2 5" xfId="37807" xr:uid="{00000000-0005-0000-0000-00003D9B0000}"/>
    <cellStyle name="Normal 6 3 7 2 6" xfId="50036" xr:uid="{00000000-0005-0000-0000-00003E9B0000}"/>
    <cellStyle name="Normal 6 3 7 3" xfId="8428" xr:uid="{00000000-0005-0000-0000-00003F9B0000}"/>
    <cellStyle name="Normal 6 3 7 3 2" xfId="19427" xr:uid="{00000000-0005-0000-0000-0000409B0000}"/>
    <cellStyle name="Normal 6 3 7 3 2 2" xfId="31682" xr:uid="{00000000-0005-0000-0000-0000419B0000}"/>
    <cellStyle name="Normal 6 3 7 3 2 3" xfId="43923" xr:uid="{00000000-0005-0000-0000-0000429B0000}"/>
    <cellStyle name="Normal 6 3 7 3 3" xfId="25565" xr:uid="{00000000-0005-0000-0000-0000439B0000}"/>
    <cellStyle name="Normal 6 3 7 3 4" xfId="37809" xr:uid="{00000000-0005-0000-0000-0000449B0000}"/>
    <cellStyle name="Normal 6 3 7 3 5" xfId="50038" xr:uid="{00000000-0005-0000-0000-0000459B0000}"/>
    <cellStyle name="Normal 6 3 7 4" xfId="19424" xr:uid="{00000000-0005-0000-0000-0000469B0000}"/>
    <cellStyle name="Normal 6 3 7 4 2" xfId="31679" xr:uid="{00000000-0005-0000-0000-0000479B0000}"/>
    <cellStyle name="Normal 6 3 7 4 3" xfId="43920" xr:uid="{00000000-0005-0000-0000-0000489B0000}"/>
    <cellStyle name="Normal 6 3 7 5" xfId="25562" xr:uid="{00000000-0005-0000-0000-0000499B0000}"/>
    <cellStyle name="Normal 6 3 7 6" xfId="37806" xr:uid="{00000000-0005-0000-0000-00004A9B0000}"/>
    <cellStyle name="Normal 6 3 7 7" xfId="50035" xr:uid="{00000000-0005-0000-0000-00004B9B0000}"/>
    <cellStyle name="Normal 6 3 8" xfId="8429" xr:uid="{00000000-0005-0000-0000-00004C9B0000}"/>
    <cellStyle name="Normal 6 3 8 2" xfId="8430" xr:uid="{00000000-0005-0000-0000-00004D9B0000}"/>
    <cellStyle name="Normal 6 3 8 2 2" xfId="19429" xr:uid="{00000000-0005-0000-0000-00004E9B0000}"/>
    <cellStyle name="Normal 6 3 8 2 2 2" xfId="31684" xr:uid="{00000000-0005-0000-0000-00004F9B0000}"/>
    <cellStyle name="Normal 6 3 8 2 2 3" xfId="43925" xr:uid="{00000000-0005-0000-0000-0000509B0000}"/>
    <cellStyle name="Normal 6 3 8 2 3" xfId="25567" xr:uid="{00000000-0005-0000-0000-0000519B0000}"/>
    <cellStyle name="Normal 6 3 8 2 4" xfId="37811" xr:uid="{00000000-0005-0000-0000-0000529B0000}"/>
    <cellStyle name="Normal 6 3 8 2 5" xfId="50040" xr:uid="{00000000-0005-0000-0000-0000539B0000}"/>
    <cellStyle name="Normal 6 3 8 3" xfId="19428" xr:uid="{00000000-0005-0000-0000-0000549B0000}"/>
    <cellStyle name="Normal 6 3 8 3 2" xfId="31683" xr:uid="{00000000-0005-0000-0000-0000559B0000}"/>
    <cellStyle name="Normal 6 3 8 3 3" xfId="43924" xr:uid="{00000000-0005-0000-0000-0000569B0000}"/>
    <cellStyle name="Normal 6 3 8 4" xfId="25566" xr:uid="{00000000-0005-0000-0000-0000579B0000}"/>
    <cellStyle name="Normal 6 3 8 5" xfId="37810" xr:uid="{00000000-0005-0000-0000-0000589B0000}"/>
    <cellStyle name="Normal 6 3 8 6" xfId="50039" xr:uid="{00000000-0005-0000-0000-0000599B0000}"/>
    <cellStyle name="Normal 6 3 9" xfId="8431" xr:uid="{00000000-0005-0000-0000-00005A9B0000}"/>
    <cellStyle name="Normal 6 3 9 2" xfId="19430" xr:uid="{00000000-0005-0000-0000-00005B9B0000}"/>
    <cellStyle name="Normal 6 3 9 2 2" xfId="31685" xr:uid="{00000000-0005-0000-0000-00005C9B0000}"/>
    <cellStyle name="Normal 6 3 9 2 3" xfId="43926" xr:uid="{00000000-0005-0000-0000-00005D9B0000}"/>
    <cellStyle name="Normal 6 3 9 3" xfId="25568" xr:uid="{00000000-0005-0000-0000-00005E9B0000}"/>
    <cellStyle name="Normal 6 3 9 4" xfId="37812" xr:uid="{00000000-0005-0000-0000-00005F9B0000}"/>
    <cellStyle name="Normal 6 3 9 5" xfId="50041" xr:uid="{00000000-0005-0000-0000-0000609B0000}"/>
    <cellStyle name="Normal 6 4" xfId="8432" xr:uid="{00000000-0005-0000-0000-0000619B0000}"/>
    <cellStyle name="Normal 6 4 10" xfId="37813" xr:uid="{00000000-0005-0000-0000-0000629B0000}"/>
    <cellStyle name="Normal 6 4 11" xfId="50042" xr:uid="{00000000-0005-0000-0000-0000639B0000}"/>
    <cellStyle name="Normal 6 4 2" xfId="8433" xr:uid="{00000000-0005-0000-0000-0000649B0000}"/>
    <cellStyle name="Normal 6 4 2 10" xfId="50043" xr:uid="{00000000-0005-0000-0000-0000659B0000}"/>
    <cellStyle name="Normal 6 4 2 2" xfId="8434" xr:uid="{00000000-0005-0000-0000-0000669B0000}"/>
    <cellStyle name="Normal 6 4 2 2 2" xfId="8435" xr:uid="{00000000-0005-0000-0000-0000679B0000}"/>
    <cellStyle name="Normal 6 4 2 2 2 2" xfId="8436" xr:uid="{00000000-0005-0000-0000-0000689B0000}"/>
    <cellStyle name="Normal 6 4 2 2 2 2 2" xfId="8437" xr:uid="{00000000-0005-0000-0000-0000699B0000}"/>
    <cellStyle name="Normal 6 4 2 2 2 2 2 2" xfId="8438" xr:uid="{00000000-0005-0000-0000-00006A9B0000}"/>
    <cellStyle name="Normal 6 4 2 2 2 2 2 2 2" xfId="19437" xr:uid="{00000000-0005-0000-0000-00006B9B0000}"/>
    <cellStyle name="Normal 6 4 2 2 2 2 2 2 2 2" xfId="31692" xr:uid="{00000000-0005-0000-0000-00006C9B0000}"/>
    <cellStyle name="Normal 6 4 2 2 2 2 2 2 2 3" xfId="43933" xr:uid="{00000000-0005-0000-0000-00006D9B0000}"/>
    <cellStyle name="Normal 6 4 2 2 2 2 2 2 3" xfId="25575" xr:uid="{00000000-0005-0000-0000-00006E9B0000}"/>
    <cellStyle name="Normal 6 4 2 2 2 2 2 2 4" xfId="37819" xr:uid="{00000000-0005-0000-0000-00006F9B0000}"/>
    <cellStyle name="Normal 6 4 2 2 2 2 2 2 5" xfId="50048" xr:uid="{00000000-0005-0000-0000-0000709B0000}"/>
    <cellStyle name="Normal 6 4 2 2 2 2 2 3" xfId="19436" xr:uid="{00000000-0005-0000-0000-0000719B0000}"/>
    <cellStyle name="Normal 6 4 2 2 2 2 2 3 2" xfId="31691" xr:uid="{00000000-0005-0000-0000-0000729B0000}"/>
    <cellStyle name="Normal 6 4 2 2 2 2 2 3 3" xfId="43932" xr:uid="{00000000-0005-0000-0000-0000739B0000}"/>
    <cellStyle name="Normal 6 4 2 2 2 2 2 4" xfId="25574" xr:uid="{00000000-0005-0000-0000-0000749B0000}"/>
    <cellStyle name="Normal 6 4 2 2 2 2 2 5" xfId="37818" xr:uid="{00000000-0005-0000-0000-0000759B0000}"/>
    <cellStyle name="Normal 6 4 2 2 2 2 2 6" xfId="50047" xr:uid="{00000000-0005-0000-0000-0000769B0000}"/>
    <cellStyle name="Normal 6 4 2 2 2 2 3" xfId="8439" xr:uid="{00000000-0005-0000-0000-0000779B0000}"/>
    <cellStyle name="Normal 6 4 2 2 2 2 3 2" xfId="19438" xr:uid="{00000000-0005-0000-0000-0000789B0000}"/>
    <cellStyle name="Normal 6 4 2 2 2 2 3 2 2" xfId="31693" xr:uid="{00000000-0005-0000-0000-0000799B0000}"/>
    <cellStyle name="Normal 6 4 2 2 2 2 3 2 3" xfId="43934" xr:uid="{00000000-0005-0000-0000-00007A9B0000}"/>
    <cellStyle name="Normal 6 4 2 2 2 2 3 3" xfId="25576" xr:uid="{00000000-0005-0000-0000-00007B9B0000}"/>
    <cellStyle name="Normal 6 4 2 2 2 2 3 4" xfId="37820" xr:uid="{00000000-0005-0000-0000-00007C9B0000}"/>
    <cellStyle name="Normal 6 4 2 2 2 2 3 5" xfId="50049" xr:uid="{00000000-0005-0000-0000-00007D9B0000}"/>
    <cellStyle name="Normal 6 4 2 2 2 2 4" xfId="19435" xr:uid="{00000000-0005-0000-0000-00007E9B0000}"/>
    <cellStyle name="Normal 6 4 2 2 2 2 4 2" xfId="31690" xr:uid="{00000000-0005-0000-0000-00007F9B0000}"/>
    <cellStyle name="Normal 6 4 2 2 2 2 4 3" xfId="43931" xr:uid="{00000000-0005-0000-0000-0000809B0000}"/>
    <cellStyle name="Normal 6 4 2 2 2 2 5" xfId="25573" xr:uid="{00000000-0005-0000-0000-0000819B0000}"/>
    <cellStyle name="Normal 6 4 2 2 2 2 6" xfId="37817" xr:uid="{00000000-0005-0000-0000-0000829B0000}"/>
    <cellStyle name="Normal 6 4 2 2 2 2 7" xfId="50046" xr:uid="{00000000-0005-0000-0000-0000839B0000}"/>
    <cellStyle name="Normal 6 4 2 2 2 3" xfId="8440" xr:uid="{00000000-0005-0000-0000-0000849B0000}"/>
    <cellStyle name="Normal 6 4 2 2 2 3 2" xfId="8441" xr:uid="{00000000-0005-0000-0000-0000859B0000}"/>
    <cellStyle name="Normal 6 4 2 2 2 3 2 2" xfId="19440" xr:uid="{00000000-0005-0000-0000-0000869B0000}"/>
    <cellStyle name="Normal 6 4 2 2 2 3 2 2 2" xfId="31695" xr:uid="{00000000-0005-0000-0000-0000879B0000}"/>
    <cellStyle name="Normal 6 4 2 2 2 3 2 2 3" xfId="43936" xr:uid="{00000000-0005-0000-0000-0000889B0000}"/>
    <cellStyle name="Normal 6 4 2 2 2 3 2 3" xfId="25578" xr:uid="{00000000-0005-0000-0000-0000899B0000}"/>
    <cellStyle name="Normal 6 4 2 2 2 3 2 4" xfId="37822" xr:uid="{00000000-0005-0000-0000-00008A9B0000}"/>
    <cellStyle name="Normal 6 4 2 2 2 3 2 5" xfId="50051" xr:uid="{00000000-0005-0000-0000-00008B9B0000}"/>
    <cellStyle name="Normal 6 4 2 2 2 3 3" xfId="19439" xr:uid="{00000000-0005-0000-0000-00008C9B0000}"/>
    <cellStyle name="Normal 6 4 2 2 2 3 3 2" xfId="31694" xr:uid="{00000000-0005-0000-0000-00008D9B0000}"/>
    <cellStyle name="Normal 6 4 2 2 2 3 3 3" xfId="43935" xr:uid="{00000000-0005-0000-0000-00008E9B0000}"/>
    <cellStyle name="Normal 6 4 2 2 2 3 4" xfId="25577" xr:uid="{00000000-0005-0000-0000-00008F9B0000}"/>
    <cellStyle name="Normal 6 4 2 2 2 3 5" xfId="37821" xr:uid="{00000000-0005-0000-0000-0000909B0000}"/>
    <cellStyle name="Normal 6 4 2 2 2 3 6" xfId="50050" xr:uid="{00000000-0005-0000-0000-0000919B0000}"/>
    <cellStyle name="Normal 6 4 2 2 2 4" xfId="8442" xr:uid="{00000000-0005-0000-0000-0000929B0000}"/>
    <cellStyle name="Normal 6 4 2 2 2 4 2" xfId="19441" xr:uid="{00000000-0005-0000-0000-0000939B0000}"/>
    <cellStyle name="Normal 6 4 2 2 2 4 2 2" xfId="31696" xr:uid="{00000000-0005-0000-0000-0000949B0000}"/>
    <cellStyle name="Normal 6 4 2 2 2 4 2 3" xfId="43937" xr:uid="{00000000-0005-0000-0000-0000959B0000}"/>
    <cellStyle name="Normal 6 4 2 2 2 4 3" xfId="25579" xr:uid="{00000000-0005-0000-0000-0000969B0000}"/>
    <cellStyle name="Normal 6 4 2 2 2 4 4" xfId="37823" xr:uid="{00000000-0005-0000-0000-0000979B0000}"/>
    <cellStyle name="Normal 6 4 2 2 2 4 5" xfId="50052" xr:uid="{00000000-0005-0000-0000-0000989B0000}"/>
    <cellStyle name="Normal 6 4 2 2 2 5" xfId="19434" xr:uid="{00000000-0005-0000-0000-0000999B0000}"/>
    <cellStyle name="Normal 6 4 2 2 2 5 2" xfId="31689" xr:uid="{00000000-0005-0000-0000-00009A9B0000}"/>
    <cellStyle name="Normal 6 4 2 2 2 5 3" xfId="43930" xr:uid="{00000000-0005-0000-0000-00009B9B0000}"/>
    <cellStyle name="Normal 6 4 2 2 2 6" xfId="25572" xr:uid="{00000000-0005-0000-0000-00009C9B0000}"/>
    <cellStyle name="Normal 6 4 2 2 2 7" xfId="37816" xr:uid="{00000000-0005-0000-0000-00009D9B0000}"/>
    <cellStyle name="Normal 6 4 2 2 2 8" xfId="50045" xr:uid="{00000000-0005-0000-0000-00009E9B0000}"/>
    <cellStyle name="Normal 6 4 2 2 3" xfId="8443" xr:uid="{00000000-0005-0000-0000-00009F9B0000}"/>
    <cellStyle name="Normal 6 4 2 2 3 2" xfId="8444" xr:uid="{00000000-0005-0000-0000-0000A09B0000}"/>
    <cellStyle name="Normal 6 4 2 2 3 2 2" xfId="8445" xr:uid="{00000000-0005-0000-0000-0000A19B0000}"/>
    <cellStyle name="Normal 6 4 2 2 3 2 2 2" xfId="19444" xr:uid="{00000000-0005-0000-0000-0000A29B0000}"/>
    <cellStyle name="Normal 6 4 2 2 3 2 2 2 2" xfId="31699" xr:uid="{00000000-0005-0000-0000-0000A39B0000}"/>
    <cellStyle name="Normal 6 4 2 2 3 2 2 2 3" xfId="43940" xr:uid="{00000000-0005-0000-0000-0000A49B0000}"/>
    <cellStyle name="Normal 6 4 2 2 3 2 2 3" xfId="25582" xr:uid="{00000000-0005-0000-0000-0000A59B0000}"/>
    <cellStyle name="Normal 6 4 2 2 3 2 2 4" xfId="37826" xr:uid="{00000000-0005-0000-0000-0000A69B0000}"/>
    <cellStyle name="Normal 6 4 2 2 3 2 2 5" xfId="50055" xr:uid="{00000000-0005-0000-0000-0000A79B0000}"/>
    <cellStyle name="Normal 6 4 2 2 3 2 3" xfId="19443" xr:uid="{00000000-0005-0000-0000-0000A89B0000}"/>
    <cellStyle name="Normal 6 4 2 2 3 2 3 2" xfId="31698" xr:uid="{00000000-0005-0000-0000-0000A99B0000}"/>
    <cellStyle name="Normal 6 4 2 2 3 2 3 3" xfId="43939" xr:uid="{00000000-0005-0000-0000-0000AA9B0000}"/>
    <cellStyle name="Normal 6 4 2 2 3 2 4" xfId="25581" xr:uid="{00000000-0005-0000-0000-0000AB9B0000}"/>
    <cellStyle name="Normal 6 4 2 2 3 2 5" xfId="37825" xr:uid="{00000000-0005-0000-0000-0000AC9B0000}"/>
    <cellStyle name="Normal 6 4 2 2 3 2 6" xfId="50054" xr:uid="{00000000-0005-0000-0000-0000AD9B0000}"/>
    <cellStyle name="Normal 6 4 2 2 3 3" xfId="8446" xr:uid="{00000000-0005-0000-0000-0000AE9B0000}"/>
    <cellStyle name="Normal 6 4 2 2 3 3 2" xfId="19445" xr:uid="{00000000-0005-0000-0000-0000AF9B0000}"/>
    <cellStyle name="Normal 6 4 2 2 3 3 2 2" xfId="31700" xr:uid="{00000000-0005-0000-0000-0000B09B0000}"/>
    <cellStyle name="Normal 6 4 2 2 3 3 2 3" xfId="43941" xr:uid="{00000000-0005-0000-0000-0000B19B0000}"/>
    <cellStyle name="Normal 6 4 2 2 3 3 3" xfId="25583" xr:uid="{00000000-0005-0000-0000-0000B29B0000}"/>
    <cellStyle name="Normal 6 4 2 2 3 3 4" xfId="37827" xr:uid="{00000000-0005-0000-0000-0000B39B0000}"/>
    <cellStyle name="Normal 6 4 2 2 3 3 5" xfId="50056" xr:uid="{00000000-0005-0000-0000-0000B49B0000}"/>
    <cellStyle name="Normal 6 4 2 2 3 4" xfId="19442" xr:uid="{00000000-0005-0000-0000-0000B59B0000}"/>
    <cellStyle name="Normal 6 4 2 2 3 4 2" xfId="31697" xr:uid="{00000000-0005-0000-0000-0000B69B0000}"/>
    <cellStyle name="Normal 6 4 2 2 3 4 3" xfId="43938" xr:uid="{00000000-0005-0000-0000-0000B79B0000}"/>
    <cellStyle name="Normal 6 4 2 2 3 5" xfId="25580" xr:uid="{00000000-0005-0000-0000-0000B89B0000}"/>
    <cellStyle name="Normal 6 4 2 2 3 6" xfId="37824" xr:uid="{00000000-0005-0000-0000-0000B99B0000}"/>
    <cellStyle name="Normal 6 4 2 2 3 7" xfId="50053" xr:uid="{00000000-0005-0000-0000-0000BA9B0000}"/>
    <cellStyle name="Normal 6 4 2 2 4" xfId="8447" xr:uid="{00000000-0005-0000-0000-0000BB9B0000}"/>
    <cellStyle name="Normal 6 4 2 2 4 2" xfId="8448" xr:uid="{00000000-0005-0000-0000-0000BC9B0000}"/>
    <cellStyle name="Normal 6 4 2 2 4 2 2" xfId="19447" xr:uid="{00000000-0005-0000-0000-0000BD9B0000}"/>
    <cellStyle name="Normal 6 4 2 2 4 2 2 2" xfId="31702" xr:uid="{00000000-0005-0000-0000-0000BE9B0000}"/>
    <cellStyle name="Normal 6 4 2 2 4 2 2 3" xfId="43943" xr:uid="{00000000-0005-0000-0000-0000BF9B0000}"/>
    <cellStyle name="Normal 6 4 2 2 4 2 3" xfId="25585" xr:uid="{00000000-0005-0000-0000-0000C09B0000}"/>
    <cellStyle name="Normal 6 4 2 2 4 2 4" xfId="37829" xr:uid="{00000000-0005-0000-0000-0000C19B0000}"/>
    <cellStyle name="Normal 6 4 2 2 4 2 5" xfId="50058" xr:uid="{00000000-0005-0000-0000-0000C29B0000}"/>
    <cellStyle name="Normal 6 4 2 2 4 3" xfId="19446" xr:uid="{00000000-0005-0000-0000-0000C39B0000}"/>
    <cellStyle name="Normal 6 4 2 2 4 3 2" xfId="31701" xr:uid="{00000000-0005-0000-0000-0000C49B0000}"/>
    <cellStyle name="Normal 6 4 2 2 4 3 3" xfId="43942" xr:uid="{00000000-0005-0000-0000-0000C59B0000}"/>
    <cellStyle name="Normal 6 4 2 2 4 4" xfId="25584" xr:uid="{00000000-0005-0000-0000-0000C69B0000}"/>
    <cellStyle name="Normal 6 4 2 2 4 5" xfId="37828" xr:uid="{00000000-0005-0000-0000-0000C79B0000}"/>
    <cellStyle name="Normal 6 4 2 2 4 6" xfId="50057" xr:uid="{00000000-0005-0000-0000-0000C89B0000}"/>
    <cellStyle name="Normal 6 4 2 2 5" xfId="8449" xr:uid="{00000000-0005-0000-0000-0000C99B0000}"/>
    <cellStyle name="Normal 6 4 2 2 5 2" xfId="19448" xr:uid="{00000000-0005-0000-0000-0000CA9B0000}"/>
    <cellStyle name="Normal 6 4 2 2 5 2 2" xfId="31703" xr:uid="{00000000-0005-0000-0000-0000CB9B0000}"/>
    <cellStyle name="Normal 6 4 2 2 5 2 3" xfId="43944" xr:uid="{00000000-0005-0000-0000-0000CC9B0000}"/>
    <cellStyle name="Normal 6 4 2 2 5 3" xfId="25586" xr:uid="{00000000-0005-0000-0000-0000CD9B0000}"/>
    <cellStyle name="Normal 6 4 2 2 5 4" xfId="37830" xr:uid="{00000000-0005-0000-0000-0000CE9B0000}"/>
    <cellStyle name="Normal 6 4 2 2 5 5" xfId="50059" xr:uid="{00000000-0005-0000-0000-0000CF9B0000}"/>
    <cellStyle name="Normal 6 4 2 2 6" xfId="19433" xr:uid="{00000000-0005-0000-0000-0000D09B0000}"/>
    <cellStyle name="Normal 6 4 2 2 6 2" xfId="31688" xr:uid="{00000000-0005-0000-0000-0000D19B0000}"/>
    <cellStyle name="Normal 6 4 2 2 6 3" xfId="43929" xr:uid="{00000000-0005-0000-0000-0000D29B0000}"/>
    <cellStyle name="Normal 6 4 2 2 7" xfId="25571" xr:uid="{00000000-0005-0000-0000-0000D39B0000}"/>
    <cellStyle name="Normal 6 4 2 2 8" xfId="37815" xr:uid="{00000000-0005-0000-0000-0000D49B0000}"/>
    <cellStyle name="Normal 6 4 2 2 9" xfId="50044" xr:uid="{00000000-0005-0000-0000-0000D59B0000}"/>
    <cellStyle name="Normal 6 4 2 3" xfId="8450" xr:uid="{00000000-0005-0000-0000-0000D69B0000}"/>
    <cellStyle name="Normal 6 4 2 3 2" xfId="8451" xr:uid="{00000000-0005-0000-0000-0000D79B0000}"/>
    <cellStyle name="Normal 6 4 2 3 2 2" xfId="8452" xr:uid="{00000000-0005-0000-0000-0000D89B0000}"/>
    <cellStyle name="Normal 6 4 2 3 2 2 2" xfId="8453" xr:uid="{00000000-0005-0000-0000-0000D99B0000}"/>
    <cellStyle name="Normal 6 4 2 3 2 2 2 2" xfId="19452" xr:uid="{00000000-0005-0000-0000-0000DA9B0000}"/>
    <cellStyle name="Normal 6 4 2 3 2 2 2 2 2" xfId="31707" xr:uid="{00000000-0005-0000-0000-0000DB9B0000}"/>
    <cellStyle name="Normal 6 4 2 3 2 2 2 2 3" xfId="43948" xr:uid="{00000000-0005-0000-0000-0000DC9B0000}"/>
    <cellStyle name="Normal 6 4 2 3 2 2 2 3" xfId="25590" xr:uid="{00000000-0005-0000-0000-0000DD9B0000}"/>
    <cellStyle name="Normal 6 4 2 3 2 2 2 4" xfId="37834" xr:uid="{00000000-0005-0000-0000-0000DE9B0000}"/>
    <cellStyle name="Normal 6 4 2 3 2 2 2 5" xfId="50063" xr:uid="{00000000-0005-0000-0000-0000DF9B0000}"/>
    <cellStyle name="Normal 6 4 2 3 2 2 3" xfId="19451" xr:uid="{00000000-0005-0000-0000-0000E09B0000}"/>
    <cellStyle name="Normal 6 4 2 3 2 2 3 2" xfId="31706" xr:uid="{00000000-0005-0000-0000-0000E19B0000}"/>
    <cellStyle name="Normal 6 4 2 3 2 2 3 3" xfId="43947" xr:uid="{00000000-0005-0000-0000-0000E29B0000}"/>
    <cellStyle name="Normal 6 4 2 3 2 2 4" xfId="25589" xr:uid="{00000000-0005-0000-0000-0000E39B0000}"/>
    <cellStyle name="Normal 6 4 2 3 2 2 5" xfId="37833" xr:uid="{00000000-0005-0000-0000-0000E49B0000}"/>
    <cellStyle name="Normal 6 4 2 3 2 2 6" xfId="50062" xr:uid="{00000000-0005-0000-0000-0000E59B0000}"/>
    <cellStyle name="Normal 6 4 2 3 2 3" xfId="8454" xr:uid="{00000000-0005-0000-0000-0000E69B0000}"/>
    <cellStyle name="Normal 6 4 2 3 2 3 2" xfId="19453" xr:uid="{00000000-0005-0000-0000-0000E79B0000}"/>
    <cellStyle name="Normal 6 4 2 3 2 3 2 2" xfId="31708" xr:uid="{00000000-0005-0000-0000-0000E89B0000}"/>
    <cellStyle name="Normal 6 4 2 3 2 3 2 3" xfId="43949" xr:uid="{00000000-0005-0000-0000-0000E99B0000}"/>
    <cellStyle name="Normal 6 4 2 3 2 3 3" xfId="25591" xr:uid="{00000000-0005-0000-0000-0000EA9B0000}"/>
    <cellStyle name="Normal 6 4 2 3 2 3 4" xfId="37835" xr:uid="{00000000-0005-0000-0000-0000EB9B0000}"/>
    <cellStyle name="Normal 6 4 2 3 2 3 5" xfId="50064" xr:uid="{00000000-0005-0000-0000-0000EC9B0000}"/>
    <cellStyle name="Normal 6 4 2 3 2 4" xfId="19450" xr:uid="{00000000-0005-0000-0000-0000ED9B0000}"/>
    <cellStyle name="Normal 6 4 2 3 2 4 2" xfId="31705" xr:uid="{00000000-0005-0000-0000-0000EE9B0000}"/>
    <cellStyle name="Normal 6 4 2 3 2 4 3" xfId="43946" xr:uid="{00000000-0005-0000-0000-0000EF9B0000}"/>
    <cellStyle name="Normal 6 4 2 3 2 5" xfId="25588" xr:uid="{00000000-0005-0000-0000-0000F09B0000}"/>
    <cellStyle name="Normal 6 4 2 3 2 6" xfId="37832" xr:uid="{00000000-0005-0000-0000-0000F19B0000}"/>
    <cellStyle name="Normal 6 4 2 3 2 7" xfId="50061" xr:uid="{00000000-0005-0000-0000-0000F29B0000}"/>
    <cellStyle name="Normal 6 4 2 3 3" xfId="8455" xr:uid="{00000000-0005-0000-0000-0000F39B0000}"/>
    <cellStyle name="Normal 6 4 2 3 3 2" xfId="8456" xr:uid="{00000000-0005-0000-0000-0000F49B0000}"/>
    <cellStyle name="Normal 6 4 2 3 3 2 2" xfId="19455" xr:uid="{00000000-0005-0000-0000-0000F59B0000}"/>
    <cellStyle name="Normal 6 4 2 3 3 2 2 2" xfId="31710" xr:uid="{00000000-0005-0000-0000-0000F69B0000}"/>
    <cellStyle name="Normal 6 4 2 3 3 2 2 3" xfId="43951" xr:uid="{00000000-0005-0000-0000-0000F79B0000}"/>
    <cellStyle name="Normal 6 4 2 3 3 2 3" xfId="25593" xr:uid="{00000000-0005-0000-0000-0000F89B0000}"/>
    <cellStyle name="Normal 6 4 2 3 3 2 4" xfId="37837" xr:uid="{00000000-0005-0000-0000-0000F99B0000}"/>
    <cellStyle name="Normal 6 4 2 3 3 2 5" xfId="50066" xr:uid="{00000000-0005-0000-0000-0000FA9B0000}"/>
    <cellStyle name="Normal 6 4 2 3 3 3" xfId="19454" xr:uid="{00000000-0005-0000-0000-0000FB9B0000}"/>
    <cellStyle name="Normal 6 4 2 3 3 3 2" xfId="31709" xr:uid="{00000000-0005-0000-0000-0000FC9B0000}"/>
    <cellStyle name="Normal 6 4 2 3 3 3 3" xfId="43950" xr:uid="{00000000-0005-0000-0000-0000FD9B0000}"/>
    <cellStyle name="Normal 6 4 2 3 3 4" xfId="25592" xr:uid="{00000000-0005-0000-0000-0000FE9B0000}"/>
    <cellStyle name="Normal 6 4 2 3 3 5" xfId="37836" xr:uid="{00000000-0005-0000-0000-0000FF9B0000}"/>
    <cellStyle name="Normal 6 4 2 3 3 6" xfId="50065" xr:uid="{00000000-0005-0000-0000-0000009C0000}"/>
    <cellStyle name="Normal 6 4 2 3 4" xfId="8457" xr:uid="{00000000-0005-0000-0000-0000019C0000}"/>
    <cellStyle name="Normal 6 4 2 3 4 2" xfId="19456" xr:uid="{00000000-0005-0000-0000-0000029C0000}"/>
    <cellStyle name="Normal 6 4 2 3 4 2 2" xfId="31711" xr:uid="{00000000-0005-0000-0000-0000039C0000}"/>
    <cellStyle name="Normal 6 4 2 3 4 2 3" xfId="43952" xr:uid="{00000000-0005-0000-0000-0000049C0000}"/>
    <cellStyle name="Normal 6 4 2 3 4 3" xfId="25594" xr:uid="{00000000-0005-0000-0000-0000059C0000}"/>
    <cellStyle name="Normal 6 4 2 3 4 4" xfId="37838" xr:uid="{00000000-0005-0000-0000-0000069C0000}"/>
    <cellStyle name="Normal 6 4 2 3 4 5" xfId="50067" xr:uid="{00000000-0005-0000-0000-0000079C0000}"/>
    <cellStyle name="Normal 6 4 2 3 5" xfId="19449" xr:uid="{00000000-0005-0000-0000-0000089C0000}"/>
    <cellStyle name="Normal 6 4 2 3 5 2" xfId="31704" xr:uid="{00000000-0005-0000-0000-0000099C0000}"/>
    <cellStyle name="Normal 6 4 2 3 5 3" xfId="43945" xr:uid="{00000000-0005-0000-0000-00000A9C0000}"/>
    <cellStyle name="Normal 6 4 2 3 6" xfId="25587" xr:uid="{00000000-0005-0000-0000-00000B9C0000}"/>
    <cellStyle name="Normal 6 4 2 3 7" xfId="37831" xr:uid="{00000000-0005-0000-0000-00000C9C0000}"/>
    <cellStyle name="Normal 6 4 2 3 8" xfId="50060" xr:uid="{00000000-0005-0000-0000-00000D9C0000}"/>
    <cellStyle name="Normal 6 4 2 4" xfId="8458" xr:uid="{00000000-0005-0000-0000-00000E9C0000}"/>
    <cellStyle name="Normal 6 4 2 4 2" xfId="8459" xr:uid="{00000000-0005-0000-0000-00000F9C0000}"/>
    <cellStyle name="Normal 6 4 2 4 2 2" xfId="8460" xr:uid="{00000000-0005-0000-0000-0000109C0000}"/>
    <cellStyle name="Normal 6 4 2 4 2 2 2" xfId="19459" xr:uid="{00000000-0005-0000-0000-0000119C0000}"/>
    <cellStyle name="Normal 6 4 2 4 2 2 2 2" xfId="31714" xr:uid="{00000000-0005-0000-0000-0000129C0000}"/>
    <cellStyle name="Normal 6 4 2 4 2 2 2 3" xfId="43955" xr:uid="{00000000-0005-0000-0000-0000139C0000}"/>
    <cellStyle name="Normal 6 4 2 4 2 2 3" xfId="25597" xr:uid="{00000000-0005-0000-0000-0000149C0000}"/>
    <cellStyle name="Normal 6 4 2 4 2 2 4" xfId="37841" xr:uid="{00000000-0005-0000-0000-0000159C0000}"/>
    <cellStyle name="Normal 6 4 2 4 2 2 5" xfId="50070" xr:uid="{00000000-0005-0000-0000-0000169C0000}"/>
    <cellStyle name="Normal 6 4 2 4 2 3" xfId="19458" xr:uid="{00000000-0005-0000-0000-0000179C0000}"/>
    <cellStyle name="Normal 6 4 2 4 2 3 2" xfId="31713" xr:uid="{00000000-0005-0000-0000-0000189C0000}"/>
    <cellStyle name="Normal 6 4 2 4 2 3 3" xfId="43954" xr:uid="{00000000-0005-0000-0000-0000199C0000}"/>
    <cellStyle name="Normal 6 4 2 4 2 4" xfId="25596" xr:uid="{00000000-0005-0000-0000-00001A9C0000}"/>
    <cellStyle name="Normal 6 4 2 4 2 5" xfId="37840" xr:uid="{00000000-0005-0000-0000-00001B9C0000}"/>
    <cellStyle name="Normal 6 4 2 4 2 6" xfId="50069" xr:uid="{00000000-0005-0000-0000-00001C9C0000}"/>
    <cellStyle name="Normal 6 4 2 4 3" xfId="8461" xr:uid="{00000000-0005-0000-0000-00001D9C0000}"/>
    <cellStyle name="Normal 6 4 2 4 3 2" xfId="19460" xr:uid="{00000000-0005-0000-0000-00001E9C0000}"/>
    <cellStyle name="Normal 6 4 2 4 3 2 2" xfId="31715" xr:uid="{00000000-0005-0000-0000-00001F9C0000}"/>
    <cellStyle name="Normal 6 4 2 4 3 2 3" xfId="43956" xr:uid="{00000000-0005-0000-0000-0000209C0000}"/>
    <cellStyle name="Normal 6 4 2 4 3 3" xfId="25598" xr:uid="{00000000-0005-0000-0000-0000219C0000}"/>
    <cellStyle name="Normal 6 4 2 4 3 4" xfId="37842" xr:uid="{00000000-0005-0000-0000-0000229C0000}"/>
    <cellStyle name="Normal 6 4 2 4 3 5" xfId="50071" xr:uid="{00000000-0005-0000-0000-0000239C0000}"/>
    <cellStyle name="Normal 6 4 2 4 4" xfId="19457" xr:uid="{00000000-0005-0000-0000-0000249C0000}"/>
    <cellStyle name="Normal 6 4 2 4 4 2" xfId="31712" xr:uid="{00000000-0005-0000-0000-0000259C0000}"/>
    <cellStyle name="Normal 6 4 2 4 4 3" xfId="43953" xr:uid="{00000000-0005-0000-0000-0000269C0000}"/>
    <cellStyle name="Normal 6 4 2 4 5" xfId="25595" xr:uid="{00000000-0005-0000-0000-0000279C0000}"/>
    <cellStyle name="Normal 6 4 2 4 6" xfId="37839" xr:uid="{00000000-0005-0000-0000-0000289C0000}"/>
    <cellStyle name="Normal 6 4 2 4 7" xfId="50068" xr:uid="{00000000-0005-0000-0000-0000299C0000}"/>
    <cellStyle name="Normal 6 4 2 5" xfId="8462" xr:uid="{00000000-0005-0000-0000-00002A9C0000}"/>
    <cellStyle name="Normal 6 4 2 5 2" xfId="8463" xr:uid="{00000000-0005-0000-0000-00002B9C0000}"/>
    <cellStyle name="Normal 6 4 2 5 2 2" xfId="19462" xr:uid="{00000000-0005-0000-0000-00002C9C0000}"/>
    <cellStyle name="Normal 6 4 2 5 2 2 2" xfId="31717" xr:uid="{00000000-0005-0000-0000-00002D9C0000}"/>
    <cellStyle name="Normal 6 4 2 5 2 2 3" xfId="43958" xr:uid="{00000000-0005-0000-0000-00002E9C0000}"/>
    <cellStyle name="Normal 6 4 2 5 2 3" xfId="25600" xr:uid="{00000000-0005-0000-0000-00002F9C0000}"/>
    <cellStyle name="Normal 6 4 2 5 2 4" xfId="37844" xr:uid="{00000000-0005-0000-0000-0000309C0000}"/>
    <cellStyle name="Normal 6 4 2 5 2 5" xfId="50073" xr:uid="{00000000-0005-0000-0000-0000319C0000}"/>
    <cellStyle name="Normal 6 4 2 5 3" xfId="19461" xr:uid="{00000000-0005-0000-0000-0000329C0000}"/>
    <cellStyle name="Normal 6 4 2 5 3 2" xfId="31716" xr:uid="{00000000-0005-0000-0000-0000339C0000}"/>
    <cellStyle name="Normal 6 4 2 5 3 3" xfId="43957" xr:uid="{00000000-0005-0000-0000-0000349C0000}"/>
    <cellStyle name="Normal 6 4 2 5 4" xfId="25599" xr:uid="{00000000-0005-0000-0000-0000359C0000}"/>
    <cellStyle name="Normal 6 4 2 5 5" xfId="37843" xr:uid="{00000000-0005-0000-0000-0000369C0000}"/>
    <cellStyle name="Normal 6 4 2 5 6" xfId="50072" xr:uid="{00000000-0005-0000-0000-0000379C0000}"/>
    <cellStyle name="Normal 6 4 2 6" xfId="8464" xr:uid="{00000000-0005-0000-0000-0000389C0000}"/>
    <cellStyle name="Normal 6 4 2 6 2" xfId="19463" xr:uid="{00000000-0005-0000-0000-0000399C0000}"/>
    <cellStyle name="Normal 6 4 2 6 2 2" xfId="31718" xr:uid="{00000000-0005-0000-0000-00003A9C0000}"/>
    <cellStyle name="Normal 6 4 2 6 2 3" xfId="43959" xr:uid="{00000000-0005-0000-0000-00003B9C0000}"/>
    <cellStyle name="Normal 6 4 2 6 3" xfId="25601" xr:uid="{00000000-0005-0000-0000-00003C9C0000}"/>
    <cellStyle name="Normal 6 4 2 6 4" xfId="37845" xr:uid="{00000000-0005-0000-0000-00003D9C0000}"/>
    <cellStyle name="Normal 6 4 2 6 5" xfId="50074" xr:uid="{00000000-0005-0000-0000-00003E9C0000}"/>
    <cellStyle name="Normal 6 4 2 7" xfId="19432" xr:uid="{00000000-0005-0000-0000-00003F9C0000}"/>
    <cellStyle name="Normal 6 4 2 7 2" xfId="31687" xr:uid="{00000000-0005-0000-0000-0000409C0000}"/>
    <cellStyle name="Normal 6 4 2 7 3" xfId="43928" xr:uid="{00000000-0005-0000-0000-0000419C0000}"/>
    <cellStyle name="Normal 6 4 2 8" xfId="25570" xr:uid="{00000000-0005-0000-0000-0000429C0000}"/>
    <cellStyle name="Normal 6 4 2 9" xfId="37814" xr:uid="{00000000-0005-0000-0000-0000439C0000}"/>
    <cellStyle name="Normal 6 4 3" xfId="8465" xr:uid="{00000000-0005-0000-0000-0000449C0000}"/>
    <cellStyle name="Normal 6 4 3 2" xfId="8466" xr:uid="{00000000-0005-0000-0000-0000459C0000}"/>
    <cellStyle name="Normal 6 4 3 2 2" xfId="8467" xr:uid="{00000000-0005-0000-0000-0000469C0000}"/>
    <cellStyle name="Normal 6 4 3 2 2 2" xfId="8468" xr:uid="{00000000-0005-0000-0000-0000479C0000}"/>
    <cellStyle name="Normal 6 4 3 2 2 2 2" xfId="8469" xr:uid="{00000000-0005-0000-0000-0000489C0000}"/>
    <cellStyle name="Normal 6 4 3 2 2 2 2 2" xfId="19468" xr:uid="{00000000-0005-0000-0000-0000499C0000}"/>
    <cellStyle name="Normal 6 4 3 2 2 2 2 2 2" xfId="31723" xr:uid="{00000000-0005-0000-0000-00004A9C0000}"/>
    <cellStyle name="Normal 6 4 3 2 2 2 2 2 3" xfId="43964" xr:uid="{00000000-0005-0000-0000-00004B9C0000}"/>
    <cellStyle name="Normal 6 4 3 2 2 2 2 3" xfId="25606" xr:uid="{00000000-0005-0000-0000-00004C9C0000}"/>
    <cellStyle name="Normal 6 4 3 2 2 2 2 4" xfId="37850" xr:uid="{00000000-0005-0000-0000-00004D9C0000}"/>
    <cellStyle name="Normal 6 4 3 2 2 2 2 5" xfId="50079" xr:uid="{00000000-0005-0000-0000-00004E9C0000}"/>
    <cellStyle name="Normal 6 4 3 2 2 2 3" xfId="19467" xr:uid="{00000000-0005-0000-0000-00004F9C0000}"/>
    <cellStyle name="Normal 6 4 3 2 2 2 3 2" xfId="31722" xr:uid="{00000000-0005-0000-0000-0000509C0000}"/>
    <cellStyle name="Normal 6 4 3 2 2 2 3 3" xfId="43963" xr:uid="{00000000-0005-0000-0000-0000519C0000}"/>
    <cellStyle name="Normal 6 4 3 2 2 2 4" xfId="25605" xr:uid="{00000000-0005-0000-0000-0000529C0000}"/>
    <cellStyle name="Normal 6 4 3 2 2 2 5" xfId="37849" xr:uid="{00000000-0005-0000-0000-0000539C0000}"/>
    <cellStyle name="Normal 6 4 3 2 2 2 6" xfId="50078" xr:uid="{00000000-0005-0000-0000-0000549C0000}"/>
    <cellStyle name="Normal 6 4 3 2 2 3" xfId="8470" xr:uid="{00000000-0005-0000-0000-0000559C0000}"/>
    <cellStyle name="Normal 6 4 3 2 2 3 2" xfId="19469" xr:uid="{00000000-0005-0000-0000-0000569C0000}"/>
    <cellStyle name="Normal 6 4 3 2 2 3 2 2" xfId="31724" xr:uid="{00000000-0005-0000-0000-0000579C0000}"/>
    <cellStyle name="Normal 6 4 3 2 2 3 2 3" xfId="43965" xr:uid="{00000000-0005-0000-0000-0000589C0000}"/>
    <cellStyle name="Normal 6 4 3 2 2 3 3" xfId="25607" xr:uid="{00000000-0005-0000-0000-0000599C0000}"/>
    <cellStyle name="Normal 6 4 3 2 2 3 4" xfId="37851" xr:uid="{00000000-0005-0000-0000-00005A9C0000}"/>
    <cellStyle name="Normal 6 4 3 2 2 3 5" xfId="50080" xr:uid="{00000000-0005-0000-0000-00005B9C0000}"/>
    <cellStyle name="Normal 6 4 3 2 2 4" xfId="19466" xr:uid="{00000000-0005-0000-0000-00005C9C0000}"/>
    <cellStyle name="Normal 6 4 3 2 2 4 2" xfId="31721" xr:uid="{00000000-0005-0000-0000-00005D9C0000}"/>
    <cellStyle name="Normal 6 4 3 2 2 4 3" xfId="43962" xr:uid="{00000000-0005-0000-0000-00005E9C0000}"/>
    <cellStyle name="Normal 6 4 3 2 2 5" xfId="25604" xr:uid="{00000000-0005-0000-0000-00005F9C0000}"/>
    <cellStyle name="Normal 6 4 3 2 2 6" xfId="37848" xr:uid="{00000000-0005-0000-0000-0000609C0000}"/>
    <cellStyle name="Normal 6 4 3 2 2 7" xfId="50077" xr:uid="{00000000-0005-0000-0000-0000619C0000}"/>
    <cellStyle name="Normal 6 4 3 2 3" xfId="8471" xr:uid="{00000000-0005-0000-0000-0000629C0000}"/>
    <cellStyle name="Normal 6 4 3 2 3 2" xfId="8472" xr:uid="{00000000-0005-0000-0000-0000639C0000}"/>
    <cellStyle name="Normal 6 4 3 2 3 2 2" xfId="19471" xr:uid="{00000000-0005-0000-0000-0000649C0000}"/>
    <cellStyle name="Normal 6 4 3 2 3 2 2 2" xfId="31726" xr:uid="{00000000-0005-0000-0000-0000659C0000}"/>
    <cellStyle name="Normal 6 4 3 2 3 2 2 3" xfId="43967" xr:uid="{00000000-0005-0000-0000-0000669C0000}"/>
    <cellStyle name="Normal 6 4 3 2 3 2 3" xfId="25609" xr:uid="{00000000-0005-0000-0000-0000679C0000}"/>
    <cellStyle name="Normal 6 4 3 2 3 2 4" xfId="37853" xr:uid="{00000000-0005-0000-0000-0000689C0000}"/>
    <cellStyle name="Normal 6 4 3 2 3 2 5" xfId="50082" xr:uid="{00000000-0005-0000-0000-0000699C0000}"/>
    <cellStyle name="Normal 6 4 3 2 3 3" xfId="19470" xr:uid="{00000000-0005-0000-0000-00006A9C0000}"/>
    <cellStyle name="Normal 6 4 3 2 3 3 2" xfId="31725" xr:uid="{00000000-0005-0000-0000-00006B9C0000}"/>
    <cellStyle name="Normal 6 4 3 2 3 3 3" xfId="43966" xr:uid="{00000000-0005-0000-0000-00006C9C0000}"/>
    <cellStyle name="Normal 6 4 3 2 3 4" xfId="25608" xr:uid="{00000000-0005-0000-0000-00006D9C0000}"/>
    <cellStyle name="Normal 6 4 3 2 3 5" xfId="37852" xr:uid="{00000000-0005-0000-0000-00006E9C0000}"/>
    <cellStyle name="Normal 6 4 3 2 3 6" xfId="50081" xr:uid="{00000000-0005-0000-0000-00006F9C0000}"/>
    <cellStyle name="Normal 6 4 3 2 4" xfId="8473" xr:uid="{00000000-0005-0000-0000-0000709C0000}"/>
    <cellStyle name="Normal 6 4 3 2 4 2" xfId="19472" xr:uid="{00000000-0005-0000-0000-0000719C0000}"/>
    <cellStyle name="Normal 6 4 3 2 4 2 2" xfId="31727" xr:uid="{00000000-0005-0000-0000-0000729C0000}"/>
    <cellStyle name="Normal 6 4 3 2 4 2 3" xfId="43968" xr:uid="{00000000-0005-0000-0000-0000739C0000}"/>
    <cellStyle name="Normal 6 4 3 2 4 3" xfId="25610" xr:uid="{00000000-0005-0000-0000-0000749C0000}"/>
    <cellStyle name="Normal 6 4 3 2 4 4" xfId="37854" xr:uid="{00000000-0005-0000-0000-0000759C0000}"/>
    <cellStyle name="Normal 6 4 3 2 4 5" xfId="50083" xr:uid="{00000000-0005-0000-0000-0000769C0000}"/>
    <cellStyle name="Normal 6 4 3 2 5" xfId="19465" xr:uid="{00000000-0005-0000-0000-0000779C0000}"/>
    <cellStyle name="Normal 6 4 3 2 5 2" xfId="31720" xr:uid="{00000000-0005-0000-0000-0000789C0000}"/>
    <cellStyle name="Normal 6 4 3 2 5 3" xfId="43961" xr:uid="{00000000-0005-0000-0000-0000799C0000}"/>
    <cellStyle name="Normal 6 4 3 2 6" xfId="25603" xr:uid="{00000000-0005-0000-0000-00007A9C0000}"/>
    <cellStyle name="Normal 6 4 3 2 7" xfId="37847" xr:uid="{00000000-0005-0000-0000-00007B9C0000}"/>
    <cellStyle name="Normal 6 4 3 2 8" xfId="50076" xr:uid="{00000000-0005-0000-0000-00007C9C0000}"/>
    <cellStyle name="Normal 6 4 3 3" xfId="8474" xr:uid="{00000000-0005-0000-0000-00007D9C0000}"/>
    <cellStyle name="Normal 6 4 3 3 2" xfId="8475" xr:uid="{00000000-0005-0000-0000-00007E9C0000}"/>
    <cellStyle name="Normal 6 4 3 3 2 2" xfId="8476" xr:uid="{00000000-0005-0000-0000-00007F9C0000}"/>
    <cellStyle name="Normal 6 4 3 3 2 2 2" xfId="19475" xr:uid="{00000000-0005-0000-0000-0000809C0000}"/>
    <cellStyle name="Normal 6 4 3 3 2 2 2 2" xfId="31730" xr:uid="{00000000-0005-0000-0000-0000819C0000}"/>
    <cellStyle name="Normal 6 4 3 3 2 2 2 3" xfId="43971" xr:uid="{00000000-0005-0000-0000-0000829C0000}"/>
    <cellStyle name="Normal 6 4 3 3 2 2 3" xfId="25613" xr:uid="{00000000-0005-0000-0000-0000839C0000}"/>
    <cellStyle name="Normal 6 4 3 3 2 2 4" xfId="37857" xr:uid="{00000000-0005-0000-0000-0000849C0000}"/>
    <cellStyle name="Normal 6 4 3 3 2 2 5" xfId="50086" xr:uid="{00000000-0005-0000-0000-0000859C0000}"/>
    <cellStyle name="Normal 6 4 3 3 2 3" xfId="19474" xr:uid="{00000000-0005-0000-0000-0000869C0000}"/>
    <cellStyle name="Normal 6 4 3 3 2 3 2" xfId="31729" xr:uid="{00000000-0005-0000-0000-0000879C0000}"/>
    <cellStyle name="Normal 6 4 3 3 2 3 3" xfId="43970" xr:uid="{00000000-0005-0000-0000-0000889C0000}"/>
    <cellStyle name="Normal 6 4 3 3 2 4" xfId="25612" xr:uid="{00000000-0005-0000-0000-0000899C0000}"/>
    <cellStyle name="Normal 6 4 3 3 2 5" xfId="37856" xr:uid="{00000000-0005-0000-0000-00008A9C0000}"/>
    <cellStyle name="Normal 6 4 3 3 2 6" xfId="50085" xr:uid="{00000000-0005-0000-0000-00008B9C0000}"/>
    <cellStyle name="Normal 6 4 3 3 3" xfId="8477" xr:uid="{00000000-0005-0000-0000-00008C9C0000}"/>
    <cellStyle name="Normal 6 4 3 3 3 2" xfId="19476" xr:uid="{00000000-0005-0000-0000-00008D9C0000}"/>
    <cellStyle name="Normal 6 4 3 3 3 2 2" xfId="31731" xr:uid="{00000000-0005-0000-0000-00008E9C0000}"/>
    <cellStyle name="Normal 6 4 3 3 3 2 3" xfId="43972" xr:uid="{00000000-0005-0000-0000-00008F9C0000}"/>
    <cellStyle name="Normal 6 4 3 3 3 3" xfId="25614" xr:uid="{00000000-0005-0000-0000-0000909C0000}"/>
    <cellStyle name="Normal 6 4 3 3 3 4" xfId="37858" xr:uid="{00000000-0005-0000-0000-0000919C0000}"/>
    <cellStyle name="Normal 6 4 3 3 3 5" xfId="50087" xr:uid="{00000000-0005-0000-0000-0000929C0000}"/>
    <cellStyle name="Normal 6 4 3 3 4" xfId="19473" xr:uid="{00000000-0005-0000-0000-0000939C0000}"/>
    <cellStyle name="Normal 6 4 3 3 4 2" xfId="31728" xr:uid="{00000000-0005-0000-0000-0000949C0000}"/>
    <cellStyle name="Normal 6 4 3 3 4 3" xfId="43969" xr:uid="{00000000-0005-0000-0000-0000959C0000}"/>
    <cellStyle name="Normal 6 4 3 3 5" xfId="25611" xr:uid="{00000000-0005-0000-0000-0000969C0000}"/>
    <cellStyle name="Normal 6 4 3 3 6" xfId="37855" xr:uid="{00000000-0005-0000-0000-0000979C0000}"/>
    <cellStyle name="Normal 6 4 3 3 7" xfId="50084" xr:uid="{00000000-0005-0000-0000-0000989C0000}"/>
    <cellStyle name="Normal 6 4 3 4" xfId="8478" xr:uid="{00000000-0005-0000-0000-0000999C0000}"/>
    <cellStyle name="Normal 6 4 3 4 2" xfId="8479" xr:uid="{00000000-0005-0000-0000-00009A9C0000}"/>
    <cellStyle name="Normal 6 4 3 4 2 2" xfId="19478" xr:uid="{00000000-0005-0000-0000-00009B9C0000}"/>
    <cellStyle name="Normal 6 4 3 4 2 2 2" xfId="31733" xr:uid="{00000000-0005-0000-0000-00009C9C0000}"/>
    <cellStyle name="Normal 6 4 3 4 2 2 3" xfId="43974" xr:uid="{00000000-0005-0000-0000-00009D9C0000}"/>
    <cellStyle name="Normal 6 4 3 4 2 3" xfId="25616" xr:uid="{00000000-0005-0000-0000-00009E9C0000}"/>
    <cellStyle name="Normal 6 4 3 4 2 4" xfId="37860" xr:uid="{00000000-0005-0000-0000-00009F9C0000}"/>
    <cellStyle name="Normal 6 4 3 4 2 5" xfId="50089" xr:uid="{00000000-0005-0000-0000-0000A09C0000}"/>
    <cellStyle name="Normal 6 4 3 4 3" xfId="19477" xr:uid="{00000000-0005-0000-0000-0000A19C0000}"/>
    <cellStyle name="Normal 6 4 3 4 3 2" xfId="31732" xr:uid="{00000000-0005-0000-0000-0000A29C0000}"/>
    <cellStyle name="Normal 6 4 3 4 3 3" xfId="43973" xr:uid="{00000000-0005-0000-0000-0000A39C0000}"/>
    <cellStyle name="Normal 6 4 3 4 4" xfId="25615" xr:uid="{00000000-0005-0000-0000-0000A49C0000}"/>
    <cellStyle name="Normal 6 4 3 4 5" xfId="37859" xr:uid="{00000000-0005-0000-0000-0000A59C0000}"/>
    <cellStyle name="Normal 6 4 3 4 6" xfId="50088" xr:uid="{00000000-0005-0000-0000-0000A69C0000}"/>
    <cellStyle name="Normal 6 4 3 5" xfId="8480" xr:uid="{00000000-0005-0000-0000-0000A79C0000}"/>
    <cellStyle name="Normal 6 4 3 5 2" xfId="19479" xr:uid="{00000000-0005-0000-0000-0000A89C0000}"/>
    <cellStyle name="Normal 6 4 3 5 2 2" xfId="31734" xr:uid="{00000000-0005-0000-0000-0000A99C0000}"/>
    <cellStyle name="Normal 6 4 3 5 2 3" xfId="43975" xr:uid="{00000000-0005-0000-0000-0000AA9C0000}"/>
    <cellStyle name="Normal 6 4 3 5 3" xfId="25617" xr:uid="{00000000-0005-0000-0000-0000AB9C0000}"/>
    <cellStyle name="Normal 6 4 3 5 4" xfId="37861" xr:uid="{00000000-0005-0000-0000-0000AC9C0000}"/>
    <cellStyle name="Normal 6 4 3 5 5" xfId="50090" xr:uid="{00000000-0005-0000-0000-0000AD9C0000}"/>
    <cellStyle name="Normal 6 4 3 6" xfId="19464" xr:uid="{00000000-0005-0000-0000-0000AE9C0000}"/>
    <cellStyle name="Normal 6 4 3 6 2" xfId="31719" xr:uid="{00000000-0005-0000-0000-0000AF9C0000}"/>
    <cellStyle name="Normal 6 4 3 6 3" xfId="43960" xr:uid="{00000000-0005-0000-0000-0000B09C0000}"/>
    <cellStyle name="Normal 6 4 3 7" xfId="25602" xr:uid="{00000000-0005-0000-0000-0000B19C0000}"/>
    <cellStyle name="Normal 6 4 3 8" xfId="37846" xr:uid="{00000000-0005-0000-0000-0000B29C0000}"/>
    <cellStyle name="Normal 6 4 3 9" xfId="50075" xr:uid="{00000000-0005-0000-0000-0000B39C0000}"/>
    <cellStyle name="Normal 6 4 4" xfId="8481" xr:uid="{00000000-0005-0000-0000-0000B49C0000}"/>
    <cellStyle name="Normal 6 4 4 2" xfId="8482" xr:uid="{00000000-0005-0000-0000-0000B59C0000}"/>
    <cellStyle name="Normal 6 4 4 2 2" xfId="8483" xr:uid="{00000000-0005-0000-0000-0000B69C0000}"/>
    <cellStyle name="Normal 6 4 4 2 2 2" xfId="8484" xr:uid="{00000000-0005-0000-0000-0000B79C0000}"/>
    <cellStyle name="Normal 6 4 4 2 2 2 2" xfId="19483" xr:uid="{00000000-0005-0000-0000-0000B89C0000}"/>
    <cellStyle name="Normal 6 4 4 2 2 2 2 2" xfId="31738" xr:uid="{00000000-0005-0000-0000-0000B99C0000}"/>
    <cellStyle name="Normal 6 4 4 2 2 2 2 3" xfId="43979" xr:uid="{00000000-0005-0000-0000-0000BA9C0000}"/>
    <cellStyle name="Normal 6 4 4 2 2 2 3" xfId="25621" xr:uid="{00000000-0005-0000-0000-0000BB9C0000}"/>
    <cellStyle name="Normal 6 4 4 2 2 2 4" xfId="37865" xr:uid="{00000000-0005-0000-0000-0000BC9C0000}"/>
    <cellStyle name="Normal 6 4 4 2 2 2 5" xfId="50094" xr:uid="{00000000-0005-0000-0000-0000BD9C0000}"/>
    <cellStyle name="Normal 6 4 4 2 2 3" xfId="19482" xr:uid="{00000000-0005-0000-0000-0000BE9C0000}"/>
    <cellStyle name="Normal 6 4 4 2 2 3 2" xfId="31737" xr:uid="{00000000-0005-0000-0000-0000BF9C0000}"/>
    <cellStyle name="Normal 6 4 4 2 2 3 3" xfId="43978" xr:uid="{00000000-0005-0000-0000-0000C09C0000}"/>
    <cellStyle name="Normal 6 4 4 2 2 4" xfId="25620" xr:uid="{00000000-0005-0000-0000-0000C19C0000}"/>
    <cellStyle name="Normal 6 4 4 2 2 5" xfId="37864" xr:uid="{00000000-0005-0000-0000-0000C29C0000}"/>
    <cellStyle name="Normal 6 4 4 2 2 6" xfId="50093" xr:uid="{00000000-0005-0000-0000-0000C39C0000}"/>
    <cellStyle name="Normal 6 4 4 2 3" xfId="8485" xr:uid="{00000000-0005-0000-0000-0000C49C0000}"/>
    <cellStyle name="Normal 6 4 4 2 3 2" xfId="19484" xr:uid="{00000000-0005-0000-0000-0000C59C0000}"/>
    <cellStyle name="Normal 6 4 4 2 3 2 2" xfId="31739" xr:uid="{00000000-0005-0000-0000-0000C69C0000}"/>
    <cellStyle name="Normal 6 4 4 2 3 2 3" xfId="43980" xr:uid="{00000000-0005-0000-0000-0000C79C0000}"/>
    <cellStyle name="Normal 6 4 4 2 3 3" xfId="25622" xr:uid="{00000000-0005-0000-0000-0000C89C0000}"/>
    <cellStyle name="Normal 6 4 4 2 3 4" xfId="37866" xr:uid="{00000000-0005-0000-0000-0000C99C0000}"/>
    <cellStyle name="Normal 6 4 4 2 3 5" xfId="50095" xr:uid="{00000000-0005-0000-0000-0000CA9C0000}"/>
    <cellStyle name="Normal 6 4 4 2 4" xfId="19481" xr:uid="{00000000-0005-0000-0000-0000CB9C0000}"/>
    <cellStyle name="Normal 6 4 4 2 4 2" xfId="31736" xr:uid="{00000000-0005-0000-0000-0000CC9C0000}"/>
    <cellStyle name="Normal 6 4 4 2 4 3" xfId="43977" xr:uid="{00000000-0005-0000-0000-0000CD9C0000}"/>
    <cellStyle name="Normal 6 4 4 2 5" xfId="25619" xr:uid="{00000000-0005-0000-0000-0000CE9C0000}"/>
    <cellStyle name="Normal 6 4 4 2 6" xfId="37863" xr:uid="{00000000-0005-0000-0000-0000CF9C0000}"/>
    <cellStyle name="Normal 6 4 4 2 7" xfId="50092" xr:uid="{00000000-0005-0000-0000-0000D09C0000}"/>
    <cellStyle name="Normal 6 4 4 3" xfId="8486" xr:uid="{00000000-0005-0000-0000-0000D19C0000}"/>
    <cellStyle name="Normal 6 4 4 3 2" xfId="8487" xr:uid="{00000000-0005-0000-0000-0000D29C0000}"/>
    <cellStyle name="Normal 6 4 4 3 2 2" xfId="19486" xr:uid="{00000000-0005-0000-0000-0000D39C0000}"/>
    <cellStyle name="Normal 6 4 4 3 2 2 2" xfId="31741" xr:uid="{00000000-0005-0000-0000-0000D49C0000}"/>
    <cellStyle name="Normal 6 4 4 3 2 2 3" xfId="43982" xr:uid="{00000000-0005-0000-0000-0000D59C0000}"/>
    <cellStyle name="Normal 6 4 4 3 2 3" xfId="25624" xr:uid="{00000000-0005-0000-0000-0000D69C0000}"/>
    <cellStyle name="Normal 6 4 4 3 2 4" xfId="37868" xr:uid="{00000000-0005-0000-0000-0000D79C0000}"/>
    <cellStyle name="Normal 6 4 4 3 2 5" xfId="50097" xr:uid="{00000000-0005-0000-0000-0000D89C0000}"/>
    <cellStyle name="Normal 6 4 4 3 3" xfId="19485" xr:uid="{00000000-0005-0000-0000-0000D99C0000}"/>
    <cellStyle name="Normal 6 4 4 3 3 2" xfId="31740" xr:uid="{00000000-0005-0000-0000-0000DA9C0000}"/>
    <cellStyle name="Normal 6 4 4 3 3 3" xfId="43981" xr:uid="{00000000-0005-0000-0000-0000DB9C0000}"/>
    <cellStyle name="Normal 6 4 4 3 4" xfId="25623" xr:uid="{00000000-0005-0000-0000-0000DC9C0000}"/>
    <cellStyle name="Normal 6 4 4 3 5" xfId="37867" xr:uid="{00000000-0005-0000-0000-0000DD9C0000}"/>
    <cellStyle name="Normal 6 4 4 3 6" xfId="50096" xr:uid="{00000000-0005-0000-0000-0000DE9C0000}"/>
    <cellStyle name="Normal 6 4 4 4" xfId="8488" xr:uid="{00000000-0005-0000-0000-0000DF9C0000}"/>
    <cellStyle name="Normal 6 4 4 4 2" xfId="19487" xr:uid="{00000000-0005-0000-0000-0000E09C0000}"/>
    <cellStyle name="Normal 6 4 4 4 2 2" xfId="31742" xr:uid="{00000000-0005-0000-0000-0000E19C0000}"/>
    <cellStyle name="Normal 6 4 4 4 2 3" xfId="43983" xr:uid="{00000000-0005-0000-0000-0000E29C0000}"/>
    <cellStyle name="Normal 6 4 4 4 3" xfId="25625" xr:uid="{00000000-0005-0000-0000-0000E39C0000}"/>
    <cellStyle name="Normal 6 4 4 4 4" xfId="37869" xr:uid="{00000000-0005-0000-0000-0000E49C0000}"/>
    <cellStyle name="Normal 6 4 4 4 5" xfId="50098" xr:uid="{00000000-0005-0000-0000-0000E59C0000}"/>
    <cellStyle name="Normal 6 4 4 5" xfId="19480" xr:uid="{00000000-0005-0000-0000-0000E69C0000}"/>
    <cellStyle name="Normal 6 4 4 5 2" xfId="31735" xr:uid="{00000000-0005-0000-0000-0000E79C0000}"/>
    <cellStyle name="Normal 6 4 4 5 3" xfId="43976" xr:uid="{00000000-0005-0000-0000-0000E89C0000}"/>
    <cellStyle name="Normal 6 4 4 6" xfId="25618" xr:uid="{00000000-0005-0000-0000-0000E99C0000}"/>
    <cellStyle name="Normal 6 4 4 7" xfId="37862" xr:uid="{00000000-0005-0000-0000-0000EA9C0000}"/>
    <cellStyle name="Normal 6 4 4 8" xfId="50091" xr:uid="{00000000-0005-0000-0000-0000EB9C0000}"/>
    <cellStyle name="Normal 6 4 5" xfId="8489" xr:uid="{00000000-0005-0000-0000-0000EC9C0000}"/>
    <cellStyle name="Normal 6 4 5 2" xfId="8490" xr:uid="{00000000-0005-0000-0000-0000ED9C0000}"/>
    <cellStyle name="Normal 6 4 5 2 2" xfId="8491" xr:uid="{00000000-0005-0000-0000-0000EE9C0000}"/>
    <cellStyle name="Normal 6 4 5 2 2 2" xfId="19490" xr:uid="{00000000-0005-0000-0000-0000EF9C0000}"/>
    <cellStyle name="Normal 6 4 5 2 2 2 2" xfId="31745" xr:uid="{00000000-0005-0000-0000-0000F09C0000}"/>
    <cellStyle name="Normal 6 4 5 2 2 2 3" xfId="43986" xr:uid="{00000000-0005-0000-0000-0000F19C0000}"/>
    <cellStyle name="Normal 6 4 5 2 2 3" xfId="25628" xr:uid="{00000000-0005-0000-0000-0000F29C0000}"/>
    <cellStyle name="Normal 6 4 5 2 2 4" xfId="37872" xr:uid="{00000000-0005-0000-0000-0000F39C0000}"/>
    <cellStyle name="Normal 6 4 5 2 2 5" xfId="50101" xr:uid="{00000000-0005-0000-0000-0000F49C0000}"/>
    <cellStyle name="Normal 6 4 5 2 3" xfId="19489" xr:uid="{00000000-0005-0000-0000-0000F59C0000}"/>
    <cellStyle name="Normal 6 4 5 2 3 2" xfId="31744" xr:uid="{00000000-0005-0000-0000-0000F69C0000}"/>
    <cellStyle name="Normal 6 4 5 2 3 3" xfId="43985" xr:uid="{00000000-0005-0000-0000-0000F79C0000}"/>
    <cellStyle name="Normal 6 4 5 2 4" xfId="25627" xr:uid="{00000000-0005-0000-0000-0000F89C0000}"/>
    <cellStyle name="Normal 6 4 5 2 5" xfId="37871" xr:uid="{00000000-0005-0000-0000-0000F99C0000}"/>
    <cellStyle name="Normal 6 4 5 2 6" xfId="50100" xr:uid="{00000000-0005-0000-0000-0000FA9C0000}"/>
    <cellStyle name="Normal 6 4 5 3" xfId="8492" xr:uid="{00000000-0005-0000-0000-0000FB9C0000}"/>
    <cellStyle name="Normal 6 4 5 3 2" xfId="19491" xr:uid="{00000000-0005-0000-0000-0000FC9C0000}"/>
    <cellStyle name="Normal 6 4 5 3 2 2" xfId="31746" xr:uid="{00000000-0005-0000-0000-0000FD9C0000}"/>
    <cellStyle name="Normal 6 4 5 3 2 3" xfId="43987" xr:uid="{00000000-0005-0000-0000-0000FE9C0000}"/>
    <cellStyle name="Normal 6 4 5 3 3" xfId="25629" xr:uid="{00000000-0005-0000-0000-0000FF9C0000}"/>
    <cellStyle name="Normal 6 4 5 3 4" xfId="37873" xr:uid="{00000000-0005-0000-0000-0000009D0000}"/>
    <cellStyle name="Normal 6 4 5 3 5" xfId="50102" xr:uid="{00000000-0005-0000-0000-0000019D0000}"/>
    <cellStyle name="Normal 6 4 5 4" xfId="19488" xr:uid="{00000000-0005-0000-0000-0000029D0000}"/>
    <cellStyle name="Normal 6 4 5 4 2" xfId="31743" xr:uid="{00000000-0005-0000-0000-0000039D0000}"/>
    <cellStyle name="Normal 6 4 5 4 3" xfId="43984" xr:uid="{00000000-0005-0000-0000-0000049D0000}"/>
    <cellStyle name="Normal 6 4 5 5" xfId="25626" xr:uid="{00000000-0005-0000-0000-0000059D0000}"/>
    <cellStyle name="Normal 6 4 5 6" xfId="37870" xr:uid="{00000000-0005-0000-0000-0000069D0000}"/>
    <cellStyle name="Normal 6 4 5 7" xfId="50099" xr:uid="{00000000-0005-0000-0000-0000079D0000}"/>
    <cellStyle name="Normal 6 4 6" xfId="8493" xr:uid="{00000000-0005-0000-0000-0000089D0000}"/>
    <cellStyle name="Normal 6 4 6 2" xfId="8494" xr:uid="{00000000-0005-0000-0000-0000099D0000}"/>
    <cellStyle name="Normal 6 4 6 2 2" xfId="19493" xr:uid="{00000000-0005-0000-0000-00000A9D0000}"/>
    <cellStyle name="Normal 6 4 6 2 2 2" xfId="31748" xr:uid="{00000000-0005-0000-0000-00000B9D0000}"/>
    <cellStyle name="Normal 6 4 6 2 2 3" xfId="43989" xr:uid="{00000000-0005-0000-0000-00000C9D0000}"/>
    <cellStyle name="Normal 6 4 6 2 3" xfId="25631" xr:uid="{00000000-0005-0000-0000-00000D9D0000}"/>
    <cellStyle name="Normal 6 4 6 2 4" xfId="37875" xr:uid="{00000000-0005-0000-0000-00000E9D0000}"/>
    <cellStyle name="Normal 6 4 6 2 5" xfId="50104" xr:uid="{00000000-0005-0000-0000-00000F9D0000}"/>
    <cellStyle name="Normal 6 4 6 3" xfId="19492" xr:uid="{00000000-0005-0000-0000-0000109D0000}"/>
    <cellStyle name="Normal 6 4 6 3 2" xfId="31747" xr:uid="{00000000-0005-0000-0000-0000119D0000}"/>
    <cellStyle name="Normal 6 4 6 3 3" xfId="43988" xr:uid="{00000000-0005-0000-0000-0000129D0000}"/>
    <cellStyle name="Normal 6 4 6 4" xfId="25630" xr:uid="{00000000-0005-0000-0000-0000139D0000}"/>
    <cellStyle name="Normal 6 4 6 5" xfId="37874" xr:uid="{00000000-0005-0000-0000-0000149D0000}"/>
    <cellStyle name="Normal 6 4 6 6" xfId="50103" xr:uid="{00000000-0005-0000-0000-0000159D0000}"/>
    <cellStyle name="Normal 6 4 7" xfId="8495" xr:uid="{00000000-0005-0000-0000-0000169D0000}"/>
    <cellStyle name="Normal 6 4 7 2" xfId="19494" xr:uid="{00000000-0005-0000-0000-0000179D0000}"/>
    <cellStyle name="Normal 6 4 7 2 2" xfId="31749" xr:uid="{00000000-0005-0000-0000-0000189D0000}"/>
    <cellStyle name="Normal 6 4 7 2 3" xfId="43990" xr:uid="{00000000-0005-0000-0000-0000199D0000}"/>
    <cellStyle name="Normal 6 4 7 3" xfId="25632" xr:uid="{00000000-0005-0000-0000-00001A9D0000}"/>
    <cellStyle name="Normal 6 4 7 4" xfId="37876" xr:uid="{00000000-0005-0000-0000-00001B9D0000}"/>
    <cellStyle name="Normal 6 4 7 5" xfId="50105" xr:uid="{00000000-0005-0000-0000-00001C9D0000}"/>
    <cellStyle name="Normal 6 4 8" xfId="19431" xr:uid="{00000000-0005-0000-0000-00001D9D0000}"/>
    <cellStyle name="Normal 6 4 8 2" xfId="31686" xr:uid="{00000000-0005-0000-0000-00001E9D0000}"/>
    <cellStyle name="Normal 6 4 8 3" xfId="43927" xr:uid="{00000000-0005-0000-0000-00001F9D0000}"/>
    <cellStyle name="Normal 6 4 9" xfId="25569" xr:uid="{00000000-0005-0000-0000-0000209D0000}"/>
    <cellStyle name="Normal 6 5" xfId="8496" xr:uid="{00000000-0005-0000-0000-0000219D0000}"/>
    <cellStyle name="Normal 6 5 10" xfId="50106" xr:uid="{00000000-0005-0000-0000-0000229D0000}"/>
    <cellStyle name="Normal 6 5 2" xfId="8497" xr:uid="{00000000-0005-0000-0000-0000239D0000}"/>
    <cellStyle name="Normal 6 5 2 2" xfId="8498" xr:uid="{00000000-0005-0000-0000-0000249D0000}"/>
    <cellStyle name="Normal 6 5 2 2 2" xfId="8499" xr:uid="{00000000-0005-0000-0000-0000259D0000}"/>
    <cellStyle name="Normal 6 5 2 2 2 2" xfId="8500" xr:uid="{00000000-0005-0000-0000-0000269D0000}"/>
    <cellStyle name="Normal 6 5 2 2 2 2 2" xfId="8501" xr:uid="{00000000-0005-0000-0000-0000279D0000}"/>
    <cellStyle name="Normal 6 5 2 2 2 2 2 2" xfId="19500" xr:uid="{00000000-0005-0000-0000-0000289D0000}"/>
    <cellStyle name="Normal 6 5 2 2 2 2 2 2 2" xfId="31755" xr:uid="{00000000-0005-0000-0000-0000299D0000}"/>
    <cellStyle name="Normal 6 5 2 2 2 2 2 2 3" xfId="43996" xr:uid="{00000000-0005-0000-0000-00002A9D0000}"/>
    <cellStyle name="Normal 6 5 2 2 2 2 2 3" xfId="25638" xr:uid="{00000000-0005-0000-0000-00002B9D0000}"/>
    <cellStyle name="Normal 6 5 2 2 2 2 2 4" xfId="37882" xr:uid="{00000000-0005-0000-0000-00002C9D0000}"/>
    <cellStyle name="Normal 6 5 2 2 2 2 2 5" xfId="50111" xr:uid="{00000000-0005-0000-0000-00002D9D0000}"/>
    <cellStyle name="Normal 6 5 2 2 2 2 3" xfId="19499" xr:uid="{00000000-0005-0000-0000-00002E9D0000}"/>
    <cellStyle name="Normal 6 5 2 2 2 2 3 2" xfId="31754" xr:uid="{00000000-0005-0000-0000-00002F9D0000}"/>
    <cellStyle name="Normal 6 5 2 2 2 2 3 3" xfId="43995" xr:uid="{00000000-0005-0000-0000-0000309D0000}"/>
    <cellStyle name="Normal 6 5 2 2 2 2 4" xfId="25637" xr:uid="{00000000-0005-0000-0000-0000319D0000}"/>
    <cellStyle name="Normal 6 5 2 2 2 2 5" xfId="37881" xr:uid="{00000000-0005-0000-0000-0000329D0000}"/>
    <cellStyle name="Normal 6 5 2 2 2 2 6" xfId="50110" xr:uid="{00000000-0005-0000-0000-0000339D0000}"/>
    <cellStyle name="Normal 6 5 2 2 2 3" xfId="8502" xr:uid="{00000000-0005-0000-0000-0000349D0000}"/>
    <cellStyle name="Normal 6 5 2 2 2 3 2" xfId="19501" xr:uid="{00000000-0005-0000-0000-0000359D0000}"/>
    <cellStyle name="Normal 6 5 2 2 2 3 2 2" xfId="31756" xr:uid="{00000000-0005-0000-0000-0000369D0000}"/>
    <cellStyle name="Normal 6 5 2 2 2 3 2 3" xfId="43997" xr:uid="{00000000-0005-0000-0000-0000379D0000}"/>
    <cellStyle name="Normal 6 5 2 2 2 3 3" xfId="25639" xr:uid="{00000000-0005-0000-0000-0000389D0000}"/>
    <cellStyle name="Normal 6 5 2 2 2 3 4" xfId="37883" xr:uid="{00000000-0005-0000-0000-0000399D0000}"/>
    <cellStyle name="Normal 6 5 2 2 2 3 5" xfId="50112" xr:uid="{00000000-0005-0000-0000-00003A9D0000}"/>
    <cellStyle name="Normal 6 5 2 2 2 4" xfId="19498" xr:uid="{00000000-0005-0000-0000-00003B9D0000}"/>
    <cellStyle name="Normal 6 5 2 2 2 4 2" xfId="31753" xr:uid="{00000000-0005-0000-0000-00003C9D0000}"/>
    <cellStyle name="Normal 6 5 2 2 2 4 3" xfId="43994" xr:uid="{00000000-0005-0000-0000-00003D9D0000}"/>
    <cellStyle name="Normal 6 5 2 2 2 5" xfId="25636" xr:uid="{00000000-0005-0000-0000-00003E9D0000}"/>
    <cellStyle name="Normal 6 5 2 2 2 6" xfId="37880" xr:uid="{00000000-0005-0000-0000-00003F9D0000}"/>
    <cellStyle name="Normal 6 5 2 2 2 7" xfId="50109" xr:uid="{00000000-0005-0000-0000-0000409D0000}"/>
    <cellStyle name="Normal 6 5 2 2 3" xfId="8503" xr:uid="{00000000-0005-0000-0000-0000419D0000}"/>
    <cellStyle name="Normal 6 5 2 2 3 2" xfId="8504" xr:uid="{00000000-0005-0000-0000-0000429D0000}"/>
    <cellStyle name="Normal 6 5 2 2 3 2 2" xfId="19503" xr:uid="{00000000-0005-0000-0000-0000439D0000}"/>
    <cellStyle name="Normal 6 5 2 2 3 2 2 2" xfId="31758" xr:uid="{00000000-0005-0000-0000-0000449D0000}"/>
    <cellStyle name="Normal 6 5 2 2 3 2 2 3" xfId="43999" xr:uid="{00000000-0005-0000-0000-0000459D0000}"/>
    <cellStyle name="Normal 6 5 2 2 3 2 3" xfId="25641" xr:uid="{00000000-0005-0000-0000-0000469D0000}"/>
    <cellStyle name="Normal 6 5 2 2 3 2 4" xfId="37885" xr:uid="{00000000-0005-0000-0000-0000479D0000}"/>
    <cellStyle name="Normal 6 5 2 2 3 2 5" xfId="50114" xr:uid="{00000000-0005-0000-0000-0000489D0000}"/>
    <cellStyle name="Normal 6 5 2 2 3 3" xfId="19502" xr:uid="{00000000-0005-0000-0000-0000499D0000}"/>
    <cellStyle name="Normal 6 5 2 2 3 3 2" xfId="31757" xr:uid="{00000000-0005-0000-0000-00004A9D0000}"/>
    <cellStyle name="Normal 6 5 2 2 3 3 3" xfId="43998" xr:uid="{00000000-0005-0000-0000-00004B9D0000}"/>
    <cellStyle name="Normal 6 5 2 2 3 4" xfId="25640" xr:uid="{00000000-0005-0000-0000-00004C9D0000}"/>
    <cellStyle name="Normal 6 5 2 2 3 5" xfId="37884" xr:uid="{00000000-0005-0000-0000-00004D9D0000}"/>
    <cellStyle name="Normal 6 5 2 2 3 6" xfId="50113" xr:uid="{00000000-0005-0000-0000-00004E9D0000}"/>
    <cellStyle name="Normal 6 5 2 2 4" xfId="8505" xr:uid="{00000000-0005-0000-0000-00004F9D0000}"/>
    <cellStyle name="Normal 6 5 2 2 4 2" xfId="19504" xr:uid="{00000000-0005-0000-0000-0000509D0000}"/>
    <cellStyle name="Normal 6 5 2 2 4 2 2" xfId="31759" xr:uid="{00000000-0005-0000-0000-0000519D0000}"/>
    <cellStyle name="Normal 6 5 2 2 4 2 3" xfId="44000" xr:uid="{00000000-0005-0000-0000-0000529D0000}"/>
    <cellStyle name="Normal 6 5 2 2 4 3" xfId="25642" xr:uid="{00000000-0005-0000-0000-0000539D0000}"/>
    <cellStyle name="Normal 6 5 2 2 4 4" xfId="37886" xr:uid="{00000000-0005-0000-0000-0000549D0000}"/>
    <cellStyle name="Normal 6 5 2 2 4 5" xfId="50115" xr:uid="{00000000-0005-0000-0000-0000559D0000}"/>
    <cellStyle name="Normal 6 5 2 2 5" xfId="19497" xr:uid="{00000000-0005-0000-0000-0000569D0000}"/>
    <cellStyle name="Normal 6 5 2 2 5 2" xfId="31752" xr:uid="{00000000-0005-0000-0000-0000579D0000}"/>
    <cellStyle name="Normal 6 5 2 2 5 3" xfId="43993" xr:uid="{00000000-0005-0000-0000-0000589D0000}"/>
    <cellStyle name="Normal 6 5 2 2 6" xfId="25635" xr:uid="{00000000-0005-0000-0000-0000599D0000}"/>
    <cellStyle name="Normal 6 5 2 2 7" xfId="37879" xr:uid="{00000000-0005-0000-0000-00005A9D0000}"/>
    <cellStyle name="Normal 6 5 2 2 8" xfId="50108" xr:uid="{00000000-0005-0000-0000-00005B9D0000}"/>
    <cellStyle name="Normal 6 5 2 3" xfId="8506" xr:uid="{00000000-0005-0000-0000-00005C9D0000}"/>
    <cellStyle name="Normal 6 5 2 3 2" xfId="8507" xr:uid="{00000000-0005-0000-0000-00005D9D0000}"/>
    <cellStyle name="Normal 6 5 2 3 2 2" xfId="8508" xr:uid="{00000000-0005-0000-0000-00005E9D0000}"/>
    <cellStyle name="Normal 6 5 2 3 2 2 2" xfId="19507" xr:uid="{00000000-0005-0000-0000-00005F9D0000}"/>
    <cellStyle name="Normal 6 5 2 3 2 2 2 2" xfId="31762" xr:uid="{00000000-0005-0000-0000-0000609D0000}"/>
    <cellStyle name="Normal 6 5 2 3 2 2 2 3" xfId="44003" xr:uid="{00000000-0005-0000-0000-0000619D0000}"/>
    <cellStyle name="Normal 6 5 2 3 2 2 3" xfId="25645" xr:uid="{00000000-0005-0000-0000-0000629D0000}"/>
    <cellStyle name="Normal 6 5 2 3 2 2 4" xfId="37889" xr:uid="{00000000-0005-0000-0000-0000639D0000}"/>
    <cellStyle name="Normal 6 5 2 3 2 2 5" xfId="50118" xr:uid="{00000000-0005-0000-0000-0000649D0000}"/>
    <cellStyle name="Normal 6 5 2 3 2 3" xfId="19506" xr:uid="{00000000-0005-0000-0000-0000659D0000}"/>
    <cellStyle name="Normal 6 5 2 3 2 3 2" xfId="31761" xr:uid="{00000000-0005-0000-0000-0000669D0000}"/>
    <cellStyle name="Normal 6 5 2 3 2 3 3" xfId="44002" xr:uid="{00000000-0005-0000-0000-0000679D0000}"/>
    <cellStyle name="Normal 6 5 2 3 2 4" xfId="25644" xr:uid="{00000000-0005-0000-0000-0000689D0000}"/>
    <cellStyle name="Normal 6 5 2 3 2 5" xfId="37888" xr:uid="{00000000-0005-0000-0000-0000699D0000}"/>
    <cellStyle name="Normal 6 5 2 3 2 6" xfId="50117" xr:uid="{00000000-0005-0000-0000-00006A9D0000}"/>
    <cellStyle name="Normal 6 5 2 3 3" xfId="8509" xr:uid="{00000000-0005-0000-0000-00006B9D0000}"/>
    <cellStyle name="Normal 6 5 2 3 3 2" xfId="19508" xr:uid="{00000000-0005-0000-0000-00006C9D0000}"/>
    <cellStyle name="Normal 6 5 2 3 3 2 2" xfId="31763" xr:uid="{00000000-0005-0000-0000-00006D9D0000}"/>
    <cellStyle name="Normal 6 5 2 3 3 2 3" xfId="44004" xr:uid="{00000000-0005-0000-0000-00006E9D0000}"/>
    <cellStyle name="Normal 6 5 2 3 3 3" xfId="25646" xr:uid="{00000000-0005-0000-0000-00006F9D0000}"/>
    <cellStyle name="Normal 6 5 2 3 3 4" xfId="37890" xr:uid="{00000000-0005-0000-0000-0000709D0000}"/>
    <cellStyle name="Normal 6 5 2 3 3 5" xfId="50119" xr:uid="{00000000-0005-0000-0000-0000719D0000}"/>
    <cellStyle name="Normal 6 5 2 3 4" xfId="19505" xr:uid="{00000000-0005-0000-0000-0000729D0000}"/>
    <cellStyle name="Normal 6 5 2 3 4 2" xfId="31760" xr:uid="{00000000-0005-0000-0000-0000739D0000}"/>
    <cellStyle name="Normal 6 5 2 3 4 3" xfId="44001" xr:uid="{00000000-0005-0000-0000-0000749D0000}"/>
    <cellStyle name="Normal 6 5 2 3 5" xfId="25643" xr:uid="{00000000-0005-0000-0000-0000759D0000}"/>
    <cellStyle name="Normal 6 5 2 3 6" xfId="37887" xr:uid="{00000000-0005-0000-0000-0000769D0000}"/>
    <cellStyle name="Normal 6 5 2 3 7" xfId="50116" xr:uid="{00000000-0005-0000-0000-0000779D0000}"/>
    <cellStyle name="Normal 6 5 2 4" xfId="8510" xr:uid="{00000000-0005-0000-0000-0000789D0000}"/>
    <cellStyle name="Normal 6 5 2 4 2" xfId="8511" xr:uid="{00000000-0005-0000-0000-0000799D0000}"/>
    <cellStyle name="Normal 6 5 2 4 2 2" xfId="19510" xr:uid="{00000000-0005-0000-0000-00007A9D0000}"/>
    <cellStyle name="Normal 6 5 2 4 2 2 2" xfId="31765" xr:uid="{00000000-0005-0000-0000-00007B9D0000}"/>
    <cellStyle name="Normal 6 5 2 4 2 2 3" xfId="44006" xr:uid="{00000000-0005-0000-0000-00007C9D0000}"/>
    <cellStyle name="Normal 6 5 2 4 2 3" xfId="25648" xr:uid="{00000000-0005-0000-0000-00007D9D0000}"/>
    <cellStyle name="Normal 6 5 2 4 2 4" xfId="37892" xr:uid="{00000000-0005-0000-0000-00007E9D0000}"/>
    <cellStyle name="Normal 6 5 2 4 2 5" xfId="50121" xr:uid="{00000000-0005-0000-0000-00007F9D0000}"/>
    <cellStyle name="Normal 6 5 2 4 3" xfId="19509" xr:uid="{00000000-0005-0000-0000-0000809D0000}"/>
    <cellStyle name="Normal 6 5 2 4 3 2" xfId="31764" xr:uid="{00000000-0005-0000-0000-0000819D0000}"/>
    <cellStyle name="Normal 6 5 2 4 3 3" xfId="44005" xr:uid="{00000000-0005-0000-0000-0000829D0000}"/>
    <cellStyle name="Normal 6 5 2 4 4" xfId="25647" xr:uid="{00000000-0005-0000-0000-0000839D0000}"/>
    <cellStyle name="Normal 6 5 2 4 5" xfId="37891" xr:uid="{00000000-0005-0000-0000-0000849D0000}"/>
    <cellStyle name="Normal 6 5 2 4 6" xfId="50120" xr:uid="{00000000-0005-0000-0000-0000859D0000}"/>
    <cellStyle name="Normal 6 5 2 5" xfId="8512" xr:uid="{00000000-0005-0000-0000-0000869D0000}"/>
    <cellStyle name="Normal 6 5 2 5 2" xfId="19511" xr:uid="{00000000-0005-0000-0000-0000879D0000}"/>
    <cellStyle name="Normal 6 5 2 5 2 2" xfId="31766" xr:uid="{00000000-0005-0000-0000-0000889D0000}"/>
    <cellStyle name="Normal 6 5 2 5 2 3" xfId="44007" xr:uid="{00000000-0005-0000-0000-0000899D0000}"/>
    <cellStyle name="Normal 6 5 2 5 3" xfId="25649" xr:uid="{00000000-0005-0000-0000-00008A9D0000}"/>
    <cellStyle name="Normal 6 5 2 5 4" xfId="37893" xr:uid="{00000000-0005-0000-0000-00008B9D0000}"/>
    <cellStyle name="Normal 6 5 2 5 5" xfId="50122" xr:uid="{00000000-0005-0000-0000-00008C9D0000}"/>
    <cellStyle name="Normal 6 5 2 6" xfId="19496" xr:uid="{00000000-0005-0000-0000-00008D9D0000}"/>
    <cellStyle name="Normal 6 5 2 6 2" xfId="31751" xr:uid="{00000000-0005-0000-0000-00008E9D0000}"/>
    <cellStyle name="Normal 6 5 2 6 3" xfId="43992" xr:uid="{00000000-0005-0000-0000-00008F9D0000}"/>
    <cellStyle name="Normal 6 5 2 7" xfId="25634" xr:uid="{00000000-0005-0000-0000-0000909D0000}"/>
    <cellStyle name="Normal 6 5 2 8" xfId="37878" xr:uid="{00000000-0005-0000-0000-0000919D0000}"/>
    <cellStyle name="Normal 6 5 2 9" xfId="50107" xr:uid="{00000000-0005-0000-0000-0000929D0000}"/>
    <cellStyle name="Normal 6 5 3" xfId="8513" xr:uid="{00000000-0005-0000-0000-0000939D0000}"/>
    <cellStyle name="Normal 6 5 3 2" xfId="8514" xr:uid="{00000000-0005-0000-0000-0000949D0000}"/>
    <cellStyle name="Normal 6 5 3 2 2" xfId="8515" xr:uid="{00000000-0005-0000-0000-0000959D0000}"/>
    <cellStyle name="Normal 6 5 3 2 2 2" xfId="8516" xr:uid="{00000000-0005-0000-0000-0000969D0000}"/>
    <cellStyle name="Normal 6 5 3 2 2 2 2" xfId="19515" xr:uid="{00000000-0005-0000-0000-0000979D0000}"/>
    <cellStyle name="Normal 6 5 3 2 2 2 2 2" xfId="31770" xr:uid="{00000000-0005-0000-0000-0000989D0000}"/>
    <cellStyle name="Normal 6 5 3 2 2 2 2 3" xfId="44011" xr:uid="{00000000-0005-0000-0000-0000999D0000}"/>
    <cellStyle name="Normal 6 5 3 2 2 2 3" xfId="25653" xr:uid="{00000000-0005-0000-0000-00009A9D0000}"/>
    <cellStyle name="Normal 6 5 3 2 2 2 4" xfId="37897" xr:uid="{00000000-0005-0000-0000-00009B9D0000}"/>
    <cellStyle name="Normal 6 5 3 2 2 2 5" xfId="50126" xr:uid="{00000000-0005-0000-0000-00009C9D0000}"/>
    <cellStyle name="Normal 6 5 3 2 2 3" xfId="19514" xr:uid="{00000000-0005-0000-0000-00009D9D0000}"/>
    <cellStyle name="Normal 6 5 3 2 2 3 2" xfId="31769" xr:uid="{00000000-0005-0000-0000-00009E9D0000}"/>
    <cellStyle name="Normal 6 5 3 2 2 3 3" xfId="44010" xr:uid="{00000000-0005-0000-0000-00009F9D0000}"/>
    <cellStyle name="Normal 6 5 3 2 2 4" xfId="25652" xr:uid="{00000000-0005-0000-0000-0000A09D0000}"/>
    <cellStyle name="Normal 6 5 3 2 2 5" xfId="37896" xr:uid="{00000000-0005-0000-0000-0000A19D0000}"/>
    <cellStyle name="Normal 6 5 3 2 2 6" xfId="50125" xr:uid="{00000000-0005-0000-0000-0000A29D0000}"/>
    <cellStyle name="Normal 6 5 3 2 3" xfId="8517" xr:uid="{00000000-0005-0000-0000-0000A39D0000}"/>
    <cellStyle name="Normal 6 5 3 2 3 2" xfId="19516" xr:uid="{00000000-0005-0000-0000-0000A49D0000}"/>
    <cellStyle name="Normal 6 5 3 2 3 2 2" xfId="31771" xr:uid="{00000000-0005-0000-0000-0000A59D0000}"/>
    <cellStyle name="Normal 6 5 3 2 3 2 3" xfId="44012" xr:uid="{00000000-0005-0000-0000-0000A69D0000}"/>
    <cellStyle name="Normal 6 5 3 2 3 3" xfId="25654" xr:uid="{00000000-0005-0000-0000-0000A79D0000}"/>
    <cellStyle name="Normal 6 5 3 2 3 4" xfId="37898" xr:uid="{00000000-0005-0000-0000-0000A89D0000}"/>
    <cellStyle name="Normal 6 5 3 2 3 5" xfId="50127" xr:uid="{00000000-0005-0000-0000-0000A99D0000}"/>
    <cellStyle name="Normal 6 5 3 2 4" xfId="19513" xr:uid="{00000000-0005-0000-0000-0000AA9D0000}"/>
    <cellStyle name="Normal 6 5 3 2 4 2" xfId="31768" xr:uid="{00000000-0005-0000-0000-0000AB9D0000}"/>
    <cellStyle name="Normal 6 5 3 2 4 3" xfId="44009" xr:uid="{00000000-0005-0000-0000-0000AC9D0000}"/>
    <cellStyle name="Normal 6 5 3 2 5" xfId="25651" xr:uid="{00000000-0005-0000-0000-0000AD9D0000}"/>
    <cellStyle name="Normal 6 5 3 2 6" xfId="37895" xr:uid="{00000000-0005-0000-0000-0000AE9D0000}"/>
    <cellStyle name="Normal 6 5 3 2 7" xfId="50124" xr:uid="{00000000-0005-0000-0000-0000AF9D0000}"/>
    <cellStyle name="Normal 6 5 3 3" xfId="8518" xr:uid="{00000000-0005-0000-0000-0000B09D0000}"/>
    <cellStyle name="Normal 6 5 3 3 2" xfId="8519" xr:uid="{00000000-0005-0000-0000-0000B19D0000}"/>
    <cellStyle name="Normal 6 5 3 3 2 2" xfId="19518" xr:uid="{00000000-0005-0000-0000-0000B29D0000}"/>
    <cellStyle name="Normal 6 5 3 3 2 2 2" xfId="31773" xr:uid="{00000000-0005-0000-0000-0000B39D0000}"/>
    <cellStyle name="Normal 6 5 3 3 2 2 3" xfId="44014" xr:uid="{00000000-0005-0000-0000-0000B49D0000}"/>
    <cellStyle name="Normal 6 5 3 3 2 3" xfId="25656" xr:uid="{00000000-0005-0000-0000-0000B59D0000}"/>
    <cellStyle name="Normal 6 5 3 3 2 4" xfId="37900" xr:uid="{00000000-0005-0000-0000-0000B69D0000}"/>
    <cellStyle name="Normal 6 5 3 3 2 5" xfId="50129" xr:uid="{00000000-0005-0000-0000-0000B79D0000}"/>
    <cellStyle name="Normal 6 5 3 3 3" xfId="19517" xr:uid="{00000000-0005-0000-0000-0000B89D0000}"/>
    <cellStyle name="Normal 6 5 3 3 3 2" xfId="31772" xr:uid="{00000000-0005-0000-0000-0000B99D0000}"/>
    <cellStyle name="Normal 6 5 3 3 3 3" xfId="44013" xr:uid="{00000000-0005-0000-0000-0000BA9D0000}"/>
    <cellStyle name="Normal 6 5 3 3 4" xfId="25655" xr:uid="{00000000-0005-0000-0000-0000BB9D0000}"/>
    <cellStyle name="Normal 6 5 3 3 5" xfId="37899" xr:uid="{00000000-0005-0000-0000-0000BC9D0000}"/>
    <cellStyle name="Normal 6 5 3 3 6" xfId="50128" xr:uid="{00000000-0005-0000-0000-0000BD9D0000}"/>
    <cellStyle name="Normal 6 5 3 4" xfId="8520" xr:uid="{00000000-0005-0000-0000-0000BE9D0000}"/>
    <cellStyle name="Normal 6 5 3 4 2" xfId="19519" xr:uid="{00000000-0005-0000-0000-0000BF9D0000}"/>
    <cellStyle name="Normal 6 5 3 4 2 2" xfId="31774" xr:uid="{00000000-0005-0000-0000-0000C09D0000}"/>
    <cellStyle name="Normal 6 5 3 4 2 3" xfId="44015" xr:uid="{00000000-0005-0000-0000-0000C19D0000}"/>
    <cellStyle name="Normal 6 5 3 4 3" xfId="25657" xr:uid="{00000000-0005-0000-0000-0000C29D0000}"/>
    <cellStyle name="Normal 6 5 3 4 4" xfId="37901" xr:uid="{00000000-0005-0000-0000-0000C39D0000}"/>
    <cellStyle name="Normal 6 5 3 4 5" xfId="50130" xr:uid="{00000000-0005-0000-0000-0000C49D0000}"/>
    <cellStyle name="Normal 6 5 3 5" xfId="19512" xr:uid="{00000000-0005-0000-0000-0000C59D0000}"/>
    <cellStyle name="Normal 6 5 3 5 2" xfId="31767" xr:uid="{00000000-0005-0000-0000-0000C69D0000}"/>
    <cellStyle name="Normal 6 5 3 5 3" xfId="44008" xr:uid="{00000000-0005-0000-0000-0000C79D0000}"/>
    <cellStyle name="Normal 6 5 3 6" xfId="25650" xr:uid="{00000000-0005-0000-0000-0000C89D0000}"/>
    <cellStyle name="Normal 6 5 3 7" xfId="37894" xr:uid="{00000000-0005-0000-0000-0000C99D0000}"/>
    <cellStyle name="Normal 6 5 3 8" xfId="50123" xr:uid="{00000000-0005-0000-0000-0000CA9D0000}"/>
    <cellStyle name="Normal 6 5 4" xfId="8521" xr:uid="{00000000-0005-0000-0000-0000CB9D0000}"/>
    <cellStyle name="Normal 6 5 4 2" xfId="8522" xr:uid="{00000000-0005-0000-0000-0000CC9D0000}"/>
    <cellStyle name="Normal 6 5 4 2 2" xfId="8523" xr:uid="{00000000-0005-0000-0000-0000CD9D0000}"/>
    <cellStyle name="Normal 6 5 4 2 2 2" xfId="19522" xr:uid="{00000000-0005-0000-0000-0000CE9D0000}"/>
    <cellStyle name="Normal 6 5 4 2 2 2 2" xfId="31777" xr:uid="{00000000-0005-0000-0000-0000CF9D0000}"/>
    <cellStyle name="Normal 6 5 4 2 2 2 3" xfId="44018" xr:uid="{00000000-0005-0000-0000-0000D09D0000}"/>
    <cellStyle name="Normal 6 5 4 2 2 3" xfId="25660" xr:uid="{00000000-0005-0000-0000-0000D19D0000}"/>
    <cellStyle name="Normal 6 5 4 2 2 4" xfId="37904" xr:uid="{00000000-0005-0000-0000-0000D29D0000}"/>
    <cellStyle name="Normal 6 5 4 2 2 5" xfId="50133" xr:uid="{00000000-0005-0000-0000-0000D39D0000}"/>
    <cellStyle name="Normal 6 5 4 2 3" xfId="19521" xr:uid="{00000000-0005-0000-0000-0000D49D0000}"/>
    <cellStyle name="Normal 6 5 4 2 3 2" xfId="31776" xr:uid="{00000000-0005-0000-0000-0000D59D0000}"/>
    <cellStyle name="Normal 6 5 4 2 3 3" xfId="44017" xr:uid="{00000000-0005-0000-0000-0000D69D0000}"/>
    <cellStyle name="Normal 6 5 4 2 4" xfId="25659" xr:uid="{00000000-0005-0000-0000-0000D79D0000}"/>
    <cellStyle name="Normal 6 5 4 2 5" xfId="37903" xr:uid="{00000000-0005-0000-0000-0000D89D0000}"/>
    <cellStyle name="Normal 6 5 4 2 6" xfId="50132" xr:uid="{00000000-0005-0000-0000-0000D99D0000}"/>
    <cellStyle name="Normal 6 5 4 3" xfId="8524" xr:uid="{00000000-0005-0000-0000-0000DA9D0000}"/>
    <cellStyle name="Normal 6 5 4 3 2" xfId="19523" xr:uid="{00000000-0005-0000-0000-0000DB9D0000}"/>
    <cellStyle name="Normal 6 5 4 3 2 2" xfId="31778" xr:uid="{00000000-0005-0000-0000-0000DC9D0000}"/>
    <cellStyle name="Normal 6 5 4 3 2 3" xfId="44019" xr:uid="{00000000-0005-0000-0000-0000DD9D0000}"/>
    <cellStyle name="Normal 6 5 4 3 3" xfId="25661" xr:uid="{00000000-0005-0000-0000-0000DE9D0000}"/>
    <cellStyle name="Normal 6 5 4 3 4" xfId="37905" xr:uid="{00000000-0005-0000-0000-0000DF9D0000}"/>
    <cellStyle name="Normal 6 5 4 3 5" xfId="50134" xr:uid="{00000000-0005-0000-0000-0000E09D0000}"/>
    <cellStyle name="Normal 6 5 4 4" xfId="19520" xr:uid="{00000000-0005-0000-0000-0000E19D0000}"/>
    <cellStyle name="Normal 6 5 4 4 2" xfId="31775" xr:uid="{00000000-0005-0000-0000-0000E29D0000}"/>
    <cellStyle name="Normal 6 5 4 4 3" xfId="44016" xr:uid="{00000000-0005-0000-0000-0000E39D0000}"/>
    <cellStyle name="Normal 6 5 4 5" xfId="25658" xr:uid="{00000000-0005-0000-0000-0000E49D0000}"/>
    <cellStyle name="Normal 6 5 4 6" xfId="37902" xr:uid="{00000000-0005-0000-0000-0000E59D0000}"/>
    <cellStyle name="Normal 6 5 4 7" xfId="50131" xr:uid="{00000000-0005-0000-0000-0000E69D0000}"/>
    <cellStyle name="Normal 6 5 5" xfId="8525" xr:uid="{00000000-0005-0000-0000-0000E79D0000}"/>
    <cellStyle name="Normal 6 5 5 2" xfId="8526" xr:uid="{00000000-0005-0000-0000-0000E89D0000}"/>
    <cellStyle name="Normal 6 5 5 2 2" xfId="19525" xr:uid="{00000000-0005-0000-0000-0000E99D0000}"/>
    <cellStyle name="Normal 6 5 5 2 2 2" xfId="31780" xr:uid="{00000000-0005-0000-0000-0000EA9D0000}"/>
    <cellStyle name="Normal 6 5 5 2 2 3" xfId="44021" xr:uid="{00000000-0005-0000-0000-0000EB9D0000}"/>
    <cellStyle name="Normal 6 5 5 2 3" xfId="25663" xr:uid="{00000000-0005-0000-0000-0000EC9D0000}"/>
    <cellStyle name="Normal 6 5 5 2 4" xfId="37907" xr:uid="{00000000-0005-0000-0000-0000ED9D0000}"/>
    <cellStyle name="Normal 6 5 5 2 5" xfId="50136" xr:uid="{00000000-0005-0000-0000-0000EE9D0000}"/>
    <cellStyle name="Normal 6 5 5 3" xfId="19524" xr:uid="{00000000-0005-0000-0000-0000EF9D0000}"/>
    <cellStyle name="Normal 6 5 5 3 2" xfId="31779" xr:uid="{00000000-0005-0000-0000-0000F09D0000}"/>
    <cellStyle name="Normal 6 5 5 3 3" xfId="44020" xr:uid="{00000000-0005-0000-0000-0000F19D0000}"/>
    <cellStyle name="Normal 6 5 5 4" xfId="25662" xr:uid="{00000000-0005-0000-0000-0000F29D0000}"/>
    <cellStyle name="Normal 6 5 5 5" xfId="37906" xr:uid="{00000000-0005-0000-0000-0000F39D0000}"/>
    <cellStyle name="Normal 6 5 5 6" xfId="50135" xr:uid="{00000000-0005-0000-0000-0000F49D0000}"/>
    <cellStyle name="Normal 6 5 6" xfId="8527" xr:uid="{00000000-0005-0000-0000-0000F59D0000}"/>
    <cellStyle name="Normal 6 5 6 2" xfId="19526" xr:uid="{00000000-0005-0000-0000-0000F69D0000}"/>
    <cellStyle name="Normal 6 5 6 2 2" xfId="31781" xr:uid="{00000000-0005-0000-0000-0000F79D0000}"/>
    <cellStyle name="Normal 6 5 6 2 3" xfId="44022" xr:uid="{00000000-0005-0000-0000-0000F89D0000}"/>
    <cellStyle name="Normal 6 5 6 3" xfId="25664" xr:uid="{00000000-0005-0000-0000-0000F99D0000}"/>
    <cellStyle name="Normal 6 5 6 4" xfId="37908" xr:uid="{00000000-0005-0000-0000-0000FA9D0000}"/>
    <cellStyle name="Normal 6 5 6 5" xfId="50137" xr:uid="{00000000-0005-0000-0000-0000FB9D0000}"/>
    <cellStyle name="Normal 6 5 7" xfId="19495" xr:uid="{00000000-0005-0000-0000-0000FC9D0000}"/>
    <cellStyle name="Normal 6 5 7 2" xfId="31750" xr:uid="{00000000-0005-0000-0000-0000FD9D0000}"/>
    <cellStyle name="Normal 6 5 7 3" xfId="43991" xr:uid="{00000000-0005-0000-0000-0000FE9D0000}"/>
    <cellStyle name="Normal 6 5 8" xfId="25633" xr:uid="{00000000-0005-0000-0000-0000FF9D0000}"/>
    <cellStyle name="Normal 6 5 9" xfId="37877" xr:uid="{00000000-0005-0000-0000-0000009E0000}"/>
    <cellStyle name="Normal 6 6" xfId="8528" xr:uid="{00000000-0005-0000-0000-0000019E0000}"/>
    <cellStyle name="Normal 6 6 2" xfId="8529" xr:uid="{00000000-0005-0000-0000-0000029E0000}"/>
    <cellStyle name="Normal 6 6 2 2" xfId="8530" xr:uid="{00000000-0005-0000-0000-0000039E0000}"/>
    <cellStyle name="Normal 6 6 2 2 2" xfId="8531" xr:uid="{00000000-0005-0000-0000-0000049E0000}"/>
    <cellStyle name="Normal 6 6 2 2 2 2" xfId="8532" xr:uid="{00000000-0005-0000-0000-0000059E0000}"/>
    <cellStyle name="Normal 6 6 2 2 2 2 2" xfId="19531" xr:uid="{00000000-0005-0000-0000-0000069E0000}"/>
    <cellStyle name="Normal 6 6 2 2 2 2 2 2" xfId="31786" xr:uid="{00000000-0005-0000-0000-0000079E0000}"/>
    <cellStyle name="Normal 6 6 2 2 2 2 2 3" xfId="44027" xr:uid="{00000000-0005-0000-0000-0000089E0000}"/>
    <cellStyle name="Normal 6 6 2 2 2 2 3" xfId="25669" xr:uid="{00000000-0005-0000-0000-0000099E0000}"/>
    <cellStyle name="Normal 6 6 2 2 2 2 4" xfId="37913" xr:uid="{00000000-0005-0000-0000-00000A9E0000}"/>
    <cellStyle name="Normal 6 6 2 2 2 2 5" xfId="50142" xr:uid="{00000000-0005-0000-0000-00000B9E0000}"/>
    <cellStyle name="Normal 6 6 2 2 2 3" xfId="19530" xr:uid="{00000000-0005-0000-0000-00000C9E0000}"/>
    <cellStyle name="Normal 6 6 2 2 2 3 2" xfId="31785" xr:uid="{00000000-0005-0000-0000-00000D9E0000}"/>
    <cellStyle name="Normal 6 6 2 2 2 3 3" xfId="44026" xr:uid="{00000000-0005-0000-0000-00000E9E0000}"/>
    <cellStyle name="Normal 6 6 2 2 2 4" xfId="25668" xr:uid="{00000000-0005-0000-0000-00000F9E0000}"/>
    <cellStyle name="Normal 6 6 2 2 2 5" xfId="37912" xr:uid="{00000000-0005-0000-0000-0000109E0000}"/>
    <cellStyle name="Normal 6 6 2 2 2 6" xfId="50141" xr:uid="{00000000-0005-0000-0000-0000119E0000}"/>
    <cellStyle name="Normal 6 6 2 2 3" xfId="8533" xr:uid="{00000000-0005-0000-0000-0000129E0000}"/>
    <cellStyle name="Normal 6 6 2 2 3 2" xfId="19532" xr:uid="{00000000-0005-0000-0000-0000139E0000}"/>
    <cellStyle name="Normal 6 6 2 2 3 2 2" xfId="31787" xr:uid="{00000000-0005-0000-0000-0000149E0000}"/>
    <cellStyle name="Normal 6 6 2 2 3 2 3" xfId="44028" xr:uid="{00000000-0005-0000-0000-0000159E0000}"/>
    <cellStyle name="Normal 6 6 2 2 3 3" xfId="25670" xr:uid="{00000000-0005-0000-0000-0000169E0000}"/>
    <cellStyle name="Normal 6 6 2 2 3 4" xfId="37914" xr:uid="{00000000-0005-0000-0000-0000179E0000}"/>
    <cellStyle name="Normal 6 6 2 2 3 5" xfId="50143" xr:uid="{00000000-0005-0000-0000-0000189E0000}"/>
    <cellStyle name="Normal 6 6 2 2 4" xfId="19529" xr:uid="{00000000-0005-0000-0000-0000199E0000}"/>
    <cellStyle name="Normal 6 6 2 2 4 2" xfId="31784" xr:uid="{00000000-0005-0000-0000-00001A9E0000}"/>
    <cellStyle name="Normal 6 6 2 2 4 3" xfId="44025" xr:uid="{00000000-0005-0000-0000-00001B9E0000}"/>
    <cellStyle name="Normal 6 6 2 2 5" xfId="25667" xr:uid="{00000000-0005-0000-0000-00001C9E0000}"/>
    <cellStyle name="Normal 6 6 2 2 6" xfId="37911" xr:uid="{00000000-0005-0000-0000-00001D9E0000}"/>
    <cellStyle name="Normal 6 6 2 2 7" xfId="50140" xr:uid="{00000000-0005-0000-0000-00001E9E0000}"/>
    <cellStyle name="Normal 6 6 2 3" xfId="8534" xr:uid="{00000000-0005-0000-0000-00001F9E0000}"/>
    <cellStyle name="Normal 6 6 2 3 2" xfId="8535" xr:uid="{00000000-0005-0000-0000-0000209E0000}"/>
    <cellStyle name="Normal 6 6 2 3 2 2" xfId="19534" xr:uid="{00000000-0005-0000-0000-0000219E0000}"/>
    <cellStyle name="Normal 6 6 2 3 2 2 2" xfId="31789" xr:uid="{00000000-0005-0000-0000-0000229E0000}"/>
    <cellStyle name="Normal 6 6 2 3 2 2 3" xfId="44030" xr:uid="{00000000-0005-0000-0000-0000239E0000}"/>
    <cellStyle name="Normal 6 6 2 3 2 3" xfId="25672" xr:uid="{00000000-0005-0000-0000-0000249E0000}"/>
    <cellStyle name="Normal 6 6 2 3 2 4" xfId="37916" xr:uid="{00000000-0005-0000-0000-0000259E0000}"/>
    <cellStyle name="Normal 6 6 2 3 2 5" xfId="50145" xr:uid="{00000000-0005-0000-0000-0000269E0000}"/>
    <cellStyle name="Normal 6 6 2 3 3" xfId="19533" xr:uid="{00000000-0005-0000-0000-0000279E0000}"/>
    <cellStyle name="Normal 6 6 2 3 3 2" xfId="31788" xr:uid="{00000000-0005-0000-0000-0000289E0000}"/>
    <cellStyle name="Normal 6 6 2 3 3 3" xfId="44029" xr:uid="{00000000-0005-0000-0000-0000299E0000}"/>
    <cellStyle name="Normal 6 6 2 3 4" xfId="25671" xr:uid="{00000000-0005-0000-0000-00002A9E0000}"/>
    <cellStyle name="Normal 6 6 2 3 5" xfId="37915" xr:uid="{00000000-0005-0000-0000-00002B9E0000}"/>
    <cellStyle name="Normal 6 6 2 3 6" xfId="50144" xr:uid="{00000000-0005-0000-0000-00002C9E0000}"/>
    <cellStyle name="Normal 6 6 2 4" xfId="8536" xr:uid="{00000000-0005-0000-0000-00002D9E0000}"/>
    <cellStyle name="Normal 6 6 2 4 2" xfId="19535" xr:uid="{00000000-0005-0000-0000-00002E9E0000}"/>
    <cellStyle name="Normal 6 6 2 4 2 2" xfId="31790" xr:uid="{00000000-0005-0000-0000-00002F9E0000}"/>
    <cellStyle name="Normal 6 6 2 4 2 3" xfId="44031" xr:uid="{00000000-0005-0000-0000-0000309E0000}"/>
    <cellStyle name="Normal 6 6 2 4 3" xfId="25673" xr:uid="{00000000-0005-0000-0000-0000319E0000}"/>
    <cellStyle name="Normal 6 6 2 4 4" xfId="37917" xr:uid="{00000000-0005-0000-0000-0000329E0000}"/>
    <cellStyle name="Normal 6 6 2 4 5" xfId="50146" xr:uid="{00000000-0005-0000-0000-0000339E0000}"/>
    <cellStyle name="Normal 6 6 2 5" xfId="19528" xr:uid="{00000000-0005-0000-0000-0000349E0000}"/>
    <cellStyle name="Normal 6 6 2 5 2" xfId="31783" xr:uid="{00000000-0005-0000-0000-0000359E0000}"/>
    <cellStyle name="Normal 6 6 2 5 3" xfId="44024" xr:uid="{00000000-0005-0000-0000-0000369E0000}"/>
    <cellStyle name="Normal 6 6 2 6" xfId="25666" xr:uid="{00000000-0005-0000-0000-0000379E0000}"/>
    <cellStyle name="Normal 6 6 2 7" xfId="37910" xr:uid="{00000000-0005-0000-0000-0000389E0000}"/>
    <cellStyle name="Normal 6 6 2 8" xfId="50139" xr:uid="{00000000-0005-0000-0000-0000399E0000}"/>
    <cellStyle name="Normal 6 6 3" xfId="8537" xr:uid="{00000000-0005-0000-0000-00003A9E0000}"/>
    <cellStyle name="Normal 6 6 3 2" xfId="8538" xr:uid="{00000000-0005-0000-0000-00003B9E0000}"/>
    <cellStyle name="Normal 6 6 3 2 2" xfId="8539" xr:uid="{00000000-0005-0000-0000-00003C9E0000}"/>
    <cellStyle name="Normal 6 6 3 2 2 2" xfId="19538" xr:uid="{00000000-0005-0000-0000-00003D9E0000}"/>
    <cellStyle name="Normal 6 6 3 2 2 2 2" xfId="31793" xr:uid="{00000000-0005-0000-0000-00003E9E0000}"/>
    <cellStyle name="Normal 6 6 3 2 2 2 3" xfId="44034" xr:uid="{00000000-0005-0000-0000-00003F9E0000}"/>
    <cellStyle name="Normal 6 6 3 2 2 3" xfId="25676" xr:uid="{00000000-0005-0000-0000-0000409E0000}"/>
    <cellStyle name="Normal 6 6 3 2 2 4" xfId="37920" xr:uid="{00000000-0005-0000-0000-0000419E0000}"/>
    <cellStyle name="Normal 6 6 3 2 2 5" xfId="50149" xr:uid="{00000000-0005-0000-0000-0000429E0000}"/>
    <cellStyle name="Normal 6 6 3 2 3" xfId="19537" xr:uid="{00000000-0005-0000-0000-0000439E0000}"/>
    <cellStyle name="Normal 6 6 3 2 3 2" xfId="31792" xr:uid="{00000000-0005-0000-0000-0000449E0000}"/>
    <cellStyle name="Normal 6 6 3 2 3 3" xfId="44033" xr:uid="{00000000-0005-0000-0000-0000459E0000}"/>
    <cellStyle name="Normal 6 6 3 2 4" xfId="25675" xr:uid="{00000000-0005-0000-0000-0000469E0000}"/>
    <cellStyle name="Normal 6 6 3 2 5" xfId="37919" xr:uid="{00000000-0005-0000-0000-0000479E0000}"/>
    <cellStyle name="Normal 6 6 3 2 6" xfId="50148" xr:uid="{00000000-0005-0000-0000-0000489E0000}"/>
    <cellStyle name="Normal 6 6 3 3" xfId="8540" xr:uid="{00000000-0005-0000-0000-0000499E0000}"/>
    <cellStyle name="Normal 6 6 3 3 2" xfId="19539" xr:uid="{00000000-0005-0000-0000-00004A9E0000}"/>
    <cellStyle name="Normal 6 6 3 3 2 2" xfId="31794" xr:uid="{00000000-0005-0000-0000-00004B9E0000}"/>
    <cellStyle name="Normal 6 6 3 3 2 3" xfId="44035" xr:uid="{00000000-0005-0000-0000-00004C9E0000}"/>
    <cellStyle name="Normal 6 6 3 3 3" xfId="25677" xr:uid="{00000000-0005-0000-0000-00004D9E0000}"/>
    <cellStyle name="Normal 6 6 3 3 4" xfId="37921" xr:uid="{00000000-0005-0000-0000-00004E9E0000}"/>
    <cellStyle name="Normal 6 6 3 3 5" xfId="50150" xr:uid="{00000000-0005-0000-0000-00004F9E0000}"/>
    <cellStyle name="Normal 6 6 3 4" xfId="19536" xr:uid="{00000000-0005-0000-0000-0000509E0000}"/>
    <cellStyle name="Normal 6 6 3 4 2" xfId="31791" xr:uid="{00000000-0005-0000-0000-0000519E0000}"/>
    <cellStyle name="Normal 6 6 3 4 3" xfId="44032" xr:uid="{00000000-0005-0000-0000-0000529E0000}"/>
    <cellStyle name="Normal 6 6 3 5" xfId="25674" xr:uid="{00000000-0005-0000-0000-0000539E0000}"/>
    <cellStyle name="Normal 6 6 3 6" xfId="37918" xr:uid="{00000000-0005-0000-0000-0000549E0000}"/>
    <cellStyle name="Normal 6 6 3 7" xfId="50147" xr:uid="{00000000-0005-0000-0000-0000559E0000}"/>
    <cellStyle name="Normal 6 6 4" xfId="8541" xr:uid="{00000000-0005-0000-0000-0000569E0000}"/>
    <cellStyle name="Normal 6 6 4 2" xfId="8542" xr:uid="{00000000-0005-0000-0000-0000579E0000}"/>
    <cellStyle name="Normal 6 6 4 2 2" xfId="19541" xr:uid="{00000000-0005-0000-0000-0000589E0000}"/>
    <cellStyle name="Normal 6 6 4 2 2 2" xfId="31796" xr:uid="{00000000-0005-0000-0000-0000599E0000}"/>
    <cellStyle name="Normal 6 6 4 2 2 3" xfId="44037" xr:uid="{00000000-0005-0000-0000-00005A9E0000}"/>
    <cellStyle name="Normal 6 6 4 2 3" xfId="25679" xr:uid="{00000000-0005-0000-0000-00005B9E0000}"/>
    <cellStyle name="Normal 6 6 4 2 4" xfId="37923" xr:uid="{00000000-0005-0000-0000-00005C9E0000}"/>
    <cellStyle name="Normal 6 6 4 2 5" xfId="50152" xr:uid="{00000000-0005-0000-0000-00005D9E0000}"/>
    <cellStyle name="Normal 6 6 4 3" xfId="19540" xr:uid="{00000000-0005-0000-0000-00005E9E0000}"/>
    <cellStyle name="Normal 6 6 4 3 2" xfId="31795" xr:uid="{00000000-0005-0000-0000-00005F9E0000}"/>
    <cellStyle name="Normal 6 6 4 3 3" xfId="44036" xr:uid="{00000000-0005-0000-0000-0000609E0000}"/>
    <cellStyle name="Normal 6 6 4 4" xfId="25678" xr:uid="{00000000-0005-0000-0000-0000619E0000}"/>
    <cellStyle name="Normal 6 6 4 5" xfId="37922" xr:uid="{00000000-0005-0000-0000-0000629E0000}"/>
    <cellStyle name="Normal 6 6 4 6" xfId="50151" xr:uid="{00000000-0005-0000-0000-0000639E0000}"/>
    <cellStyle name="Normal 6 6 5" xfId="8543" xr:uid="{00000000-0005-0000-0000-0000649E0000}"/>
    <cellStyle name="Normal 6 6 5 2" xfId="19542" xr:uid="{00000000-0005-0000-0000-0000659E0000}"/>
    <cellStyle name="Normal 6 6 5 2 2" xfId="31797" xr:uid="{00000000-0005-0000-0000-0000669E0000}"/>
    <cellStyle name="Normal 6 6 5 2 3" xfId="44038" xr:uid="{00000000-0005-0000-0000-0000679E0000}"/>
    <cellStyle name="Normal 6 6 5 3" xfId="25680" xr:uid="{00000000-0005-0000-0000-0000689E0000}"/>
    <cellStyle name="Normal 6 6 5 4" xfId="37924" xr:uid="{00000000-0005-0000-0000-0000699E0000}"/>
    <cellStyle name="Normal 6 6 5 5" xfId="50153" xr:uid="{00000000-0005-0000-0000-00006A9E0000}"/>
    <cellStyle name="Normal 6 6 6" xfId="19527" xr:uid="{00000000-0005-0000-0000-00006B9E0000}"/>
    <cellStyle name="Normal 6 6 6 2" xfId="31782" xr:uid="{00000000-0005-0000-0000-00006C9E0000}"/>
    <cellStyle name="Normal 6 6 6 3" xfId="44023" xr:uid="{00000000-0005-0000-0000-00006D9E0000}"/>
    <cellStyle name="Normal 6 6 7" xfId="25665" xr:uid="{00000000-0005-0000-0000-00006E9E0000}"/>
    <cellStyle name="Normal 6 6 8" xfId="37909" xr:uid="{00000000-0005-0000-0000-00006F9E0000}"/>
    <cellStyle name="Normal 6 6 9" xfId="50138" xr:uid="{00000000-0005-0000-0000-0000709E0000}"/>
    <cellStyle name="Normal 6 7" xfId="8544" xr:uid="{00000000-0005-0000-0000-0000719E0000}"/>
    <cellStyle name="Normal 6 7 2" xfId="8545" xr:uid="{00000000-0005-0000-0000-0000729E0000}"/>
    <cellStyle name="Normal 6 7 2 2" xfId="8546" xr:uid="{00000000-0005-0000-0000-0000739E0000}"/>
    <cellStyle name="Normal 6 7 2 2 2" xfId="8547" xr:uid="{00000000-0005-0000-0000-0000749E0000}"/>
    <cellStyle name="Normal 6 7 2 2 2 2" xfId="19546" xr:uid="{00000000-0005-0000-0000-0000759E0000}"/>
    <cellStyle name="Normal 6 7 2 2 2 2 2" xfId="31801" xr:uid="{00000000-0005-0000-0000-0000769E0000}"/>
    <cellStyle name="Normal 6 7 2 2 2 2 3" xfId="44042" xr:uid="{00000000-0005-0000-0000-0000779E0000}"/>
    <cellStyle name="Normal 6 7 2 2 2 3" xfId="25684" xr:uid="{00000000-0005-0000-0000-0000789E0000}"/>
    <cellStyle name="Normal 6 7 2 2 2 4" xfId="37928" xr:uid="{00000000-0005-0000-0000-0000799E0000}"/>
    <cellStyle name="Normal 6 7 2 2 2 5" xfId="50157" xr:uid="{00000000-0005-0000-0000-00007A9E0000}"/>
    <cellStyle name="Normal 6 7 2 2 3" xfId="19545" xr:uid="{00000000-0005-0000-0000-00007B9E0000}"/>
    <cellStyle name="Normal 6 7 2 2 3 2" xfId="31800" xr:uid="{00000000-0005-0000-0000-00007C9E0000}"/>
    <cellStyle name="Normal 6 7 2 2 3 3" xfId="44041" xr:uid="{00000000-0005-0000-0000-00007D9E0000}"/>
    <cellStyle name="Normal 6 7 2 2 4" xfId="25683" xr:uid="{00000000-0005-0000-0000-00007E9E0000}"/>
    <cellStyle name="Normal 6 7 2 2 5" xfId="37927" xr:uid="{00000000-0005-0000-0000-00007F9E0000}"/>
    <cellStyle name="Normal 6 7 2 2 6" xfId="50156" xr:uid="{00000000-0005-0000-0000-0000809E0000}"/>
    <cellStyle name="Normal 6 7 2 3" xfId="8548" xr:uid="{00000000-0005-0000-0000-0000819E0000}"/>
    <cellStyle name="Normal 6 7 2 3 2" xfId="19547" xr:uid="{00000000-0005-0000-0000-0000829E0000}"/>
    <cellStyle name="Normal 6 7 2 3 2 2" xfId="31802" xr:uid="{00000000-0005-0000-0000-0000839E0000}"/>
    <cellStyle name="Normal 6 7 2 3 2 3" xfId="44043" xr:uid="{00000000-0005-0000-0000-0000849E0000}"/>
    <cellStyle name="Normal 6 7 2 3 3" xfId="25685" xr:uid="{00000000-0005-0000-0000-0000859E0000}"/>
    <cellStyle name="Normal 6 7 2 3 4" xfId="37929" xr:uid="{00000000-0005-0000-0000-0000869E0000}"/>
    <cellStyle name="Normal 6 7 2 3 5" xfId="50158" xr:uid="{00000000-0005-0000-0000-0000879E0000}"/>
    <cellStyle name="Normal 6 7 2 4" xfId="19544" xr:uid="{00000000-0005-0000-0000-0000889E0000}"/>
    <cellStyle name="Normal 6 7 2 4 2" xfId="31799" xr:uid="{00000000-0005-0000-0000-0000899E0000}"/>
    <cellStyle name="Normal 6 7 2 4 3" xfId="44040" xr:uid="{00000000-0005-0000-0000-00008A9E0000}"/>
    <cellStyle name="Normal 6 7 2 5" xfId="25682" xr:uid="{00000000-0005-0000-0000-00008B9E0000}"/>
    <cellStyle name="Normal 6 7 2 6" xfId="37926" xr:uid="{00000000-0005-0000-0000-00008C9E0000}"/>
    <cellStyle name="Normal 6 7 2 7" xfId="50155" xr:uid="{00000000-0005-0000-0000-00008D9E0000}"/>
    <cellStyle name="Normal 6 7 3" xfId="8549" xr:uid="{00000000-0005-0000-0000-00008E9E0000}"/>
    <cellStyle name="Normal 6 7 3 2" xfId="8550" xr:uid="{00000000-0005-0000-0000-00008F9E0000}"/>
    <cellStyle name="Normal 6 7 3 2 2" xfId="19549" xr:uid="{00000000-0005-0000-0000-0000909E0000}"/>
    <cellStyle name="Normal 6 7 3 2 2 2" xfId="31804" xr:uid="{00000000-0005-0000-0000-0000919E0000}"/>
    <cellStyle name="Normal 6 7 3 2 2 3" xfId="44045" xr:uid="{00000000-0005-0000-0000-0000929E0000}"/>
    <cellStyle name="Normal 6 7 3 2 3" xfId="25687" xr:uid="{00000000-0005-0000-0000-0000939E0000}"/>
    <cellStyle name="Normal 6 7 3 2 4" xfId="37931" xr:uid="{00000000-0005-0000-0000-0000949E0000}"/>
    <cellStyle name="Normal 6 7 3 2 5" xfId="50160" xr:uid="{00000000-0005-0000-0000-0000959E0000}"/>
    <cellStyle name="Normal 6 7 3 3" xfId="19548" xr:uid="{00000000-0005-0000-0000-0000969E0000}"/>
    <cellStyle name="Normal 6 7 3 3 2" xfId="31803" xr:uid="{00000000-0005-0000-0000-0000979E0000}"/>
    <cellStyle name="Normal 6 7 3 3 3" xfId="44044" xr:uid="{00000000-0005-0000-0000-0000989E0000}"/>
    <cellStyle name="Normal 6 7 3 4" xfId="25686" xr:uid="{00000000-0005-0000-0000-0000999E0000}"/>
    <cellStyle name="Normal 6 7 3 5" xfId="37930" xr:uid="{00000000-0005-0000-0000-00009A9E0000}"/>
    <cellStyle name="Normal 6 7 3 6" xfId="50159" xr:uid="{00000000-0005-0000-0000-00009B9E0000}"/>
    <cellStyle name="Normal 6 7 4" xfId="8551" xr:uid="{00000000-0005-0000-0000-00009C9E0000}"/>
    <cellStyle name="Normal 6 7 4 2" xfId="19550" xr:uid="{00000000-0005-0000-0000-00009D9E0000}"/>
    <cellStyle name="Normal 6 7 4 2 2" xfId="31805" xr:uid="{00000000-0005-0000-0000-00009E9E0000}"/>
    <cellStyle name="Normal 6 7 4 2 3" xfId="44046" xr:uid="{00000000-0005-0000-0000-00009F9E0000}"/>
    <cellStyle name="Normal 6 7 4 3" xfId="25688" xr:uid="{00000000-0005-0000-0000-0000A09E0000}"/>
    <cellStyle name="Normal 6 7 4 4" xfId="37932" xr:uid="{00000000-0005-0000-0000-0000A19E0000}"/>
    <cellStyle name="Normal 6 7 4 5" xfId="50161" xr:uid="{00000000-0005-0000-0000-0000A29E0000}"/>
    <cellStyle name="Normal 6 7 5" xfId="19543" xr:uid="{00000000-0005-0000-0000-0000A39E0000}"/>
    <cellStyle name="Normal 6 7 5 2" xfId="31798" xr:uid="{00000000-0005-0000-0000-0000A49E0000}"/>
    <cellStyle name="Normal 6 7 5 3" xfId="44039" xr:uid="{00000000-0005-0000-0000-0000A59E0000}"/>
    <cellStyle name="Normal 6 7 6" xfId="25681" xr:uid="{00000000-0005-0000-0000-0000A69E0000}"/>
    <cellStyle name="Normal 6 7 7" xfId="37925" xr:uid="{00000000-0005-0000-0000-0000A79E0000}"/>
    <cellStyle name="Normal 6 7 8" xfId="50154" xr:uid="{00000000-0005-0000-0000-0000A89E0000}"/>
    <cellStyle name="Normal 6 8" xfId="8552" xr:uid="{00000000-0005-0000-0000-0000A99E0000}"/>
    <cellStyle name="Normal 6 8 2" xfId="8553" xr:uid="{00000000-0005-0000-0000-0000AA9E0000}"/>
    <cellStyle name="Normal 6 8 2 2" xfId="8554" xr:uid="{00000000-0005-0000-0000-0000AB9E0000}"/>
    <cellStyle name="Normal 6 8 2 2 2" xfId="19553" xr:uid="{00000000-0005-0000-0000-0000AC9E0000}"/>
    <cellStyle name="Normal 6 8 2 2 2 2" xfId="31808" xr:uid="{00000000-0005-0000-0000-0000AD9E0000}"/>
    <cellStyle name="Normal 6 8 2 2 2 3" xfId="44049" xr:uid="{00000000-0005-0000-0000-0000AE9E0000}"/>
    <cellStyle name="Normal 6 8 2 2 3" xfId="25691" xr:uid="{00000000-0005-0000-0000-0000AF9E0000}"/>
    <cellStyle name="Normal 6 8 2 2 4" xfId="37935" xr:uid="{00000000-0005-0000-0000-0000B09E0000}"/>
    <cellStyle name="Normal 6 8 2 2 5" xfId="50164" xr:uid="{00000000-0005-0000-0000-0000B19E0000}"/>
    <cellStyle name="Normal 6 8 2 3" xfId="19552" xr:uid="{00000000-0005-0000-0000-0000B29E0000}"/>
    <cellStyle name="Normal 6 8 2 3 2" xfId="31807" xr:uid="{00000000-0005-0000-0000-0000B39E0000}"/>
    <cellStyle name="Normal 6 8 2 3 3" xfId="44048" xr:uid="{00000000-0005-0000-0000-0000B49E0000}"/>
    <cellStyle name="Normal 6 8 2 4" xfId="25690" xr:uid="{00000000-0005-0000-0000-0000B59E0000}"/>
    <cellStyle name="Normal 6 8 2 5" xfId="37934" xr:uid="{00000000-0005-0000-0000-0000B69E0000}"/>
    <cellStyle name="Normal 6 8 2 6" xfId="50163" xr:uid="{00000000-0005-0000-0000-0000B79E0000}"/>
    <cellStyle name="Normal 6 8 3" xfId="8555" xr:uid="{00000000-0005-0000-0000-0000B89E0000}"/>
    <cellStyle name="Normal 6 8 3 2" xfId="19554" xr:uid="{00000000-0005-0000-0000-0000B99E0000}"/>
    <cellStyle name="Normal 6 8 3 2 2" xfId="31809" xr:uid="{00000000-0005-0000-0000-0000BA9E0000}"/>
    <cellStyle name="Normal 6 8 3 2 3" xfId="44050" xr:uid="{00000000-0005-0000-0000-0000BB9E0000}"/>
    <cellStyle name="Normal 6 8 3 3" xfId="25692" xr:uid="{00000000-0005-0000-0000-0000BC9E0000}"/>
    <cellStyle name="Normal 6 8 3 4" xfId="37936" xr:uid="{00000000-0005-0000-0000-0000BD9E0000}"/>
    <cellStyle name="Normal 6 8 3 5" xfId="50165" xr:uid="{00000000-0005-0000-0000-0000BE9E0000}"/>
    <cellStyle name="Normal 6 8 4" xfId="19551" xr:uid="{00000000-0005-0000-0000-0000BF9E0000}"/>
    <cellStyle name="Normal 6 8 4 2" xfId="31806" xr:uid="{00000000-0005-0000-0000-0000C09E0000}"/>
    <cellStyle name="Normal 6 8 4 3" xfId="44047" xr:uid="{00000000-0005-0000-0000-0000C19E0000}"/>
    <cellStyle name="Normal 6 8 5" xfId="25689" xr:uid="{00000000-0005-0000-0000-0000C29E0000}"/>
    <cellStyle name="Normal 6 8 6" xfId="37933" xr:uid="{00000000-0005-0000-0000-0000C39E0000}"/>
    <cellStyle name="Normal 6 8 7" xfId="50162" xr:uid="{00000000-0005-0000-0000-0000C49E0000}"/>
    <cellStyle name="Normal 6 9" xfId="8556" xr:uid="{00000000-0005-0000-0000-0000C59E0000}"/>
    <cellStyle name="Normal 60" xfId="50975" xr:uid="{00000000-0005-0000-0000-0000C69E0000}"/>
    <cellStyle name="Normal 61" xfId="50976" xr:uid="{00000000-0005-0000-0000-0000C79E0000}"/>
    <cellStyle name="Normal 62" xfId="50977" xr:uid="{00000000-0005-0000-0000-0000C89E0000}"/>
    <cellStyle name="Normal 63" xfId="50979" xr:uid="{00000000-0005-0000-0000-0000C99E0000}"/>
    <cellStyle name="Normal 64" xfId="50981" xr:uid="{00000000-0005-0000-0000-0000CA9E0000}"/>
    <cellStyle name="Normal 64 2" xfId="50985" xr:uid="{00000000-0005-0000-0000-0000CB9E0000}"/>
    <cellStyle name="Normal 64 3" xfId="50989" xr:uid="{00000000-0005-0000-0000-0000CC9E0000}"/>
    <cellStyle name="Normal 64 3 2" xfId="50995" xr:uid="{00000000-0005-0000-0000-0000CD9E0000}"/>
    <cellStyle name="Normal 64 3 2 2" xfId="51001" xr:uid="{00000000-0005-0000-0000-0000CE9E0000}"/>
    <cellStyle name="Normal 64 3 2 2 2" xfId="51008" xr:uid="{00000000-0005-0000-0000-0000CF9E0000}"/>
    <cellStyle name="Normal 65" xfId="50982" xr:uid="{00000000-0005-0000-0000-0000D09E0000}"/>
    <cellStyle name="Normal 66" xfId="50987" xr:uid="{00000000-0005-0000-0000-0000D19E0000}"/>
    <cellStyle name="Normal 67" xfId="50990" xr:uid="{00000000-0005-0000-0000-0000D29E0000}"/>
    <cellStyle name="Normal 68" xfId="50992" xr:uid="{00000000-0005-0000-0000-0000D39E0000}"/>
    <cellStyle name="Normal 69" xfId="50994" xr:uid="{00000000-0005-0000-0000-0000D49E0000}"/>
    <cellStyle name="Normal 69 2" xfId="51000" xr:uid="{00000000-0005-0000-0000-0000D59E0000}"/>
    <cellStyle name="Normal 7" xfId="39" xr:uid="{00000000-0005-0000-0000-0000D69E0000}"/>
    <cellStyle name="Normal 7 2" xfId="8557" xr:uid="{00000000-0005-0000-0000-0000D79E0000}"/>
    <cellStyle name="Normal 7 3" xfId="20379" xr:uid="{00000000-0005-0000-0000-0000D89E0000}"/>
    <cellStyle name="Normal 7 4" xfId="20359" xr:uid="{00000000-0005-0000-0000-0000D99E0000}"/>
    <cellStyle name="Normal 7 5" xfId="32609" xr:uid="{00000000-0005-0000-0000-0000DA9E0000}"/>
    <cellStyle name="Normal 70" xfId="50996" xr:uid="{00000000-0005-0000-0000-0000DB9E0000}"/>
    <cellStyle name="Normal 71" xfId="50998" xr:uid="{00000000-0005-0000-0000-0000DC9E0000}"/>
    <cellStyle name="Normal 72" xfId="51003" xr:uid="{00000000-0005-0000-0000-0000DD9E0000}"/>
    <cellStyle name="Normal 73" xfId="51005" xr:uid="{00000000-0005-0000-0000-0000DE9E0000}"/>
    <cellStyle name="Normal 73 2" xfId="51031" xr:uid="{00000000-0005-0000-0000-000004000000}"/>
    <cellStyle name="Normal 74" xfId="51006" xr:uid="{00000000-0005-0000-0000-0000DF9E0000}"/>
    <cellStyle name="Normal 75" xfId="51009" xr:uid="{00000000-0005-0000-0000-0000E09E0000}"/>
    <cellStyle name="Normal 76" xfId="51011" xr:uid="{00000000-0005-0000-0000-0000E19E0000}"/>
    <cellStyle name="Normal 77" xfId="51013" xr:uid="{00000000-0005-0000-0000-0000E29E0000}"/>
    <cellStyle name="Normal 78" xfId="51019" xr:uid="{00000000-0005-0000-0000-0000E39E0000}"/>
    <cellStyle name="Normal 79" xfId="51021" xr:uid="{00000000-0005-0000-0000-0000E49E0000}"/>
    <cellStyle name="Normal 8" xfId="8558" xr:uid="{00000000-0005-0000-0000-0000E59E0000}"/>
    <cellStyle name="Normal 8 10" xfId="20351" xr:uid="{00000000-0005-0000-0000-0000E69E0000}"/>
    <cellStyle name="Normal 8 11" xfId="20355" xr:uid="{00000000-0005-0000-0000-0000E79E0000}"/>
    <cellStyle name="Normal 8 12" xfId="32602" xr:uid="{00000000-0005-0000-0000-0000E89E0000}"/>
    <cellStyle name="Normal 8 2" xfId="8559" xr:uid="{00000000-0005-0000-0000-0000E99E0000}"/>
    <cellStyle name="Normal 8 2 2" xfId="25694" xr:uid="{00000000-0005-0000-0000-0000EA9E0000}"/>
    <cellStyle name="Normal 8 2 3" xfId="20358" xr:uid="{00000000-0005-0000-0000-0000EB9E0000}"/>
    <cellStyle name="Normal 8 2 4" xfId="32608" xr:uid="{00000000-0005-0000-0000-0000EC9E0000}"/>
    <cellStyle name="Normal 8 3" xfId="14209" xr:uid="{00000000-0005-0000-0000-0000ED9E0000}"/>
    <cellStyle name="Normal 8 3 2" xfId="20324" xr:uid="{00000000-0005-0000-0000-0000EE9E0000}"/>
    <cellStyle name="Normal 8 3 2 2" xfId="32579" xr:uid="{00000000-0005-0000-0000-0000EF9E0000}"/>
    <cellStyle name="Normal 8 3 2 3" xfId="44820" xr:uid="{00000000-0005-0000-0000-0000F09E0000}"/>
    <cellStyle name="Normal 8 3 3" xfId="26465" xr:uid="{00000000-0005-0000-0000-0000F19E0000}"/>
    <cellStyle name="Normal 8 3 4" xfId="38706" xr:uid="{00000000-0005-0000-0000-0000F29E0000}"/>
    <cellStyle name="Normal 8 4" xfId="14215" xr:uid="{00000000-0005-0000-0000-0000F39E0000}"/>
    <cellStyle name="Normal 8 4 2" xfId="20330" xr:uid="{00000000-0005-0000-0000-0000F49E0000}"/>
    <cellStyle name="Normal 8 4 2 2" xfId="32584" xr:uid="{00000000-0005-0000-0000-0000F59E0000}"/>
    <cellStyle name="Normal 8 4 2 3" xfId="44825" xr:uid="{00000000-0005-0000-0000-0000F69E0000}"/>
    <cellStyle name="Normal 8 4 3" xfId="26470" xr:uid="{00000000-0005-0000-0000-0000F79E0000}"/>
    <cellStyle name="Normal 8 4 4" xfId="38711" xr:uid="{00000000-0005-0000-0000-0000F89E0000}"/>
    <cellStyle name="Normal 8 5" xfId="14218" xr:uid="{00000000-0005-0000-0000-0000F99E0000}"/>
    <cellStyle name="Normal 8 5 2" xfId="20333" xr:uid="{00000000-0005-0000-0000-0000FA9E0000}"/>
    <cellStyle name="Normal 8 5 2 2" xfId="32587" xr:uid="{00000000-0005-0000-0000-0000FB9E0000}"/>
    <cellStyle name="Normal 8 5 2 3" xfId="44828" xr:uid="{00000000-0005-0000-0000-0000FC9E0000}"/>
    <cellStyle name="Normal 8 5 3" xfId="26473" xr:uid="{00000000-0005-0000-0000-0000FD9E0000}"/>
    <cellStyle name="Normal 8 5 4" xfId="38714" xr:uid="{00000000-0005-0000-0000-0000FE9E0000}"/>
    <cellStyle name="Normal 8 6" xfId="14221" xr:uid="{00000000-0005-0000-0000-0000FF9E0000}"/>
    <cellStyle name="Normal 8 6 2" xfId="20336" xr:uid="{00000000-0005-0000-0000-0000009F0000}"/>
    <cellStyle name="Normal 8 6 2 2" xfId="32590" xr:uid="{00000000-0005-0000-0000-0000019F0000}"/>
    <cellStyle name="Normal 8 6 2 3" xfId="44831" xr:uid="{00000000-0005-0000-0000-0000029F0000}"/>
    <cellStyle name="Normal 8 6 3" xfId="26476" xr:uid="{00000000-0005-0000-0000-0000039F0000}"/>
    <cellStyle name="Normal 8 6 4" xfId="38717" xr:uid="{00000000-0005-0000-0000-0000049F0000}"/>
    <cellStyle name="Normal 8 7" xfId="14224" xr:uid="{00000000-0005-0000-0000-0000059F0000}"/>
    <cellStyle name="Normal 8 7 2" xfId="20339" xr:uid="{00000000-0005-0000-0000-0000069F0000}"/>
    <cellStyle name="Normal 8 7 2 2" xfId="32593" xr:uid="{00000000-0005-0000-0000-0000079F0000}"/>
    <cellStyle name="Normal 8 7 2 3" xfId="44834" xr:uid="{00000000-0005-0000-0000-0000089F0000}"/>
    <cellStyle name="Normal 8 7 3" xfId="26479" xr:uid="{00000000-0005-0000-0000-0000099F0000}"/>
    <cellStyle name="Normal 8 7 4" xfId="38720" xr:uid="{00000000-0005-0000-0000-00000A9F0000}"/>
    <cellStyle name="Normal 8 8" xfId="14227" xr:uid="{00000000-0005-0000-0000-00000B9F0000}"/>
    <cellStyle name="Normal 8 8 2" xfId="20342" xr:uid="{00000000-0005-0000-0000-00000C9F0000}"/>
    <cellStyle name="Normal 8 8 2 2" xfId="32596" xr:uid="{00000000-0005-0000-0000-00000D9F0000}"/>
    <cellStyle name="Normal 8 8 2 3" xfId="44837" xr:uid="{00000000-0005-0000-0000-00000E9F0000}"/>
    <cellStyle name="Normal 8 8 3" xfId="26482" xr:uid="{00000000-0005-0000-0000-00000F9F0000}"/>
    <cellStyle name="Normal 8 8 4" xfId="38723" xr:uid="{00000000-0005-0000-0000-0000109F0000}"/>
    <cellStyle name="Normal 8 9" xfId="20347" xr:uid="{00000000-0005-0000-0000-0000119F0000}"/>
    <cellStyle name="Normal 8 9 2" xfId="25693" xr:uid="{00000000-0005-0000-0000-0000129F0000}"/>
    <cellStyle name="Normal 80" xfId="51024" xr:uid="{00000000-0005-0000-0000-0000139F0000}"/>
    <cellStyle name="Normal 81" xfId="51029" xr:uid="{00000000-0005-0000-0000-0000149F0000}"/>
    <cellStyle name="Normal 82" xfId="51032" xr:uid="{00000000-0005-0000-0000-000085C70000}"/>
    <cellStyle name="Normal 83" xfId="51033" xr:uid="{2FAD3619-8696-4D39-B032-AB3BB98B5E58}"/>
    <cellStyle name="Normal 84" xfId="51035" xr:uid="{BFAAA29A-50D6-4C52-BB74-146BA62EBE7F}"/>
    <cellStyle name="Normal 85" xfId="51037" xr:uid="{9E490E20-6AA8-47C9-B0B1-E08FC5272463}"/>
    <cellStyle name="Normal 86" xfId="51039" xr:uid="{29F44573-DC1E-4CA9-88F3-02566457447D}"/>
    <cellStyle name="Normal 87" xfId="51041" xr:uid="{E77443D5-B0A8-44F0-A3F0-284477D687E2}"/>
    <cellStyle name="Normal 88" xfId="51044" xr:uid="{BFA09A32-B545-4E12-A88A-E048F923B4C7}"/>
    <cellStyle name="Normal 89" xfId="51046" xr:uid="{08DB3F3D-F878-44DF-AA5D-8D75CDD45BB4}"/>
    <cellStyle name="Normal 9" xfId="8560" xr:uid="{00000000-0005-0000-0000-0000159F0000}"/>
    <cellStyle name="Normal 9 10" xfId="19555" xr:uid="{00000000-0005-0000-0000-0000169F0000}"/>
    <cellStyle name="Normal 9 10 2" xfId="31810" xr:uid="{00000000-0005-0000-0000-0000179F0000}"/>
    <cellStyle name="Normal 9 10 3" xfId="44051" xr:uid="{00000000-0005-0000-0000-0000189F0000}"/>
    <cellStyle name="Normal 9 11" xfId="25695" xr:uid="{00000000-0005-0000-0000-0000199F0000}"/>
    <cellStyle name="Normal 9 12" xfId="37937" xr:uid="{00000000-0005-0000-0000-00001A9F0000}"/>
    <cellStyle name="Normal 9 13" xfId="50166" xr:uid="{00000000-0005-0000-0000-00001B9F0000}"/>
    <cellStyle name="Normal 9 2" xfId="8561" xr:uid="{00000000-0005-0000-0000-00001C9F0000}"/>
    <cellStyle name="Normal 9 2 10" xfId="25696" xr:uid="{00000000-0005-0000-0000-00001D9F0000}"/>
    <cellStyle name="Normal 9 2 11" xfId="37938" xr:uid="{00000000-0005-0000-0000-00001E9F0000}"/>
    <cellStyle name="Normal 9 2 12" xfId="50167" xr:uid="{00000000-0005-0000-0000-00001F9F0000}"/>
    <cellStyle name="Normal 9 2 2" xfId="8562" xr:uid="{00000000-0005-0000-0000-0000209F0000}"/>
    <cellStyle name="Normal 9 2 2 10" xfId="37939" xr:uid="{00000000-0005-0000-0000-0000219F0000}"/>
    <cellStyle name="Normal 9 2 2 11" xfId="50168" xr:uid="{00000000-0005-0000-0000-0000229F0000}"/>
    <cellStyle name="Normal 9 2 2 2" xfId="8563" xr:uid="{00000000-0005-0000-0000-0000239F0000}"/>
    <cellStyle name="Normal 9 2 2 2 10" xfId="50169" xr:uid="{00000000-0005-0000-0000-0000249F0000}"/>
    <cellStyle name="Normal 9 2 2 2 2" xfId="8564" xr:uid="{00000000-0005-0000-0000-0000259F0000}"/>
    <cellStyle name="Normal 9 2 2 2 2 2" xfId="8565" xr:uid="{00000000-0005-0000-0000-0000269F0000}"/>
    <cellStyle name="Normal 9 2 2 2 2 2 2" xfId="8566" xr:uid="{00000000-0005-0000-0000-0000279F0000}"/>
    <cellStyle name="Normal 9 2 2 2 2 2 2 2" xfId="8567" xr:uid="{00000000-0005-0000-0000-0000289F0000}"/>
    <cellStyle name="Normal 9 2 2 2 2 2 2 2 2" xfId="8568" xr:uid="{00000000-0005-0000-0000-0000299F0000}"/>
    <cellStyle name="Normal 9 2 2 2 2 2 2 2 2 2" xfId="19563" xr:uid="{00000000-0005-0000-0000-00002A9F0000}"/>
    <cellStyle name="Normal 9 2 2 2 2 2 2 2 2 2 2" xfId="31818" xr:uid="{00000000-0005-0000-0000-00002B9F0000}"/>
    <cellStyle name="Normal 9 2 2 2 2 2 2 2 2 2 3" xfId="44059" xr:uid="{00000000-0005-0000-0000-00002C9F0000}"/>
    <cellStyle name="Normal 9 2 2 2 2 2 2 2 2 3" xfId="25703" xr:uid="{00000000-0005-0000-0000-00002D9F0000}"/>
    <cellStyle name="Normal 9 2 2 2 2 2 2 2 2 4" xfId="37945" xr:uid="{00000000-0005-0000-0000-00002E9F0000}"/>
    <cellStyle name="Normal 9 2 2 2 2 2 2 2 2 5" xfId="50174" xr:uid="{00000000-0005-0000-0000-00002F9F0000}"/>
    <cellStyle name="Normal 9 2 2 2 2 2 2 2 3" xfId="19562" xr:uid="{00000000-0005-0000-0000-0000309F0000}"/>
    <cellStyle name="Normal 9 2 2 2 2 2 2 2 3 2" xfId="31817" xr:uid="{00000000-0005-0000-0000-0000319F0000}"/>
    <cellStyle name="Normal 9 2 2 2 2 2 2 2 3 3" xfId="44058" xr:uid="{00000000-0005-0000-0000-0000329F0000}"/>
    <cellStyle name="Normal 9 2 2 2 2 2 2 2 4" xfId="25702" xr:uid="{00000000-0005-0000-0000-0000339F0000}"/>
    <cellStyle name="Normal 9 2 2 2 2 2 2 2 5" xfId="37944" xr:uid="{00000000-0005-0000-0000-0000349F0000}"/>
    <cellStyle name="Normal 9 2 2 2 2 2 2 2 6" xfId="50173" xr:uid="{00000000-0005-0000-0000-0000359F0000}"/>
    <cellStyle name="Normal 9 2 2 2 2 2 2 3" xfId="8569" xr:uid="{00000000-0005-0000-0000-0000369F0000}"/>
    <cellStyle name="Normal 9 2 2 2 2 2 2 3 2" xfId="19564" xr:uid="{00000000-0005-0000-0000-0000379F0000}"/>
    <cellStyle name="Normal 9 2 2 2 2 2 2 3 2 2" xfId="31819" xr:uid="{00000000-0005-0000-0000-0000389F0000}"/>
    <cellStyle name="Normal 9 2 2 2 2 2 2 3 2 3" xfId="44060" xr:uid="{00000000-0005-0000-0000-0000399F0000}"/>
    <cellStyle name="Normal 9 2 2 2 2 2 2 3 3" xfId="25704" xr:uid="{00000000-0005-0000-0000-00003A9F0000}"/>
    <cellStyle name="Normal 9 2 2 2 2 2 2 3 4" xfId="37946" xr:uid="{00000000-0005-0000-0000-00003B9F0000}"/>
    <cellStyle name="Normal 9 2 2 2 2 2 2 3 5" xfId="50175" xr:uid="{00000000-0005-0000-0000-00003C9F0000}"/>
    <cellStyle name="Normal 9 2 2 2 2 2 2 4" xfId="19561" xr:uid="{00000000-0005-0000-0000-00003D9F0000}"/>
    <cellStyle name="Normal 9 2 2 2 2 2 2 4 2" xfId="31816" xr:uid="{00000000-0005-0000-0000-00003E9F0000}"/>
    <cellStyle name="Normal 9 2 2 2 2 2 2 4 3" xfId="44057" xr:uid="{00000000-0005-0000-0000-00003F9F0000}"/>
    <cellStyle name="Normal 9 2 2 2 2 2 2 5" xfId="25701" xr:uid="{00000000-0005-0000-0000-0000409F0000}"/>
    <cellStyle name="Normal 9 2 2 2 2 2 2 6" xfId="37943" xr:uid="{00000000-0005-0000-0000-0000419F0000}"/>
    <cellStyle name="Normal 9 2 2 2 2 2 2 7" xfId="50172" xr:uid="{00000000-0005-0000-0000-0000429F0000}"/>
    <cellStyle name="Normal 9 2 2 2 2 2 3" xfId="8570" xr:uid="{00000000-0005-0000-0000-0000439F0000}"/>
    <cellStyle name="Normal 9 2 2 2 2 2 3 2" xfId="8571" xr:uid="{00000000-0005-0000-0000-0000449F0000}"/>
    <cellStyle name="Normal 9 2 2 2 2 2 3 2 2" xfId="19566" xr:uid="{00000000-0005-0000-0000-0000459F0000}"/>
    <cellStyle name="Normal 9 2 2 2 2 2 3 2 2 2" xfId="31821" xr:uid="{00000000-0005-0000-0000-0000469F0000}"/>
    <cellStyle name="Normal 9 2 2 2 2 2 3 2 2 3" xfId="44062" xr:uid="{00000000-0005-0000-0000-0000479F0000}"/>
    <cellStyle name="Normal 9 2 2 2 2 2 3 2 3" xfId="25706" xr:uid="{00000000-0005-0000-0000-0000489F0000}"/>
    <cellStyle name="Normal 9 2 2 2 2 2 3 2 4" xfId="37948" xr:uid="{00000000-0005-0000-0000-0000499F0000}"/>
    <cellStyle name="Normal 9 2 2 2 2 2 3 2 5" xfId="50177" xr:uid="{00000000-0005-0000-0000-00004A9F0000}"/>
    <cellStyle name="Normal 9 2 2 2 2 2 3 3" xfId="19565" xr:uid="{00000000-0005-0000-0000-00004B9F0000}"/>
    <cellStyle name="Normal 9 2 2 2 2 2 3 3 2" xfId="31820" xr:uid="{00000000-0005-0000-0000-00004C9F0000}"/>
    <cellStyle name="Normal 9 2 2 2 2 2 3 3 3" xfId="44061" xr:uid="{00000000-0005-0000-0000-00004D9F0000}"/>
    <cellStyle name="Normal 9 2 2 2 2 2 3 4" xfId="25705" xr:uid="{00000000-0005-0000-0000-00004E9F0000}"/>
    <cellStyle name="Normal 9 2 2 2 2 2 3 5" xfId="37947" xr:uid="{00000000-0005-0000-0000-00004F9F0000}"/>
    <cellStyle name="Normal 9 2 2 2 2 2 3 6" xfId="50176" xr:uid="{00000000-0005-0000-0000-0000509F0000}"/>
    <cellStyle name="Normal 9 2 2 2 2 2 4" xfId="8572" xr:uid="{00000000-0005-0000-0000-0000519F0000}"/>
    <cellStyle name="Normal 9 2 2 2 2 2 4 2" xfId="19567" xr:uid="{00000000-0005-0000-0000-0000529F0000}"/>
    <cellStyle name="Normal 9 2 2 2 2 2 4 2 2" xfId="31822" xr:uid="{00000000-0005-0000-0000-0000539F0000}"/>
    <cellStyle name="Normal 9 2 2 2 2 2 4 2 3" xfId="44063" xr:uid="{00000000-0005-0000-0000-0000549F0000}"/>
    <cellStyle name="Normal 9 2 2 2 2 2 4 3" xfId="25707" xr:uid="{00000000-0005-0000-0000-0000559F0000}"/>
    <cellStyle name="Normal 9 2 2 2 2 2 4 4" xfId="37949" xr:uid="{00000000-0005-0000-0000-0000569F0000}"/>
    <cellStyle name="Normal 9 2 2 2 2 2 4 5" xfId="50178" xr:uid="{00000000-0005-0000-0000-0000579F0000}"/>
    <cellStyle name="Normal 9 2 2 2 2 2 5" xfId="19560" xr:uid="{00000000-0005-0000-0000-0000589F0000}"/>
    <cellStyle name="Normal 9 2 2 2 2 2 5 2" xfId="31815" xr:uid="{00000000-0005-0000-0000-0000599F0000}"/>
    <cellStyle name="Normal 9 2 2 2 2 2 5 3" xfId="44056" xr:uid="{00000000-0005-0000-0000-00005A9F0000}"/>
    <cellStyle name="Normal 9 2 2 2 2 2 6" xfId="25700" xr:uid="{00000000-0005-0000-0000-00005B9F0000}"/>
    <cellStyle name="Normal 9 2 2 2 2 2 7" xfId="37942" xr:uid="{00000000-0005-0000-0000-00005C9F0000}"/>
    <cellStyle name="Normal 9 2 2 2 2 2 8" xfId="50171" xr:uid="{00000000-0005-0000-0000-00005D9F0000}"/>
    <cellStyle name="Normal 9 2 2 2 2 3" xfId="8573" xr:uid="{00000000-0005-0000-0000-00005E9F0000}"/>
    <cellStyle name="Normal 9 2 2 2 2 3 2" xfId="8574" xr:uid="{00000000-0005-0000-0000-00005F9F0000}"/>
    <cellStyle name="Normal 9 2 2 2 2 3 2 2" xfId="8575" xr:uid="{00000000-0005-0000-0000-0000609F0000}"/>
    <cellStyle name="Normal 9 2 2 2 2 3 2 2 2" xfId="19570" xr:uid="{00000000-0005-0000-0000-0000619F0000}"/>
    <cellStyle name="Normal 9 2 2 2 2 3 2 2 2 2" xfId="31825" xr:uid="{00000000-0005-0000-0000-0000629F0000}"/>
    <cellStyle name="Normal 9 2 2 2 2 3 2 2 2 3" xfId="44066" xr:uid="{00000000-0005-0000-0000-0000639F0000}"/>
    <cellStyle name="Normal 9 2 2 2 2 3 2 2 3" xfId="25710" xr:uid="{00000000-0005-0000-0000-0000649F0000}"/>
    <cellStyle name="Normal 9 2 2 2 2 3 2 2 4" xfId="37952" xr:uid="{00000000-0005-0000-0000-0000659F0000}"/>
    <cellStyle name="Normal 9 2 2 2 2 3 2 2 5" xfId="50181" xr:uid="{00000000-0005-0000-0000-0000669F0000}"/>
    <cellStyle name="Normal 9 2 2 2 2 3 2 3" xfId="19569" xr:uid="{00000000-0005-0000-0000-0000679F0000}"/>
    <cellStyle name="Normal 9 2 2 2 2 3 2 3 2" xfId="31824" xr:uid="{00000000-0005-0000-0000-0000689F0000}"/>
    <cellStyle name="Normal 9 2 2 2 2 3 2 3 3" xfId="44065" xr:uid="{00000000-0005-0000-0000-0000699F0000}"/>
    <cellStyle name="Normal 9 2 2 2 2 3 2 4" xfId="25709" xr:uid="{00000000-0005-0000-0000-00006A9F0000}"/>
    <cellStyle name="Normal 9 2 2 2 2 3 2 5" xfId="37951" xr:uid="{00000000-0005-0000-0000-00006B9F0000}"/>
    <cellStyle name="Normal 9 2 2 2 2 3 2 6" xfId="50180" xr:uid="{00000000-0005-0000-0000-00006C9F0000}"/>
    <cellStyle name="Normal 9 2 2 2 2 3 3" xfId="8576" xr:uid="{00000000-0005-0000-0000-00006D9F0000}"/>
    <cellStyle name="Normal 9 2 2 2 2 3 3 2" xfId="19571" xr:uid="{00000000-0005-0000-0000-00006E9F0000}"/>
    <cellStyle name="Normal 9 2 2 2 2 3 3 2 2" xfId="31826" xr:uid="{00000000-0005-0000-0000-00006F9F0000}"/>
    <cellStyle name="Normal 9 2 2 2 2 3 3 2 3" xfId="44067" xr:uid="{00000000-0005-0000-0000-0000709F0000}"/>
    <cellStyle name="Normal 9 2 2 2 2 3 3 3" xfId="25711" xr:uid="{00000000-0005-0000-0000-0000719F0000}"/>
    <cellStyle name="Normal 9 2 2 2 2 3 3 4" xfId="37953" xr:uid="{00000000-0005-0000-0000-0000729F0000}"/>
    <cellStyle name="Normal 9 2 2 2 2 3 3 5" xfId="50182" xr:uid="{00000000-0005-0000-0000-0000739F0000}"/>
    <cellStyle name="Normal 9 2 2 2 2 3 4" xfId="19568" xr:uid="{00000000-0005-0000-0000-0000749F0000}"/>
    <cellStyle name="Normal 9 2 2 2 2 3 4 2" xfId="31823" xr:uid="{00000000-0005-0000-0000-0000759F0000}"/>
    <cellStyle name="Normal 9 2 2 2 2 3 4 3" xfId="44064" xr:uid="{00000000-0005-0000-0000-0000769F0000}"/>
    <cellStyle name="Normal 9 2 2 2 2 3 5" xfId="25708" xr:uid="{00000000-0005-0000-0000-0000779F0000}"/>
    <cellStyle name="Normal 9 2 2 2 2 3 6" xfId="37950" xr:uid="{00000000-0005-0000-0000-0000789F0000}"/>
    <cellStyle name="Normal 9 2 2 2 2 3 7" xfId="50179" xr:uid="{00000000-0005-0000-0000-0000799F0000}"/>
    <cellStyle name="Normal 9 2 2 2 2 4" xfId="8577" xr:uid="{00000000-0005-0000-0000-00007A9F0000}"/>
    <cellStyle name="Normal 9 2 2 2 2 4 2" xfId="8578" xr:uid="{00000000-0005-0000-0000-00007B9F0000}"/>
    <cellStyle name="Normal 9 2 2 2 2 4 2 2" xfId="19573" xr:uid="{00000000-0005-0000-0000-00007C9F0000}"/>
    <cellStyle name="Normal 9 2 2 2 2 4 2 2 2" xfId="31828" xr:uid="{00000000-0005-0000-0000-00007D9F0000}"/>
    <cellStyle name="Normal 9 2 2 2 2 4 2 2 3" xfId="44069" xr:uid="{00000000-0005-0000-0000-00007E9F0000}"/>
    <cellStyle name="Normal 9 2 2 2 2 4 2 3" xfId="25713" xr:uid="{00000000-0005-0000-0000-00007F9F0000}"/>
    <cellStyle name="Normal 9 2 2 2 2 4 2 4" xfId="37955" xr:uid="{00000000-0005-0000-0000-0000809F0000}"/>
    <cellStyle name="Normal 9 2 2 2 2 4 2 5" xfId="50184" xr:uid="{00000000-0005-0000-0000-0000819F0000}"/>
    <cellStyle name="Normal 9 2 2 2 2 4 3" xfId="19572" xr:uid="{00000000-0005-0000-0000-0000829F0000}"/>
    <cellStyle name="Normal 9 2 2 2 2 4 3 2" xfId="31827" xr:uid="{00000000-0005-0000-0000-0000839F0000}"/>
    <cellStyle name="Normal 9 2 2 2 2 4 3 3" xfId="44068" xr:uid="{00000000-0005-0000-0000-0000849F0000}"/>
    <cellStyle name="Normal 9 2 2 2 2 4 4" xfId="25712" xr:uid="{00000000-0005-0000-0000-0000859F0000}"/>
    <cellStyle name="Normal 9 2 2 2 2 4 5" xfId="37954" xr:uid="{00000000-0005-0000-0000-0000869F0000}"/>
    <cellStyle name="Normal 9 2 2 2 2 4 6" xfId="50183" xr:uid="{00000000-0005-0000-0000-0000879F0000}"/>
    <cellStyle name="Normal 9 2 2 2 2 5" xfId="8579" xr:uid="{00000000-0005-0000-0000-0000889F0000}"/>
    <cellStyle name="Normal 9 2 2 2 2 5 2" xfId="19574" xr:uid="{00000000-0005-0000-0000-0000899F0000}"/>
    <cellStyle name="Normal 9 2 2 2 2 5 2 2" xfId="31829" xr:uid="{00000000-0005-0000-0000-00008A9F0000}"/>
    <cellStyle name="Normal 9 2 2 2 2 5 2 3" xfId="44070" xr:uid="{00000000-0005-0000-0000-00008B9F0000}"/>
    <cellStyle name="Normal 9 2 2 2 2 5 3" xfId="25714" xr:uid="{00000000-0005-0000-0000-00008C9F0000}"/>
    <cellStyle name="Normal 9 2 2 2 2 5 4" xfId="37956" xr:uid="{00000000-0005-0000-0000-00008D9F0000}"/>
    <cellStyle name="Normal 9 2 2 2 2 5 5" xfId="50185" xr:uid="{00000000-0005-0000-0000-00008E9F0000}"/>
    <cellStyle name="Normal 9 2 2 2 2 6" xfId="19559" xr:uid="{00000000-0005-0000-0000-00008F9F0000}"/>
    <cellStyle name="Normal 9 2 2 2 2 6 2" xfId="31814" xr:uid="{00000000-0005-0000-0000-0000909F0000}"/>
    <cellStyle name="Normal 9 2 2 2 2 6 3" xfId="44055" xr:uid="{00000000-0005-0000-0000-0000919F0000}"/>
    <cellStyle name="Normal 9 2 2 2 2 7" xfId="25699" xr:uid="{00000000-0005-0000-0000-0000929F0000}"/>
    <cellStyle name="Normal 9 2 2 2 2 8" xfId="37941" xr:uid="{00000000-0005-0000-0000-0000939F0000}"/>
    <cellStyle name="Normal 9 2 2 2 2 9" xfId="50170" xr:uid="{00000000-0005-0000-0000-0000949F0000}"/>
    <cellStyle name="Normal 9 2 2 2 3" xfId="8580" xr:uid="{00000000-0005-0000-0000-0000959F0000}"/>
    <cellStyle name="Normal 9 2 2 2 3 2" xfId="8581" xr:uid="{00000000-0005-0000-0000-0000969F0000}"/>
    <cellStyle name="Normal 9 2 2 2 3 2 2" xfId="8582" xr:uid="{00000000-0005-0000-0000-0000979F0000}"/>
    <cellStyle name="Normal 9 2 2 2 3 2 2 2" xfId="8583" xr:uid="{00000000-0005-0000-0000-0000989F0000}"/>
    <cellStyle name="Normal 9 2 2 2 3 2 2 2 2" xfId="19578" xr:uid="{00000000-0005-0000-0000-0000999F0000}"/>
    <cellStyle name="Normal 9 2 2 2 3 2 2 2 2 2" xfId="31833" xr:uid="{00000000-0005-0000-0000-00009A9F0000}"/>
    <cellStyle name="Normal 9 2 2 2 3 2 2 2 2 3" xfId="44074" xr:uid="{00000000-0005-0000-0000-00009B9F0000}"/>
    <cellStyle name="Normal 9 2 2 2 3 2 2 2 3" xfId="25718" xr:uid="{00000000-0005-0000-0000-00009C9F0000}"/>
    <cellStyle name="Normal 9 2 2 2 3 2 2 2 4" xfId="37960" xr:uid="{00000000-0005-0000-0000-00009D9F0000}"/>
    <cellStyle name="Normal 9 2 2 2 3 2 2 2 5" xfId="50189" xr:uid="{00000000-0005-0000-0000-00009E9F0000}"/>
    <cellStyle name="Normal 9 2 2 2 3 2 2 3" xfId="19577" xr:uid="{00000000-0005-0000-0000-00009F9F0000}"/>
    <cellStyle name="Normal 9 2 2 2 3 2 2 3 2" xfId="31832" xr:uid="{00000000-0005-0000-0000-0000A09F0000}"/>
    <cellStyle name="Normal 9 2 2 2 3 2 2 3 3" xfId="44073" xr:uid="{00000000-0005-0000-0000-0000A19F0000}"/>
    <cellStyle name="Normal 9 2 2 2 3 2 2 4" xfId="25717" xr:uid="{00000000-0005-0000-0000-0000A29F0000}"/>
    <cellStyle name="Normal 9 2 2 2 3 2 2 5" xfId="37959" xr:uid="{00000000-0005-0000-0000-0000A39F0000}"/>
    <cellStyle name="Normal 9 2 2 2 3 2 2 6" xfId="50188" xr:uid="{00000000-0005-0000-0000-0000A49F0000}"/>
    <cellStyle name="Normal 9 2 2 2 3 2 3" xfId="8584" xr:uid="{00000000-0005-0000-0000-0000A59F0000}"/>
    <cellStyle name="Normal 9 2 2 2 3 2 3 2" xfId="19579" xr:uid="{00000000-0005-0000-0000-0000A69F0000}"/>
    <cellStyle name="Normal 9 2 2 2 3 2 3 2 2" xfId="31834" xr:uid="{00000000-0005-0000-0000-0000A79F0000}"/>
    <cellStyle name="Normal 9 2 2 2 3 2 3 2 3" xfId="44075" xr:uid="{00000000-0005-0000-0000-0000A89F0000}"/>
    <cellStyle name="Normal 9 2 2 2 3 2 3 3" xfId="25719" xr:uid="{00000000-0005-0000-0000-0000A99F0000}"/>
    <cellStyle name="Normal 9 2 2 2 3 2 3 4" xfId="37961" xr:uid="{00000000-0005-0000-0000-0000AA9F0000}"/>
    <cellStyle name="Normal 9 2 2 2 3 2 3 5" xfId="50190" xr:uid="{00000000-0005-0000-0000-0000AB9F0000}"/>
    <cellStyle name="Normal 9 2 2 2 3 2 4" xfId="19576" xr:uid="{00000000-0005-0000-0000-0000AC9F0000}"/>
    <cellStyle name="Normal 9 2 2 2 3 2 4 2" xfId="31831" xr:uid="{00000000-0005-0000-0000-0000AD9F0000}"/>
    <cellStyle name="Normal 9 2 2 2 3 2 4 3" xfId="44072" xr:uid="{00000000-0005-0000-0000-0000AE9F0000}"/>
    <cellStyle name="Normal 9 2 2 2 3 2 5" xfId="25716" xr:uid="{00000000-0005-0000-0000-0000AF9F0000}"/>
    <cellStyle name="Normal 9 2 2 2 3 2 6" xfId="37958" xr:uid="{00000000-0005-0000-0000-0000B09F0000}"/>
    <cellStyle name="Normal 9 2 2 2 3 2 7" xfId="50187" xr:uid="{00000000-0005-0000-0000-0000B19F0000}"/>
    <cellStyle name="Normal 9 2 2 2 3 3" xfId="8585" xr:uid="{00000000-0005-0000-0000-0000B29F0000}"/>
    <cellStyle name="Normal 9 2 2 2 3 3 2" xfId="8586" xr:uid="{00000000-0005-0000-0000-0000B39F0000}"/>
    <cellStyle name="Normal 9 2 2 2 3 3 2 2" xfId="19581" xr:uid="{00000000-0005-0000-0000-0000B49F0000}"/>
    <cellStyle name="Normal 9 2 2 2 3 3 2 2 2" xfId="31836" xr:uid="{00000000-0005-0000-0000-0000B59F0000}"/>
    <cellStyle name="Normal 9 2 2 2 3 3 2 2 3" xfId="44077" xr:uid="{00000000-0005-0000-0000-0000B69F0000}"/>
    <cellStyle name="Normal 9 2 2 2 3 3 2 3" xfId="25721" xr:uid="{00000000-0005-0000-0000-0000B79F0000}"/>
    <cellStyle name="Normal 9 2 2 2 3 3 2 4" xfId="37963" xr:uid="{00000000-0005-0000-0000-0000B89F0000}"/>
    <cellStyle name="Normal 9 2 2 2 3 3 2 5" xfId="50192" xr:uid="{00000000-0005-0000-0000-0000B99F0000}"/>
    <cellStyle name="Normal 9 2 2 2 3 3 3" xfId="19580" xr:uid="{00000000-0005-0000-0000-0000BA9F0000}"/>
    <cellStyle name="Normal 9 2 2 2 3 3 3 2" xfId="31835" xr:uid="{00000000-0005-0000-0000-0000BB9F0000}"/>
    <cellStyle name="Normal 9 2 2 2 3 3 3 3" xfId="44076" xr:uid="{00000000-0005-0000-0000-0000BC9F0000}"/>
    <cellStyle name="Normal 9 2 2 2 3 3 4" xfId="25720" xr:uid="{00000000-0005-0000-0000-0000BD9F0000}"/>
    <cellStyle name="Normal 9 2 2 2 3 3 5" xfId="37962" xr:uid="{00000000-0005-0000-0000-0000BE9F0000}"/>
    <cellStyle name="Normal 9 2 2 2 3 3 6" xfId="50191" xr:uid="{00000000-0005-0000-0000-0000BF9F0000}"/>
    <cellStyle name="Normal 9 2 2 2 3 4" xfId="8587" xr:uid="{00000000-0005-0000-0000-0000C09F0000}"/>
    <cellStyle name="Normal 9 2 2 2 3 4 2" xfId="19582" xr:uid="{00000000-0005-0000-0000-0000C19F0000}"/>
    <cellStyle name="Normal 9 2 2 2 3 4 2 2" xfId="31837" xr:uid="{00000000-0005-0000-0000-0000C29F0000}"/>
    <cellStyle name="Normal 9 2 2 2 3 4 2 3" xfId="44078" xr:uid="{00000000-0005-0000-0000-0000C39F0000}"/>
    <cellStyle name="Normal 9 2 2 2 3 4 3" xfId="25722" xr:uid="{00000000-0005-0000-0000-0000C49F0000}"/>
    <cellStyle name="Normal 9 2 2 2 3 4 4" xfId="37964" xr:uid="{00000000-0005-0000-0000-0000C59F0000}"/>
    <cellStyle name="Normal 9 2 2 2 3 4 5" xfId="50193" xr:uid="{00000000-0005-0000-0000-0000C69F0000}"/>
    <cellStyle name="Normal 9 2 2 2 3 5" xfId="19575" xr:uid="{00000000-0005-0000-0000-0000C79F0000}"/>
    <cellStyle name="Normal 9 2 2 2 3 5 2" xfId="31830" xr:uid="{00000000-0005-0000-0000-0000C89F0000}"/>
    <cellStyle name="Normal 9 2 2 2 3 5 3" xfId="44071" xr:uid="{00000000-0005-0000-0000-0000C99F0000}"/>
    <cellStyle name="Normal 9 2 2 2 3 6" xfId="25715" xr:uid="{00000000-0005-0000-0000-0000CA9F0000}"/>
    <cellStyle name="Normal 9 2 2 2 3 7" xfId="37957" xr:uid="{00000000-0005-0000-0000-0000CB9F0000}"/>
    <cellStyle name="Normal 9 2 2 2 3 8" xfId="50186" xr:uid="{00000000-0005-0000-0000-0000CC9F0000}"/>
    <cellStyle name="Normal 9 2 2 2 4" xfId="8588" xr:uid="{00000000-0005-0000-0000-0000CD9F0000}"/>
    <cellStyle name="Normal 9 2 2 2 4 2" xfId="8589" xr:uid="{00000000-0005-0000-0000-0000CE9F0000}"/>
    <cellStyle name="Normal 9 2 2 2 4 2 2" xfId="8590" xr:uid="{00000000-0005-0000-0000-0000CF9F0000}"/>
    <cellStyle name="Normal 9 2 2 2 4 2 2 2" xfId="19585" xr:uid="{00000000-0005-0000-0000-0000D09F0000}"/>
    <cellStyle name="Normal 9 2 2 2 4 2 2 2 2" xfId="31840" xr:uid="{00000000-0005-0000-0000-0000D19F0000}"/>
    <cellStyle name="Normal 9 2 2 2 4 2 2 2 3" xfId="44081" xr:uid="{00000000-0005-0000-0000-0000D29F0000}"/>
    <cellStyle name="Normal 9 2 2 2 4 2 2 3" xfId="25725" xr:uid="{00000000-0005-0000-0000-0000D39F0000}"/>
    <cellStyle name="Normal 9 2 2 2 4 2 2 4" xfId="37967" xr:uid="{00000000-0005-0000-0000-0000D49F0000}"/>
    <cellStyle name="Normal 9 2 2 2 4 2 2 5" xfId="50196" xr:uid="{00000000-0005-0000-0000-0000D59F0000}"/>
    <cellStyle name="Normal 9 2 2 2 4 2 3" xfId="19584" xr:uid="{00000000-0005-0000-0000-0000D69F0000}"/>
    <cellStyle name="Normal 9 2 2 2 4 2 3 2" xfId="31839" xr:uid="{00000000-0005-0000-0000-0000D79F0000}"/>
    <cellStyle name="Normal 9 2 2 2 4 2 3 3" xfId="44080" xr:uid="{00000000-0005-0000-0000-0000D89F0000}"/>
    <cellStyle name="Normal 9 2 2 2 4 2 4" xfId="25724" xr:uid="{00000000-0005-0000-0000-0000D99F0000}"/>
    <cellStyle name="Normal 9 2 2 2 4 2 5" xfId="37966" xr:uid="{00000000-0005-0000-0000-0000DA9F0000}"/>
    <cellStyle name="Normal 9 2 2 2 4 2 6" xfId="50195" xr:uid="{00000000-0005-0000-0000-0000DB9F0000}"/>
    <cellStyle name="Normal 9 2 2 2 4 3" xfId="8591" xr:uid="{00000000-0005-0000-0000-0000DC9F0000}"/>
    <cellStyle name="Normal 9 2 2 2 4 3 2" xfId="19586" xr:uid="{00000000-0005-0000-0000-0000DD9F0000}"/>
    <cellStyle name="Normal 9 2 2 2 4 3 2 2" xfId="31841" xr:uid="{00000000-0005-0000-0000-0000DE9F0000}"/>
    <cellStyle name="Normal 9 2 2 2 4 3 2 3" xfId="44082" xr:uid="{00000000-0005-0000-0000-0000DF9F0000}"/>
    <cellStyle name="Normal 9 2 2 2 4 3 3" xfId="25726" xr:uid="{00000000-0005-0000-0000-0000E09F0000}"/>
    <cellStyle name="Normal 9 2 2 2 4 3 4" xfId="37968" xr:uid="{00000000-0005-0000-0000-0000E19F0000}"/>
    <cellStyle name="Normal 9 2 2 2 4 3 5" xfId="50197" xr:uid="{00000000-0005-0000-0000-0000E29F0000}"/>
    <cellStyle name="Normal 9 2 2 2 4 4" xfId="19583" xr:uid="{00000000-0005-0000-0000-0000E39F0000}"/>
    <cellStyle name="Normal 9 2 2 2 4 4 2" xfId="31838" xr:uid="{00000000-0005-0000-0000-0000E49F0000}"/>
    <cellStyle name="Normal 9 2 2 2 4 4 3" xfId="44079" xr:uid="{00000000-0005-0000-0000-0000E59F0000}"/>
    <cellStyle name="Normal 9 2 2 2 4 5" xfId="25723" xr:uid="{00000000-0005-0000-0000-0000E69F0000}"/>
    <cellStyle name="Normal 9 2 2 2 4 6" xfId="37965" xr:uid="{00000000-0005-0000-0000-0000E79F0000}"/>
    <cellStyle name="Normal 9 2 2 2 4 7" xfId="50194" xr:uid="{00000000-0005-0000-0000-0000E89F0000}"/>
    <cellStyle name="Normal 9 2 2 2 5" xfId="8592" xr:uid="{00000000-0005-0000-0000-0000E99F0000}"/>
    <cellStyle name="Normal 9 2 2 2 5 2" xfId="8593" xr:uid="{00000000-0005-0000-0000-0000EA9F0000}"/>
    <cellStyle name="Normal 9 2 2 2 5 2 2" xfId="19588" xr:uid="{00000000-0005-0000-0000-0000EB9F0000}"/>
    <cellStyle name="Normal 9 2 2 2 5 2 2 2" xfId="31843" xr:uid="{00000000-0005-0000-0000-0000EC9F0000}"/>
    <cellStyle name="Normal 9 2 2 2 5 2 2 3" xfId="44084" xr:uid="{00000000-0005-0000-0000-0000ED9F0000}"/>
    <cellStyle name="Normal 9 2 2 2 5 2 3" xfId="25728" xr:uid="{00000000-0005-0000-0000-0000EE9F0000}"/>
    <cellStyle name="Normal 9 2 2 2 5 2 4" xfId="37970" xr:uid="{00000000-0005-0000-0000-0000EF9F0000}"/>
    <cellStyle name="Normal 9 2 2 2 5 2 5" xfId="50199" xr:uid="{00000000-0005-0000-0000-0000F09F0000}"/>
    <cellStyle name="Normal 9 2 2 2 5 3" xfId="19587" xr:uid="{00000000-0005-0000-0000-0000F19F0000}"/>
    <cellStyle name="Normal 9 2 2 2 5 3 2" xfId="31842" xr:uid="{00000000-0005-0000-0000-0000F29F0000}"/>
    <cellStyle name="Normal 9 2 2 2 5 3 3" xfId="44083" xr:uid="{00000000-0005-0000-0000-0000F39F0000}"/>
    <cellStyle name="Normal 9 2 2 2 5 4" xfId="25727" xr:uid="{00000000-0005-0000-0000-0000F49F0000}"/>
    <cellStyle name="Normal 9 2 2 2 5 5" xfId="37969" xr:uid="{00000000-0005-0000-0000-0000F59F0000}"/>
    <cellStyle name="Normal 9 2 2 2 5 6" xfId="50198" xr:uid="{00000000-0005-0000-0000-0000F69F0000}"/>
    <cellStyle name="Normal 9 2 2 2 6" xfId="8594" xr:uid="{00000000-0005-0000-0000-0000F79F0000}"/>
    <cellStyle name="Normal 9 2 2 2 6 2" xfId="19589" xr:uid="{00000000-0005-0000-0000-0000F89F0000}"/>
    <cellStyle name="Normal 9 2 2 2 6 2 2" xfId="31844" xr:uid="{00000000-0005-0000-0000-0000F99F0000}"/>
    <cellStyle name="Normal 9 2 2 2 6 2 3" xfId="44085" xr:uid="{00000000-0005-0000-0000-0000FA9F0000}"/>
    <cellStyle name="Normal 9 2 2 2 6 3" xfId="25729" xr:uid="{00000000-0005-0000-0000-0000FB9F0000}"/>
    <cellStyle name="Normal 9 2 2 2 6 4" xfId="37971" xr:uid="{00000000-0005-0000-0000-0000FC9F0000}"/>
    <cellStyle name="Normal 9 2 2 2 6 5" xfId="50200" xr:uid="{00000000-0005-0000-0000-0000FD9F0000}"/>
    <cellStyle name="Normal 9 2 2 2 7" xfId="19558" xr:uid="{00000000-0005-0000-0000-0000FE9F0000}"/>
    <cellStyle name="Normal 9 2 2 2 7 2" xfId="31813" xr:uid="{00000000-0005-0000-0000-0000FF9F0000}"/>
    <cellStyle name="Normal 9 2 2 2 7 3" xfId="44054" xr:uid="{00000000-0005-0000-0000-000000A00000}"/>
    <cellStyle name="Normal 9 2 2 2 8" xfId="25698" xr:uid="{00000000-0005-0000-0000-000001A00000}"/>
    <cellStyle name="Normal 9 2 2 2 9" xfId="37940" xr:uid="{00000000-0005-0000-0000-000002A00000}"/>
    <cellStyle name="Normal 9 2 2 3" xfId="8595" xr:uid="{00000000-0005-0000-0000-000003A00000}"/>
    <cellStyle name="Normal 9 2 2 3 2" xfId="8596" xr:uid="{00000000-0005-0000-0000-000004A00000}"/>
    <cellStyle name="Normal 9 2 2 3 2 2" xfId="8597" xr:uid="{00000000-0005-0000-0000-000005A00000}"/>
    <cellStyle name="Normal 9 2 2 3 2 2 2" xfId="8598" xr:uid="{00000000-0005-0000-0000-000006A00000}"/>
    <cellStyle name="Normal 9 2 2 3 2 2 2 2" xfId="8599" xr:uid="{00000000-0005-0000-0000-000007A00000}"/>
    <cellStyle name="Normal 9 2 2 3 2 2 2 2 2" xfId="19594" xr:uid="{00000000-0005-0000-0000-000008A00000}"/>
    <cellStyle name="Normal 9 2 2 3 2 2 2 2 2 2" xfId="31849" xr:uid="{00000000-0005-0000-0000-000009A00000}"/>
    <cellStyle name="Normal 9 2 2 3 2 2 2 2 2 3" xfId="44090" xr:uid="{00000000-0005-0000-0000-00000AA00000}"/>
    <cellStyle name="Normal 9 2 2 3 2 2 2 2 3" xfId="25734" xr:uid="{00000000-0005-0000-0000-00000BA00000}"/>
    <cellStyle name="Normal 9 2 2 3 2 2 2 2 4" xfId="37976" xr:uid="{00000000-0005-0000-0000-00000CA00000}"/>
    <cellStyle name="Normal 9 2 2 3 2 2 2 2 5" xfId="50205" xr:uid="{00000000-0005-0000-0000-00000DA00000}"/>
    <cellStyle name="Normal 9 2 2 3 2 2 2 3" xfId="19593" xr:uid="{00000000-0005-0000-0000-00000EA00000}"/>
    <cellStyle name="Normal 9 2 2 3 2 2 2 3 2" xfId="31848" xr:uid="{00000000-0005-0000-0000-00000FA00000}"/>
    <cellStyle name="Normal 9 2 2 3 2 2 2 3 3" xfId="44089" xr:uid="{00000000-0005-0000-0000-000010A00000}"/>
    <cellStyle name="Normal 9 2 2 3 2 2 2 4" xfId="25733" xr:uid="{00000000-0005-0000-0000-000011A00000}"/>
    <cellStyle name="Normal 9 2 2 3 2 2 2 5" xfId="37975" xr:uid="{00000000-0005-0000-0000-000012A00000}"/>
    <cellStyle name="Normal 9 2 2 3 2 2 2 6" xfId="50204" xr:uid="{00000000-0005-0000-0000-000013A00000}"/>
    <cellStyle name="Normal 9 2 2 3 2 2 3" xfId="8600" xr:uid="{00000000-0005-0000-0000-000014A00000}"/>
    <cellStyle name="Normal 9 2 2 3 2 2 3 2" xfId="19595" xr:uid="{00000000-0005-0000-0000-000015A00000}"/>
    <cellStyle name="Normal 9 2 2 3 2 2 3 2 2" xfId="31850" xr:uid="{00000000-0005-0000-0000-000016A00000}"/>
    <cellStyle name="Normal 9 2 2 3 2 2 3 2 3" xfId="44091" xr:uid="{00000000-0005-0000-0000-000017A00000}"/>
    <cellStyle name="Normal 9 2 2 3 2 2 3 3" xfId="25735" xr:uid="{00000000-0005-0000-0000-000018A00000}"/>
    <cellStyle name="Normal 9 2 2 3 2 2 3 4" xfId="37977" xr:uid="{00000000-0005-0000-0000-000019A00000}"/>
    <cellStyle name="Normal 9 2 2 3 2 2 3 5" xfId="50206" xr:uid="{00000000-0005-0000-0000-00001AA00000}"/>
    <cellStyle name="Normal 9 2 2 3 2 2 4" xfId="19592" xr:uid="{00000000-0005-0000-0000-00001BA00000}"/>
    <cellStyle name="Normal 9 2 2 3 2 2 4 2" xfId="31847" xr:uid="{00000000-0005-0000-0000-00001CA00000}"/>
    <cellStyle name="Normal 9 2 2 3 2 2 4 3" xfId="44088" xr:uid="{00000000-0005-0000-0000-00001DA00000}"/>
    <cellStyle name="Normal 9 2 2 3 2 2 5" xfId="25732" xr:uid="{00000000-0005-0000-0000-00001EA00000}"/>
    <cellStyle name="Normal 9 2 2 3 2 2 6" xfId="37974" xr:uid="{00000000-0005-0000-0000-00001FA00000}"/>
    <cellStyle name="Normal 9 2 2 3 2 2 7" xfId="50203" xr:uid="{00000000-0005-0000-0000-000020A00000}"/>
    <cellStyle name="Normal 9 2 2 3 2 3" xfId="8601" xr:uid="{00000000-0005-0000-0000-000021A00000}"/>
    <cellStyle name="Normal 9 2 2 3 2 3 2" xfId="8602" xr:uid="{00000000-0005-0000-0000-000022A00000}"/>
    <cellStyle name="Normal 9 2 2 3 2 3 2 2" xfId="19597" xr:uid="{00000000-0005-0000-0000-000023A00000}"/>
    <cellStyle name="Normal 9 2 2 3 2 3 2 2 2" xfId="31852" xr:uid="{00000000-0005-0000-0000-000024A00000}"/>
    <cellStyle name="Normal 9 2 2 3 2 3 2 2 3" xfId="44093" xr:uid="{00000000-0005-0000-0000-000025A00000}"/>
    <cellStyle name="Normal 9 2 2 3 2 3 2 3" xfId="25737" xr:uid="{00000000-0005-0000-0000-000026A00000}"/>
    <cellStyle name="Normal 9 2 2 3 2 3 2 4" xfId="37979" xr:uid="{00000000-0005-0000-0000-000027A00000}"/>
    <cellStyle name="Normal 9 2 2 3 2 3 2 5" xfId="50208" xr:uid="{00000000-0005-0000-0000-000028A00000}"/>
    <cellStyle name="Normal 9 2 2 3 2 3 3" xfId="19596" xr:uid="{00000000-0005-0000-0000-000029A00000}"/>
    <cellStyle name="Normal 9 2 2 3 2 3 3 2" xfId="31851" xr:uid="{00000000-0005-0000-0000-00002AA00000}"/>
    <cellStyle name="Normal 9 2 2 3 2 3 3 3" xfId="44092" xr:uid="{00000000-0005-0000-0000-00002BA00000}"/>
    <cellStyle name="Normal 9 2 2 3 2 3 4" xfId="25736" xr:uid="{00000000-0005-0000-0000-00002CA00000}"/>
    <cellStyle name="Normal 9 2 2 3 2 3 5" xfId="37978" xr:uid="{00000000-0005-0000-0000-00002DA00000}"/>
    <cellStyle name="Normal 9 2 2 3 2 3 6" xfId="50207" xr:uid="{00000000-0005-0000-0000-00002EA00000}"/>
    <cellStyle name="Normal 9 2 2 3 2 4" xfId="8603" xr:uid="{00000000-0005-0000-0000-00002FA00000}"/>
    <cellStyle name="Normal 9 2 2 3 2 4 2" xfId="19598" xr:uid="{00000000-0005-0000-0000-000030A00000}"/>
    <cellStyle name="Normal 9 2 2 3 2 4 2 2" xfId="31853" xr:uid="{00000000-0005-0000-0000-000031A00000}"/>
    <cellStyle name="Normal 9 2 2 3 2 4 2 3" xfId="44094" xr:uid="{00000000-0005-0000-0000-000032A00000}"/>
    <cellStyle name="Normal 9 2 2 3 2 4 3" xfId="25738" xr:uid="{00000000-0005-0000-0000-000033A00000}"/>
    <cellStyle name="Normal 9 2 2 3 2 4 4" xfId="37980" xr:uid="{00000000-0005-0000-0000-000034A00000}"/>
    <cellStyle name="Normal 9 2 2 3 2 4 5" xfId="50209" xr:uid="{00000000-0005-0000-0000-000035A00000}"/>
    <cellStyle name="Normal 9 2 2 3 2 5" xfId="19591" xr:uid="{00000000-0005-0000-0000-000036A00000}"/>
    <cellStyle name="Normal 9 2 2 3 2 5 2" xfId="31846" xr:uid="{00000000-0005-0000-0000-000037A00000}"/>
    <cellStyle name="Normal 9 2 2 3 2 5 3" xfId="44087" xr:uid="{00000000-0005-0000-0000-000038A00000}"/>
    <cellStyle name="Normal 9 2 2 3 2 6" xfId="25731" xr:uid="{00000000-0005-0000-0000-000039A00000}"/>
    <cellStyle name="Normal 9 2 2 3 2 7" xfId="37973" xr:uid="{00000000-0005-0000-0000-00003AA00000}"/>
    <cellStyle name="Normal 9 2 2 3 2 8" xfId="50202" xr:uid="{00000000-0005-0000-0000-00003BA00000}"/>
    <cellStyle name="Normal 9 2 2 3 3" xfId="8604" xr:uid="{00000000-0005-0000-0000-00003CA00000}"/>
    <cellStyle name="Normal 9 2 2 3 3 2" xfId="8605" xr:uid="{00000000-0005-0000-0000-00003DA00000}"/>
    <cellStyle name="Normal 9 2 2 3 3 2 2" xfId="8606" xr:uid="{00000000-0005-0000-0000-00003EA00000}"/>
    <cellStyle name="Normal 9 2 2 3 3 2 2 2" xfId="19601" xr:uid="{00000000-0005-0000-0000-00003FA00000}"/>
    <cellStyle name="Normal 9 2 2 3 3 2 2 2 2" xfId="31856" xr:uid="{00000000-0005-0000-0000-000040A00000}"/>
    <cellStyle name="Normal 9 2 2 3 3 2 2 2 3" xfId="44097" xr:uid="{00000000-0005-0000-0000-000041A00000}"/>
    <cellStyle name="Normal 9 2 2 3 3 2 2 3" xfId="25741" xr:uid="{00000000-0005-0000-0000-000042A00000}"/>
    <cellStyle name="Normal 9 2 2 3 3 2 2 4" xfId="37983" xr:uid="{00000000-0005-0000-0000-000043A00000}"/>
    <cellStyle name="Normal 9 2 2 3 3 2 2 5" xfId="50212" xr:uid="{00000000-0005-0000-0000-000044A00000}"/>
    <cellStyle name="Normal 9 2 2 3 3 2 3" xfId="19600" xr:uid="{00000000-0005-0000-0000-000045A00000}"/>
    <cellStyle name="Normal 9 2 2 3 3 2 3 2" xfId="31855" xr:uid="{00000000-0005-0000-0000-000046A00000}"/>
    <cellStyle name="Normal 9 2 2 3 3 2 3 3" xfId="44096" xr:uid="{00000000-0005-0000-0000-000047A00000}"/>
    <cellStyle name="Normal 9 2 2 3 3 2 4" xfId="25740" xr:uid="{00000000-0005-0000-0000-000048A00000}"/>
    <cellStyle name="Normal 9 2 2 3 3 2 5" xfId="37982" xr:uid="{00000000-0005-0000-0000-000049A00000}"/>
    <cellStyle name="Normal 9 2 2 3 3 2 6" xfId="50211" xr:uid="{00000000-0005-0000-0000-00004AA00000}"/>
    <cellStyle name="Normal 9 2 2 3 3 3" xfId="8607" xr:uid="{00000000-0005-0000-0000-00004BA00000}"/>
    <cellStyle name="Normal 9 2 2 3 3 3 2" xfId="19602" xr:uid="{00000000-0005-0000-0000-00004CA00000}"/>
    <cellStyle name="Normal 9 2 2 3 3 3 2 2" xfId="31857" xr:uid="{00000000-0005-0000-0000-00004DA00000}"/>
    <cellStyle name="Normal 9 2 2 3 3 3 2 3" xfId="44098" xr:uid="{00000000-0005-0000-0000-00004EA00000}"/>
    <cellStyle name="Normal 9 2 2 3 3 3 3" xfId="25742" xr:uid="{00000000-0005-0000-0000-00004FA00000}"/>
    <cellStyle name="Normal 9 2 2 3 3 3 4" xfId="37984" xr:uid="{00000000-0005-0000-0000-000050A00000}"/>
    <cellStyle name="Normal 9 2 2 3 3 3 5" xfId="50213" xr:uid="{00000000-0005-0000-0000-000051A00000}"/>
    <cellStyle name="Normal 9 2 2 3 3 4" xfId="19599" xr:uid="{00000000-0005-0000-0000-000052A00000}"/>
    <cellStyle name="Normal 9 2 2 3 3 4 2" xfId="31854" xr:uid="{00000000-0005-0000-0000-000053A00000}"/>
    <cellStyle name="Normal 9 2 2 3 3 4 3" xfId="44095" xr:uid="{00000000-0005-0000-0000-000054A00000}"/>
    <cellStyle name="Normal 9 2 2 3 3 5" xfId="25739" xr:uid="{00000000-0005-0000-0000-000055A00000}"/>
    <cellStyle name="Normal 9 2 2 3 3 6" xfId="37981" xr:uid="{00000000-0005-0000-0000-000056A00000}"/>
    <cellStyle name="Normal 9 2 2 3 3 7" xfId="50210" xr:uid="{00000000-0005-0000-0000-000057A00000}"/>
    <cellStyle name="Normal 9 2 2 3 4" xfId="8608" xr:uid="{00000000-0005-0000-0000-000058A00000}"/>
    <cellStyle name="Normal 9 2 2 3 4 2" xfId="8609" xr:uid="{00000000-0005-0000-0000-000059A00000}"/>
    <cellStyle name="Normal 9 2 2 3 4 2 2" xfId="19604" xr:uid="{00000000-0005-0000-0000-00005AA00000}"/>
    <cellStyle name="Normal 9 2 2 3 4 2 2 2" xfId="31859" xr:uid="{00000000-0005-0000-0000-00005BA00000}"/>
    <cellStyle name="Normal 9 2 2 3 4 2 2 3" xfId="44100" xr:uid="{00000000-0005-0000-0000-00005CA00000}"/>
    <cellStyle name="Normal 9 2 2 3 4 2 3" xfId="25744" xr:uid="{00000000-0005-0000-0000-00005DA00000}"/>
    <cellStyle name="Normal 9 2 2 3 4 2 4" xfId="37986" xr:uid="{00000000-0005-0000-0000-00005EA00000}"/>
    <cellStyle name="Normal 9 2 2 3 4 2 5" xfId="50215" xr:uid="{00000000-0005-0000-0000-00005FA00000}"/>
    <cellStyle name="Normal 9 2 2 3 4 3" xfId="19603" xr:uid="{00000000-0005-0000-0000-000060A00000}"/>
    <cellStyle name="Normal 9 2 2 3 4 3 2" xfId="31858" xr:uid="{00000000-0005-0000-0000-000061A00000}"/>
    <cellStyle name="Normal 9 2 2 3 4 3 3" xfId="44099" xr:uid="{00000000-0005-0000-0000-000062A00000}"/>
    <cellStyle name="Normal 9 2 2 3 4 4" xfId="25743" xr:uid="{00000000-0005-0000-0000-000063A00000}"/>
    <cellStyle name="Normal 9 2 2 3 4 5" xfId="37985" xr:uid="{00000000-0005-0000-0000-000064A00000}"/>
    <cellStyle name="Normal 9 2 2 3 4 6" xfId="50214" xr:uid="{00000000-0005-0000-0000-000065A00000}"/>
    <cellStyle name="Normal 9 2 2 3 5" xfId="8610" xr:uid="{00000000-0005-0000-0000-000066A00000}"/>
    <cellStyle name="Normal 9 2 2 3 5 2" xfId="19605" xr:uid="{00000000-0005-0000-0000-000067A00000}"/>
    <cellStyle name="Normal 9 2 2 3 5 2 2" xfId="31860" xr:uid="{00000000-0005-0000-0000-000068A00000}"/>
    <cellStyle name="Normal 9 2 2 3 5 2 3" xfId="44101" xr:uid="{00000000-0005-0000-0000-000069A00000}"/>
    <cellStyle name="Normal 9 2 2 3 5 3" xfId="25745" xr:uid="{00000000-0005-0000-0000-00006AA00000}"/>
    <cellStyle name="Normal 9 2 2 3 5 4" xfId="37987" xr:uid="{00000000-0005-0000-0000-00006BA00000}"/>
    <cellStyle name="Normal 9 2 2 3 5 5" xfId="50216" xr:uid="{00000000-0005-0000-0000-00006CA00000}"/>
    <cellStyle name="Normal 9 2 2 3 6" xfId="19590" xr:uid="{00000000-0005-0000-0000-00006DA00000}"/>
    <cellStyle name="Normal 9 2 2 3 6 2" xfId="31845" xr:uid="{00000000-0005-0000-0000-00006EA00000}"/>
    <cellStyle name="Normal 9 2 2 3 6 3" xfId="44086" xr:uid="{00000000-0005-0000-0000-00006FA00000}"/>
    <cellStyle name="Normal 9 2 2 3 7" xfId="25730" xr:uid="{00000000-0005-0000-0000-000070A00000}"/>
    <cellStyle name="Normal 9 2 2 3 8" xfId="37972" xr:uid="{00000000-0005-0000-0000-000071A00000}"/>
    <cellStyle name="Normal 9 2 2 3 9" xfId="50201" xr:uid="{00000000-0005-0000-0000-000072A00000}"/>
    <cellStyle name="Normal 9 2 2 4" xfId="8611" xr:uid="{00000000-0005-0000-0000-000073A00000}"/>
    <cellStyle name="Normal 9 2 2 4 2" xfId="8612" xr:uid="{00000000-0005-0000-0000-000074A00000}"/>
    <cellStyle name="Normal 9 2 2 4 2 2" xfId="8613" xr:uid="{00000000-0005-0000-0000-000075A00000}"/>
    <cellStyle name="Normal 9 2 2 4 2 2 2" xfId="8614" xr:uid="{00000000-0005-0000-0000-000076A00000}"/>
    <cellStyle name="Normal 9 2 2 4 2 2 2 2" xfId="19609" xr:uid="{00000000-0005-0000-0000-000077A00000}"/>
    <cellStyle name="Normal 9 2 2 4 2 2 2 2 2" xfId="31864" xr:uid="{00000000-0005-0000-0000-000078A00000}"/>
    <cellStyle name="Normal 9 2 2 4 2 2 2 2 3" xfId="44105" xr:uid="{00000000-0005-0000-0000-000079A00000}"/>
    <cellStyle name="Normal 9 2 2 4 2 2 2 3" xfId="25749" xr:uid="{00000000-0005-0000-0000-00007AA00000}"/>
    <cellStyle name="Normal 9 2 2 4 2 2 2 4" xfId="37991" xr:uid="{00000000-0005-0000-0000-00007BA00000}"/>
    <cellStyle name="Normal 9 2 2 4 2 2 2 5" xfId="50220" xr:uid="{00000000-0005-0000-0000-00007CA00000}"/>
    <cellStyle name="Normal 9 2 2 4 2 2 3" xfId="19608" xr:uid="{00000000-0005-0000-0000-00007DA00000}"/>
    <cellStyle name="Normal 9 2 2 4 2 2 3 2" xfId="31863" xr:uid="{00000000-0005-0000-0000-00007EA00000}"/>
    <cellStyle name="Normal 9 2 2 4 2 2 3 3" xfId="44104" xr:uid="{00000000-0005-0000-0000-00007FA00000}"/>
    <cellStyle name="Normal 9 2 2 4 2 2 4" xfId="25748" xr:uid="{00000000-0005-0000-0000-000080A00000}"/>
    <cellStyle name="Normal 9 2 2 4 2 2 5" xfId="37990" xr:uid="{00000000-0005-0000-0000-000081A00000}"/>
    <cellStyle name="Normal 9 2 2 4 2 2 6" xfId="50219" xr:uid="{00000000-0005-0000-0000-000082A00000}"/>
    <cellStyle name="Normal 9 2 2 4 2 3" xfId="8615" xr:uid="{00000000-0005-0000-0000-000083A00000}"/>
    <cellStyle name="Normal 9 2 2 4 2 3 2" xfId="19610" xr:uid="{00000000-0005-0000-0000-000084A00000}"/>
    <cellStyle name="Normal 9 2 2 4 2 3 2 2" xfId="31865" xr:uid="{00000000-0005-0000-0000-000085A00000}"/>
    <cellStyle name="Normal 9 2 2 4 2 3 2 3" xfId="44106" xr:uid="{00000000-0005-0000-0000-000086A00000}"/>
    <cellStyle name="Normal 9 2 2 4 2 3 3" xfId="25750" xr:uid="{00000000-0005-0000-0000-000087A00000}"/>
    <cellStyle name="Normal 9 2 2 4 2 3 4" xfId="37992" xr:uid="{00000000-0005-0000-0000-000088A00000}"/>
    <cellStyle name="Normal 9 2 2 4 2 3 5" xfId="50221" xr:uid="{00000000-0005-0000-0000-000089A00000}"/>
    <cellStyle name="Normal 9 2 2 4 2 4" xfId="19607" xr:uid="{00000000-0005-0000-0000-00008AA00000}"/>
    <cellStyle name="Normal 9 2 2 4 2 4 2" xfId="31862" xr:uid="{00000000-0005-0000-0000-00008BA00000}"/>
    <cellStyle name="Normal 9 2 2 4 2 4 3" xfId="44103" xr:uid="{00000000-0005-0000-0000-00008CA00000}"/>
    <cellStyle name="Normal 9 2 2 4 2 5" xfId="25747" xr:uid="{00000000-0005-0000-0000-00008DA00000}"/>
    <cellStyle name="Normal 9 2 2 4 2 6" xfId="37989" xr:uid="{00000000-0005-0000-0000-00008EA00000}"/>
    <cellStyle name="Normal 9 2 2 4 2 7" xfId="50218" xr:uid="{00000000-0005-0000-0000-00008FA00000}"/>
    <cellStyle name="Normal 9 2 2 4 3" xfId="8616" xr:uid="{00000000-0005-0000-0000-000090A00000}"/>
    <cellStyle name="Normal 9 2 2 4 3 2" xfId="8617" xr:uid="{00000000-0005-0000-0000-000091A00000}"/>
    <cellStyle name="Normal 9 2 2 4 3 2 2" xfId="19612" xr:uid="{00000000-0005-0000-0000-000092A00000}"/>
    <cellStyle name="Normal 9 2 2 4 3 2 2 2" xfId="31867" xr:uid="{00000000-0005-0000-0000-000093A00000}"/>
    <cellStyle name="Normal 9 2 2 4 3 2 2 3" xfId="44108" xr:uid="{00000000-0005-0000-0000-000094A00000}"/>
    <cellStyle name="Normal 9 2 2 4 3 2 3" xfId="25752" xr:uid="{00000000-0005-0000-0000-000095A00000}"/>
    <cellStyle name="Normal 9 2 2 4 3 2 4" xfId="37994" xr:uid="{00000000-0005-0000-0000-000096A00000}"/>
    <cellStyle name="Normal 9 2 2 4 3 2 5" xfId="50223" xr:uid="{00000000-0005-0000-0000-000097A00000}"/>
    <cellStyle name="Normal 9 2 2 4 3 3" xfId="19611" xr:uid="{00000000-0005-0000-0000-000098A00000}"/>
    <cellStyle name="Normal 9 2 2 4 3 3 2" xfId="31866" xr:uid="{00000000-0005-0000-0000-000099A00000}"/>
    <cellStyle name="Normal 9 2 2 4 3 3 3" xfId="44107" xr:uid="{00000000-0005-0000-0000-00009AA00000}"/>
    <cellStyle name="Normal 9 2 2 4 3 4" xfId="25751" xr:uid="{00000000-0005-0000-0000-00009BA00000}"/>
    <cellStyle name="Normal 9 2 2 4 3 5" xfId="37993" xr:uid="{00000000-0005-0000-0000-00009CA00000}"/>
    <cellStyle name="Normal 9 2 2 4 3 6" xfId="50222" xr:uid="{00000000-0005-0000-0000-00009DA00000}"/>
    <cellStyle name="Normal 9 2 2 4 4" xfId="8618" xr:uid="{00000000-0005-0000-0000-00009EA00000}"/>
    <cellStyle name="Normal 9 2 2 4 4 2" xfId="19613" xr:uid="{00000000-0005-0000-0000-00009FA00000}"/>
    <cellStyle name="Normal 9 2 2 4 4 2 2" xfId="31868" xr:uid="{00000000-0005-0000-0000-0000A0A00000}"/>
    <cellStyle name="Normal 9 2 2 4 4 2 3" xfId="44109" xr:uid="{00000000-0005-0000-0000-0000A1A00000}"/>
    <cellStyle name="Normal 9 2 2 4 4 3" xfId="25753" xr:uid="{00000000-0005-0000-0000-0000A2A00000}"/>
    <cellStyle name="Normal 9 2 2 4 4 4" xfId="37995" xr:uid="{00000000-0005-0000-0000-0000A3A00000}"/>
    <cellStyle name="Normal 9 2 2 4 4 5" xfId="50224" xr:uid="{00000000-0005-0000-0000-0000A4A00000}"/>
    <cellStyle name="Normal 9 2 2 4 5" xfId="19606" xr:uid="{00000000-0005-0000-0000-0000A5A00000}"/>
    <cellStyle name="Normal 9 2 2 4 5 2" xfId="31861" xr:uid="{00000000-0005-0000-0000-0000A6A00000}"/>
    <cellStyle name="Normal 9 2 2 4 5 3" xfId="44102" xr:uid="{00000000-0005-0000-0000-0000A7A00000}"/>
    <cellStyle name="Normal 9 2 2 4 6" xfId="25746" xr:uid="{00000000-0005-0000-0000-0000A8A00000}"/>
    <cellStyle name="Normal 9 2 2 4 7" xfId="37988" xr:uid="{00000000-0005-0000-0000-0000A9A00000}"/>
    <cellStyle name="Normal 9 2 2 4 8" xfId="50217" xr:uid="{00000000-0005-0000-0000-0000AAA00000}"/>
    <cellStyle name="Normal 9 2 2 5" xfId="8619" xr:uid="{00000000-0005-0000-0000-0000ABA00000}"/>
    <cellStyle name="Normal 9 2 2 5 2" xfId="8620" xr:uid="{00000000-0005-0000-0000-0000ACA00000}"/>
    <cellStyle name="Normal 9 2 2 5 2 2" xfId="8621" xr:uid="{00000000-0005-0000-0000-0000ADA00000}"/>
    <cellStyle name="Normal 9 2 2 5 2 2 2" xfId="19616" xr:uid="{00000000-0005-0000-0000-0000AEA00000}"/>
    <cellStyle name="Normal 9 2 2 5 2 2 2 2" xfId="31871" xr:uid="{00000000-0005-0000-0000-0000AFA00000}"/>
    <cellStyle name="Normal 9 2 2 5 2 2 2 3" xfId="44112" xr:uid="{00000000-0005-0000-0000-0000B0A00000}"/>
    <cellStyle name="Normal 9 2 2 5 2 2 3" xfId="25756" xr:uid="{00000000-0005-0000-0000-0000B1A00000}"/>
    <cellStyle name="Normal 9 2 2 5 2 2 4" xfId="37998" xr:uid="{00000000-0005-0000-0000-0000B2A00000}"/>
    <cellStyle name="Normal 9 2 2 5 2 2 5" xfId="50227" xr:uid="{00000000-0005-0000-0000-0000B3A00000}"/>
    <cellStyle name="Normal 9 2 2 5 2 3" xfId="19615" xr:uid="{00000000-0005-0000-0000-0000B4A00000}"/>
    <cellStyle name="Normal 9 2 2 5 2 3 2" xfId="31870" xr:uid="{00000000-0005-0000-0000-0000B5A00000}"/>
    <cellStyle name="Normal 9 2 2 5 2 3 3" xfId="44111" xr:uid="{00000000-0005-0000-0000-0000B6A00000}"/>
    <cellStyle name="Normal 9 2 2 5 2 4" xfId="25755" xr:uid="{00000000-0005-0000-0000-0000B7A00000}"/>
    <cellStyle name="Normal 9 2 2 5 2 5" xfId="37997" xr:uid="{00000000-0005-0000-0000-0000B8A00000}"/>
    <cellStyle name="Normal 9 2 2 5 2 6" xfId="50226" xr:uid="{00000000-0005-0000-0000-0000B9A00000}"/>
    <cellStyle name="Normal 9 2 2 5 3" xfId="8622" xr:uid="{00000000-0005-0000-0000-0000BAA00000}"/>
    <cellStyle name="Normal 9 2 2 5 3 2" xfId="19617" xr:uid="{00000000-0005-0000-0000-0000BBA00000}"/>
    <cellStyle name="Normal 9 2 2 5 3 2 2" xfId="31872" xr:uid="{00000000-0005-0000-0000-0000BCA00000}"/>
    <cellStyle name="Normal 9 2 2 5 3 2 3" xfId="44113" xr:uid="{00000000-0005-0000-0000-0000BDA00000}"/>
    <cellStyle name="Normal 9 2 2 5 3 3" xfId="25757" xr:uid="{00000000-0005-0000-0000-0000BEA00000}"/>
    <cellStyle name="Normal 9 2 2 5 3 4" xfId="37999" xr:uid="{00000000-0005-0000-0000-0000BFA00000}"/>
    <cellStyle name="Normal 9 2 2 5 3 5" xfId="50228" xr:uid="{00000000-0005-0000-0000-0000C0A00000}"/>
    <cellStyle name="Normal 9 2 2 5 4" xfId="19614" xr:uid="{00000000-0005-0000-0000-0000C1A00000}"/>
    <cellStyle name="Normal 9 2 2 5 4 2" xfId="31869" xr:uid="{00000000-0005-0000-0000-0000C2A00000}"/>
    <cellStyle name="Normal 9 2 2 5 4 3" xfId="44110" xr:uid="{00000000-0005-0000-0000-0000C3A00000}"/>
    <cellStyle name="Normal 9 2 2 5 5" xfId="25754" xr:uid="{00000000-0005-0000-0000-0000C4A00000}"/>
    <cellStyle name="Normal 9 2 2 5 6" xfId="37996" xr:uid="{00000000-0005-0000-0000-0000C5A00000}"/>
    <cellStyle name="Normal 9 2 2 5 7" xfId="50225" xr:uid="{00000000-0005-0000-0000-0000C6A00000}"/>
    <cellStyle name="Normal 9 2 2 6" xfId="8623" xr:uid="{00000000-0005-0000-0000-0000C7A00000}"/>
    <cellStyle name="Normal 9 2 2 6 2" xfId="8624" xr:uid="{00000000-0005-0000-0000-0000C8A00000}"/>
    <cellStyle name="Normal 9 2 2 6 2 2" xfId="19619" xr:uid="{00000000-0005-0000-0000-0000C9A00000}"/>
    <cellStyle name="Normal 9 2 2 6 2 2 2" xfId="31874" xr:uid="{00000000-0005-0000-0000-0000CAA00000}"/>
    <cellStyle name="Normal 9 2 2 6 2 2 3" xfId="44115" xr:uid="{00000000-0005-0000-0000-0000CBA00000}"/>
    <cellStyle name="Normal 9 2 2 6 2 3" xfId="25759" xr:uid="{00000000-0005-0000-0000-0000CCA00000}"/>
    <cellStyle name="Normal 9 2 2 6 2 4" xfId="38001" xr:uid="{00000000-0005-0000-0000-0000CDA00000}"/>
    <cellStyle name="Normal 9 2 2 6 2 5" xfId="50230" xr:uid="{00000000-0005-0000-0000-0000CEA00000}"/>
    <cellStyle name="Normal 9 2 2 6 3" xfId="19618" xr:uid="{00000000-0005-0000-0000-0000CFA00000}"/>
    <cellStyle name="Normal 9 2 2 6 3 2" xfId="31873" xr:uid="{00000000-0005-0000-0000-0000D0A00000}"/>
    <cellStyle name="Normal 9 2 2 6 3 3" xfId="44114" xr:uid="{00000000-0005-0000-0000-0000D1A00000}"/>
    <cellStyle name="Normal 9 2 2 6 4" xfId="25758" xr:uid="{00000000-0005-0000-0000-0000D2A00000}"/>
    <cellStyle name="Normal 9 2 2 6 5" xfId="38000" xr:uid="{00000000-0005-0000-0000-0000D3A00000}"/>
    <cellStyle name="Normal 9 2 2 6 6" xfId="50229" xr:uid="{00000000-0005-0000-0000-0000D4A00000}"/>
    <cellStyle name="Normal 9 2 2 7" xfId="8625" xr:uid="{00000000-0005-0000-0000-0000D5A00000}"/>
    <cellStyle name="Normal 9 2 2 7 2" xfId="19620" xr:uid="{00000000-0005-0000-0000-0000D6A00000}"/>
    <cellStyle name="Normal 9 2 2 7 2 2" xfId="31875" xr:uid="{00000000-0005-0000-0000-0000D7A00000}"/>
    <cellStyle name="Normal 9 2 2 7 2 3" xfId="44116" xr:uid="{00000000-0005-0000-0000-0000D8A00000}"/>
    <cellStyle name="Normal 9 2 2 7 3" xfId="25760" xr:uid="{00000000-0005-0000-0000-0000D9A00000}"/>
    <cellStyle name="Normal 9 2 2 7 4" xfId="38002" xr:uid="{00000000-0005-0000-0000-0000DAA00000}"/>
    <cellStyle name="Normal 9 2 2 7 5" xfId="50231" xr:uid="{00000000-0005-0000-0000-0000DBA00000}"/>
    <cellStyle name="Normal 9 2 2 8" xfId="19557" xr:uid="{00000000-0005-0000-0000-0000DCA00000}"/>
    <cellStyle name="Normal 9 2 2 8 2" xfId="31812" xr:uid="{00000000-0005-0000-0000-0000DDA00000}"/>
    <cellStyle name="Normal 9 2 2 8 3" xfId="44053" xr:uid="{00000000-0005-0000-0000-0000DEA00000}"/>
    <cellStyle name="Normal 9 2 2 9" xfId="25697" xr:uid="{00000000-0005-0000-0000-0000DFA00000}"/>
    <cellStyle name="Normal 9 2 3" xfId="8626" xr:uid="{00000000-0005-0000-0000-0000E0A00000}"/>
    <cellStyle name="Normal 9 2 3 10" xfId="50232" xr:uid="{00000000-0005-0000-0000-0000E1A00000}"/>
    <cellStyle name="Normal 9 2 3 2" xfId="8627" xr:uid="{00000000-0005-0000-0000-0000E2A00000}"/>
    <cellStyle name="Normal 9 2 3 2 2" xfId="8628" xr:uid="{00000000-0005-0000-0000-0000E3A00000}"/>
    <cellStyle name="Normal 9 2 3 2 2 2" xfId="8629" xr:uid="{00000000-0005-0000-0000-0000E4A00000}"/>
    <cellStyle name="Normal 9 2 3 2 2 2 2" xfId="8630" xr:uid="{00000000-0005-0000-0000-0000E5A00000}"/>
    <cellStyle name="Normal 9 2 3 2 2 2 2 2" xfId="8631" xr:uid="{00000000-0005-0000-0000-0000E6A00000}"/>
    <cellStyle name="Normal 9 2 3 2 2 2 2 2 2" xfId="19626" xr:uid="{00000000-0005-0000-0000-0000E7A00000}"/>
    <cellStyle name="Normal 9 2 3 2 2 2 2 2 2 2" xfId="31881" xr:uid="{00000000-0005-0000-0000-0000E8A00000}"/>
    <cellStyle name="Normal 9 2 3 2 2 2 2 2 2 3" xfId="44122" xr:uid="{00000000-0005-0000-0000-0000E9A00000}"/>
    <cellStyle name="Normal 9 2 3 2 2 2 2 2 3" xfId="25766" xr:uid="{00000000-0005-0000-0000-0000EAA00000}"/>
    <cellStyle name="Normal 9 2 3 2 2 2 2 2 4" xfId="38008" xr:uid="{00000000-0005-0000-0000-0000EBA00000}"/>
    <cellStyle name="Normal 9 2 3 2 2 2 2 2 5" xfId="50237" xr:uid="{00000000-0005-0000-0000-0000ECA00000}"/>
    <cellStyle name="Normal 9 2 3 2 2 2 2 3" xfId="19625" xr:uid="{00000000-0005-0000-0000-0000EDA00000}"/>
    <cellStyle name="Normal 9 2 3 2 2 2 2 3 2" xfId="31880" xr:uid="{00000000-0005-0000-0000-0000EEA00000}"/>
    <cellStyle name="Normal 9 2 3 2 2 2 2 3 3" xfId="44121" xr:uid="{00000000-0005-0000-0000-0000EFA00000}"/>
    <cellStyle name="Normal 9 2 3 2 2 2 2 4" xfId="25765" xr:uid="{00000000-0005-0000-0000-0000F0A00000}"/>
    <cellStyle name="Normal 9 2 3 2 2 2 2 5" xfId="38007" xr:uid="{00000000-0005-0000-0000-0000F1A00000}"/>
    <cellStyle name="Normal 9 2 3 2 2 2 2 6" xfId="50236" xr:uid="{00000000-0005-0000-0000-0000F2A00000}"/>
    <cellStyle name="Normal 9 2 3 2 2 2 3" xfId="8632" xr:uid="{00000000-0005-0000-0000-0000F3A00000}"/>
    <cellStyle name="Normal 9 2 3 2 2 2 3 2" xfId="19627" xr:uid="{00000000-0005-0000-0000-0000F4A00000}"/>
    <cellStyle name="Normal 9 2 3 2 2 2 3 2 2" xfId="31882" xr:uid="{00000000-0005-0000-0000-0000F5A00000}"/>
    <cellStyle name="Normal 9 2 3 2 2 2 3 2 3" xfId="44123" xr:uid="{00000000-0005-0000-0000-0000F6A00000}"/>
    <cellStyle name="Normal 9 2 3 2 2 2 3 3" xfId="25767" xr:uid="{00000000-0005-0000-0000-0000F7A00000}"/>
    <cellStyle name="Normal 9 2 3 2 2 2 3 4" xfId="38009" xr:uid="{00000000-0005-0000-0000-0000F8A00000}"/>
    <cellStyle name="Normal 9 2 3 2 2 2 3 5" xfId="50238" xr:uid="{00000000-0005-0000-0000-0000F9A00000}"/>
    <cellStyle name="Normal 9 2 3 2 2 2 4" xfId="19624" xr:uid="{00000000-0005-0000-0000-0000FAA00000}"/>
    <cellStyle name="Normal 9 2 3 2 2 2 4 2" xfId="31879" xr:uid="{00000000-0005-0000-0000-0000FBA00000}"/>
    <cellStyle name="Normal 9 2 3 2 2 2 4 3" xfId="44120" xr:uid="{00000000-0005-0000-0000-0000FCA00000}"/>
    <cellStyle name="Normal 9 2 3 2 2 2 5" xfId="25764" xr:uid="{00000000-0005-0000-0000-0000FDA00000}"/>
    <cellStyle name="Normal 9 2 3 2 2 2 6" xfId="38006" xr:uid="{00000000-0005-0000-0000-0000FEA00000}"/>
    <cellStyle name="Normal 9 2 3 2 2 2 7" xfId="50235" xr:uid="{00000000-0005-0000-0000-0000FFA00000}"/>
    <cellStyle name="Normal 9 2 3 2 2 3" xfId="8633" xr:uid="{00000000-0005-0000-0000-000000A10000}"/>
    <cellStyle name="Normal 9 2 3 2 2 3 2" xfId="8634" xr:uid="{00000000-0005-0000-0000-000001A10000}"/>
    <cellStyle name="Normal 9 2 3 2 2 3 2 2" xfId="19629" xr:uid="{00000000-0005-0000-0000-000002A10000}"/>
    <cellStyle name="Normal 9 2 3 2 2 3 2 2 2" xfId="31884" xr:uid="{00000000-0005-0000-0000-000003A10000}"/>
    <cellStyle name="Normal 9 2 3 2 2 3 2 2 3" xfId="44125" xr:uid="{00000000-0005-0000-0000-000004A10000}"/>
    <cellStyle name="Normal 9 2 3 2 2 3 2 3" xfId="25769" xr:uid="{00000000-0005-0000-0000-000005A10000}"/>
    <cellStyle name="Normal 9 2 3 2 2 3 2 4" xfId="38011" xr:uid="{00000000-0005-0000-0000-000006A10000}"/>
    <cellStyle name="Normal 9 2 3 2 2 3 2 5" xfId="50240" xr:uid="{00000000-0005-0000-0000-000007A10000}"/>
    <cellStyle name="Normal 9 2 3 2 2 3 3" xfId="19628" xr:uid="{00000000-0005-0000-0000-000008A10000}"/>
    <cellStyle name="Normal 9 2 3 2 2 3 3 2" xfId="31883" xr:uid="{00000000-0005-0000-0000-000009A10000}"/>
    <cellStyle name="Normal 9 2 3 2 2 3 3 3" xfId="44124" xr:uid="{00000000-0005-0000-0000-00000AA10000}"/>
    <cellStyle name="Normal 9 2 3 2 2 3 4" xfId="25768" xr:uid="{00000000-0005-0000-0000-00000BA10000}"/>
    <cellStyle name="Normal 9 2 3 2 2 3 5" xfId="38010" xr:uid="{00000000-0005-0000-0000-00000CA10000}"/>
    <cellStyle name="Normal 9 2 3 2 2 3 6" xfId="50239" xr:uid="{00000000-0005-0000-0000-00000DA10000}"/>
    <cellStyle name="Normal 9 2 3 2 2 4" xfId="8635" xr:uid="{00000000-0005-0000-0000-00000EA10000}"/>
    <cellStyle name="Normal 9 2 3 2 2 4 2" xfId="19630" xr:uid="{00000000-0005-0000-0000-00000FA10000}"/>
    <cellStyle name="Normal 9 2 3 2 2 4 2 2" xfId="31885" xr:uid="{00000000-0005-0000-0000-000010A10000}"/>
    <cellStyle name="Normal 9 2 3 2 2 4 2 3" xfId="44126" xr:uid="{00000000-0005-0000-0000-000011A10000}"/>
    <cellStyle name="Normal 9 2 3 2 2 4 3" xfId="25770" xr:uid="{00000000-0005-0000-0000-000012A10000}"/>
    <cellStyle name="Normal 9 2 3 2 2 4 4" xfId="38012" xr:uid="{00000000-0005-0000-0000-000013A10000}"/>
    <cellStyle name="Normal 9 2 3 2 2 4 5" xfId="50241" xr:uid="{00000000-0005-0000-0000-000014A10000}"/>
    <cellStyle name="Normal 9 2 3 2 2 5" xfId="19623" xr:uid="{00000000-0005-0000-0000-000015A10000}"/>
    <cellStyle name="Normal 9 2 3 2 2 5 2" xfId="31878" xr:uid="{00000000-0005-0000-0000-000016A10000}"/>
    <cellStyle name="Normal 9 2 3 2 2 5 3" xfId="44119" xr:uid="{00000000-0005-0000-0000-000017A10000}"/>
    <cellStyle name="Normal 9 2 3 2 2 6" xfId="25763" xr:uid="{00000000-0005-0000-0000-000018A10000}"/>
    <cellStyle name="Normal 9 2 3 2 2 7" xfId="38005" xr:uid="{00000000-0005-0000-0000-000019A10000}"/>
    <cellStyle name="Normal 9 2 3 2 2 8" xfId="50234" xr:uid="{00000000-0005-0000-0000-00001AA10000}"/>
    <cellStyle name="Normal 9 2 3 2 3" xfId="8636" xr:uid="{00000000-0005-0000-0000-00001BA10000}"/>
    <cellStyle name="Normal 9 2 3 2 3 2" xfId="8637" xr:uid="{00000000-0005-0000-0000-00001CA10000}"/>
    <cellStyle name="Normal 9 2 3 2 3 2 2" xfId="8638" xr:uid="{00000000-0005-0000-0000-00001DA10000}"/>
    <cellStyle name="Normal 9 2 3 2 3 2 2 2" xfId="19633" xr:uid="{00000000-0005-0000-0000-00001EA10000}"/>
    <cellStyle name="Normal 9 2 3 2 3 2 2 2 2" xfId="31888" xr:uid="{00000000-0005-0000-0000-00001FA10000}"/>
    <cellStyle name="Normal 9 2 3 2 3 2 2 2 3" xfId="44129" xr:uid="{00000000-0005-0000-0000-000020A10000}"/>
    <cellStyle name="Normal 9 2 3 2 3 2 2 3" xfId="25773" xr:uid="{00000000-0005-0000-0000-000021A10000}"/>
    <cellStyle name="Normal 9 2 3 2 3 2 2 4" xfId="38015" xr:uid="{00000000-0005-0000-0000-000022A10000}"/>
    <cellStyle name="Normal 9 2 3 2 3 2 2 5" xfId="50244" xr:uid="{00000000-0005-0000-0000-000023A10000}"/>
    <cellStyle name="Normal 9 2 3 2 3 2 3" xfId="19632" xr:uid="{00000000-0005-0000-0000-000024A10000}"/>
    <cellStyle name="Normal 9 2 3 2 3 2 3 2" xfId="31887" xr:uid="{00000000-0005-0000-0000-000025A10000}"/>
    <cellStyle name="Normal 9 2 3 2 3 2 3 3" xfId="44128" xr:uid="{00000000-0005-0000-0000-000026A10000}"/>
    <cellStyle name="Normal 9 2 3 2 3 2 4" xfId="25772" xr:uid="{00000000-0005-0000-0000-000027A10000}"/>
    <cellStyle name="Normal 9 2 3 2 3 2 5" xfId="38014" xr:uid="{00000000-0005-0000-0000-000028A10000}"/>
    <cellStyle name="Normal 9 2 3 2 3 2 6" xfId="50243" xr:uid="{00000000-0005-0000-0000-000029A10000}"/>
    <cellStyle name="Normal 9 2 3 2 3 3" xfId="8639" xr:uid="{00000000-0005-0000-0000-00002AA10000}"/>
    <cellStyle name="Normal 9 2 3 2 3 3 2" xfId="19634" xr:uid="{00000000-0005-0000-0000-00002BA10000}"/>
    <cellStyle name="Normal 9 2 3 2 3 3 2 2" xfId="31889" xr:uid="{00000000-0005-0000-0000-00002CA10000}"/>
    <cellStyle name="Normal 9 2 3 2 3 3 2 3" xfId="44130" xr:uid="{00000000-0005-0000-0000-00002DA10000}"/>
    <cellStyle name="Normal 9 2 3 2 3 3 3" xfId="25774" xr:uid="{00000000-0005-0000-0000-00002EA10000}"/>
    <cellStyle name="Normal 9 2 3 2 3 3 4" xfId="38016" xr:uid="{00000000-0005-0000-0000-00002FA10000}"/>
    <cellStyle name="Normal 9 2 3 2 3 3 5" xfId="50245" xr:uid="{00000000-0005-0000-0000-000030A10000}"/>
    <cellStyle name="Normal 9 2 3 2 3 4" xfId="19631" xr:uid="{00000000-0005-0000-0000-000031A10000}"/>
    <cellStyle name="Normal 9 2 3 2 3 4 2" xfId="31886" xr:uid="{00000000-0005-0000-0000-000032A10000}"/>
    <cellStyle name="Normal 9 2 3 2 3 4 3" xfId="44127" xr:uid="{00000000-0005-0000-0000-000033A10000}"/>
    <cellStyle name="Normal 9 2 3 2 3 5" xfId="25771" xr:uid="{00000000-0005-0000-0000-000034A10000}"/>
    <cellStyle name="Normal 9 2 3 2 3 6" xfId="38013" xr:uid="{00000000-0005-0000-0000-000035A10000}"/>
    <cellStyle name="Normal 9 2 3 2 3 7" xfId="50242" xr:uid="{00000000-0005-0000-0000-000036A10000}"/>
    <cellStyle name="Normal 9 2 3 2 4" xfId="8640" xr:uid="{00000000-0005-0000-0000-000037A10000}"/>
    <cellStyle name="Normal 9 2 3 2 4 2" xfId="8641" xr:uid="{00000000-0005-0000-0000-000038A10000}"/>
    <cellStyle name="Normal 9 2 3 2 4 2 2" xfId="19636" xr:uid="{00000000-0005-0000-0000-000039A10000}"/>
    <cellStyle name="Normal 9 2 3 2 4 2 2 2" xfId="31891" xr:uid="{00000000-0005-0000-0000-00003AA10000}"/>
    <cellStyle name="Normal 9 2 3 2 4 2 2 3" xfId="44132" xr:uid="{00000000-0005-0000-0000-00003BA10000}"/>
    <cellStyle name="Normal 9 2 3 2 4 2 3" xfId="25776" xr:uid="{00000000-0005-0000-0000-00003CA10000}"/>
    <cellStyle name="Normal 9 2 3 2 4 2 4" xfId="38018" xr:uid="{00000000-0005-0000-0000-00003DA10000}"/>
    <cellStyle name="Normal 9 2 3 2 4 2 5" xfId="50247" xr:uid="{00000000-0005-0000-0000-00003EA10000}"/>
    <cellStyle name="Normal 9 2 3 2 4 3" xfId="19635" xr:uid="{00000000-0005-0000-0000-00003FA10000}"/>
    <cellStyle name="Normal 9 2 3 2 4 3 2" xfId="31890" xr:uid="{00000000-0005-0000-0000-000040A10000}"/>
    <cellStyle name="Normal 9 2 3 2 4 3 3" xfId="44131" xr:uid="{00000000-0005-0000-0000-000041A10000}"/>
    <cellStyle name="Normal 9 2 3 2 4 4" xfId="25775" xr:uid="{00000000-0005-0000-0000-000042A10000}"/>
    <cellStyle name="Normal 9 2 3 2 4 5" xfId="38017" xr:uid="{00000000-0005-0000-0000-000043A10000}"/>
    <cellStyle name="Normal 9 2 3 2 4 6" xfId="50246" xr:uid="{00000000-0005-0000-0000-000044A10000}"/>
    <cellStyle name="Normal 9 2 3 2 5" xfId="8642" xr:uid="{00000000-0005-0000-0000-000045A10000}"/>
    <cellStyle name="Normal 9 2 3 2 5 2" xfId="19637" xr:uid="{00000000-0005-0000-0000-000046A10000}"/>
    <cellStyle name="Normal 9 2 3 2 5 2 2" xfId="31892" xr:uid="{00000000-0005-0000-0000-000047A10000}"/>
    <cellStyle name="Normal 9 2 3 2 5 2 3" xfId="44133" xr:uid="{00000000-0005-0000-0000-000048A10000}"/>
    <cellStyle name="Normal 9 2 3 2 5 3" xfId="25777" xr:uid="{00000000-0005-0000-0000-000049A10000}"/>
    <cellStyle name="Normal 9 2 3 2 5 4" xfId="38019" xr:uid="{00000000-0005-0000-0000-00004AA10000}"/>
    <cellStyle name="Normal 9 2 3 2 5 5" xfId="50248" xr:uid="{00000000-0005-0000-0000-00004BA10000}"/>
    <cellStyle name="Normal 9 2 3 2 6" xfId="19622" xr:uid="{00000000-0005-0000-0000-00004CA10000}"/>
    <cellStyle name="Normal 9 2 3 2 6 2" xfId="31877" xr:uid="{00000000-0005-0000-0000-00004DA10000}"/>
    <cellStyle name="Normal 9 2 3 2 6 3" xfId="44118" xr:uid="{00000000-0005-0000-0000-00004EA10000}"/>
    <cellStyle name="Normal 9 2 3 2 7" xfId="25762" xr:uid="{00000000-0005-0000-0000-00004FA10000}"/>
    <cellStyle name="Normal 9 2 3 2 8" xfId="38004" xr:uid="{00000000-0005-0000-0000-000050A10000}"/>
    <cellStyle name="Normal 9 2 3 2 9" xfId="50233" xr:uid="{00000000-0005-0000-0000-000051A10000}"/>
    <cellStyle name="Normal 9 2 3 3" xfId="8643" xr:uid="{00000000-0005-0000-0000-000052A10000}"/>
    <cellStyle name="Normal 9 2 3 3 2" xfId="8644" xr:uid="{00000000-0005-0000-0000-000053A10000}"/>
    <cellStyle name="Normal 9 2 3 3 2 2" xfId="8645" xr:uid="{00000000-0005-0000-0000-000054A10000}"/>
    <cellStyle name="Normal 9 2 3 3 2 2 2" xfId="8646" xr:uid="{00000000-0005-0000-0000-000055A10000}"/>
    <cellStyle name="Normal 9 2 3 3 2 2 2 2" xfId="19641" xr:uid="{00000000-0005-0000-0000-000056A10000}"/>
    <cellStyle name="Normal 9 2 3 3 2 2 2 2 2" xfId="31896" xr:uid="{00000000-0005-0000-0000-000057A10000}"/>
    <cellStyle name="Normal 9 2 3 3 2 2 2 2 3" xfId="44137" xr:uid="{00000000-0005-0000-0000-000058A10000}"/>
    <cellStyle name="Normal 9 2 3 3 2 2 2 3" xfId="25781" xr:uid="{00000000-0005-0000-0000-000059A10000}"/>
    <cellStyle name="Normal 9 2 3 3 2 2 2 4" xfId="38023" xr:uid="{00000000-0005-0000-0000-00005AA10000}"/>
    <cellStyle name="Normal 9 2 3 3 2 2 2 5" xfId="50252" xr:uid="{00000000-0005-0000-0000-00005BA10000}"/>
    <cellStyle name="Normal 9 2 3 3 2 2 3" xfId="19640" xr:uid="{00000000-0005-0000-0000-00005CA10000}"/>
    <cellStyle name="Normal 9 2 3 3 2 2 3 2" xfId="31895" xr:uid="{00000000-0005-0000-0000-00005DA10000}"/>
    <cellStyle name="Normal 9 2 3 3 2 2 3 3" xfId="44136" xr:uid="{00000000-0005-0000-0000-00005EA10000}"/>
    <cellStyle name="Normal 9 2 3 3 2 2 4" xfId="25780" xr:uid="{00000000-0005-0000-0000-00005FA10000}"/>
    <cellStyle name="Normal 9 2 3 3 2 2 5" xfId="38022" xr:uid="{00000000-0005-0000-0000-000060A10000}"/>
    <cellStyle name="Normal 9 2 3 3 2 2 6" xfId="50251" xr:uid="{00000000-0005-0000-0000-000061A10000}"/>
    <cellStyle name="Normal 9 2 3 3 2 3" xfId="8647" xr:uid="{00000000-0005-0000-0000-000062A10000}"/>
    <cellStyle name="Normal 9 2 3 3 2 3 2" xfId="19642" xr:uid="{00000000-0005-0000-0000-000063A10000}"/>
    <cellStyle name="Normal 9 2 3 3 2 3 2 2" xfId="31897" xr:uid="{00000000-0005-0000-0000-000064A10000}"/>
    <cellStyle name="Normal 9 2 3 3 2 3 2 3" xfId="44138" xr:uid="{00000000-0005-0000-0000-000065A10000}"/>
    <cellStyle name="Normal 9 2 3 3 2 3 3" xfId="25782" xr:uid="{00000000-0005-0000-0000-000066A10000}"/>
    <cellStyle name="Normal 9 2 3 3 2 3 4" xfId="38024" xr:uid="{00000000-0005-0000-0000-000067A10000}"/>
    <cellStyle name="Normal 9 2 3 3 2 3 5" xfId="50253" xr:uid="{00000000-0005-0000-0000-000068A10000}"/>
    <cellStyle name="Normal 9 2 3 3 2 4" xfId="19639" xr:uid="{00000000-0005-0000-0000-000069A10000}"/>
    <cellStyle name="Normal 9 2 3 3 2 4 2" xfId="31894" xr:uid="{00000000-0005-0000-0000-00006AA10000}"/>
    <cellStyle name="Normal 9 2 3 3 2 4 3" xfId="44135" xr:uid="{00000000-0005-0000-0000-00006BA10000}"/>
    <cellStyle name="Normal 9 2 3 3 2 5" xfId="25779" xr:uid="{00000000-0005-0000-0000-00006CA10000}"/>
    <cellStyle name="Normal 9 2 3 3 2 6" xfId="38021" xr:uid="{00000000-0005-0000-0000-00006DA10000}"/>
    <cellStyle name="Normal 9 2 3 3 2 7" xfId="50250" xr:uid="{00000000-0005-0000-0000-00006EA10000}"/>
    <cellStyle name="Normal 9 2 3 3 3" xfId="8648" xr:uid="{00000000-0005-0000-0000-00006FA10000}"/>
    <cellStyle name="Normal 9 2 3 3 3 2" xfId="8649" xr:uid="{00000000-0005-0000-0000-000070A10000}"/>
    <cellStyle name="Normal 9 2 3 3 3 2 2" xfId="19644" xr:uid="{00000000-0005-0000-0000-000071A10000}"/>
    <cellStyle name="Normal 9 2 3 3 3 2 2 2" xfId="31899" xr:uid="{00000000-0005-0000-0000-000072A10000}"/>
    <cellStyle name="Normal 9 2 3 3 3 2 2 3" xfId="44140" xr:uid="{00000000-0005-0000-0000-000073A10000}"/>
    <cellStyle name="Normal 9 2 3 3 3 2 3" xfId="25784" xr:uid="{00000000-0005-0000-0000-000074A10000}"/>
    <cellStyle name="Normal 9 2 3 3 3 2 4" xfId="38026" xr:uid="{00000000-0005-0000-0000-000075A10000}"/>
    <cellStyle name="Normal 9 2 3 3 3 2 5" xfId="50255" xr:uid="{00000000-0005-0000-0000-000076A10000}"/>
    <cellStyle name="Normal 9 2 3 3 3 3" xfId="19643" xr:uid="{00000000-0005-0000-0000-000077A10000}"/>
    <cellStyle name="Normal 9 2 3 3 3 3 2" xfId="31898" xr:uid="{00000000-0005-0000-0000-000078A10000}"/>
    <cellStyle name="Normal 9 2 3 3 3 3 3" xfId="44139" xr:uid="{00000000-0005-0000-0000-000079A10000}"/>
    <cellStyle name="Normal 9 2 3 3 3 4" xfId="25783" xr:uid="{00000000-0005-0000-0000-00007AA10000}"/>
    <cellStyle name="Normal 9 2 3 3 3 5" xfId="38025" xr:uid="{00000000-0005-0000-0000-00007BA10000}"/>
    <cellStyle name="Normal 9 2 3 3 3 6" xfId="50254" xr:uid="{00000000-0005-0000-0000-00007CA10000}"/>
    <cellStyle name="Normal 9 2 3 3 4" xfId="8650" xr:uid="{00000000-0005-0000-0000-00007DA10000}"/>
    <cellStyle name="Normal 9 2 3 3 4 2" xfId="19645" xr:uid="{00000000-0005-0000-0000-00007EA10000}"/>
    <cellStyle name="Normal 9 2 3 3 4 2 2" xfId="31900" xr:uid="{00000000-0005-0000-0000-00007FA10000}"/>
    <cellStyle name="Normal 9 2 3 3 4 2 3" xfId="44141" xr:uid="{00000000-0005-0000-0000-000080A10000}"/>
    <cellStyle name="Normal 9 2 3 3 4 3" xfId="25785" xr:uid="{00000000-0005-0000-0000-000081A10000}"/>
    <cellStyle name="Normal 9 2 3 3 4 4" xfId="38027" xr:uid="{00000000-0005-0000-0000-000082A10000}"/>
    <cellStyle name="Normal 9 2 3 3 4 5" xfId="50256" xr:uid="{00000000-0005-0000-0000-000083A10000}"/>
    <cellStyle name="Normal 9 2 3 3 5" xfId="19638" xr:uid="{00000000-0005-0000-0000-000084A10000}"/>
    <cellStyle name="Normal 9 2 3 3 5 2" xfId="31893" xr:uid="{00000000-0005-0000-0000-000085A10000}"/>
    <cellStyle name="Normal 9 2 3 3 5 3" xfId="44134" xr:uid="{00000000-0005-0000-0000-000086A10000}"/>
    <cellStyle name="Normal 9 2 3 3 6" xfId="25778" xr:uid="{00000000-0005-0000-0000-000087A10000}"/>
    <cellStyle name="Normal 9 2 3 3 7" xfId="38020" xr:uid="{00000000-0005-0000-0000-000088A10000}"/>
    <cellStyle name="Normal 9 2 3 3 8" xfId="50249" xr:uid="{00000000-0005-0000-0000-000089A10000}"/>
    <cellStyle name="Normal 9 2 3 4" xfId="8651" xr:uid="{00000000-0005-0000-0000-00008AA10000}"/>
    <cellStyle name="Normal 9 2 3 4 2" xfId="8652" xr:uid="{00000000-0005-0000-0000-00008BA10000}"/>
    <cellStyle name="Normal 9 2 3 4 2 2" xfId="8653" xr:uid="{00000000-0005-0000-0000-00008CA10000}"/>
    <cellStyle name="Normal 9 2 3 4 2 2 2" xfId="19648" xr:uid="{00000000-0005-0000-0000-00008DA10000}"/>
    <cellStyle name="Normal 9 2 3 4 2 2 2 2" xfId="31903" xr:uid="{00000000-0005-0000-0000-00008EA10000}"/>
    <cellStyle name="Normal 9 2 3 4 2 2 2 3" xfId="44144" xr:uid="{00000000-0005-0000-0000-00008FA10000}"/>
    <cellStyle name="Normal 9 2 3 4 2 2 3" xfId="25788" xr:uid="{00000000-0005-0000-0000-000090A10000}"/>
    <cellStyle name="Normal 9 2 3 4 2 2 4" xfId="38030" xr:uid="{00000000-0005-0000-0000-000091A10000}"/>
    <cellStyle name="Normal 9 2 3 4 2 2 5" xfId="50259" xr:uid="{00000000-0005-0000-0000-000092A10000}"/>
    <cellStyle name="Normal 9 2 3 4 2 3" xfId="19647" xr:uid="{00000000-0005-0000-0000-000093A10000}"/>
    <cellStyle name="Normal 9 2 3 4 2 3 2" xfId="31902" xr:uid="{00000000-0005-0000-0000-000094A10000}"/>
    <cellStyle name="Normal 9 2 3 4 2 3 3" xfId="44143" xr:uid="{00000000-0005-0000-0000-000095A10000}"/>
    <cellStyle name="Normal 9 2 3 4 2 4" xfId="25787" xr:uid="{00000000-0005-0000-0000-000096A10000}"/>
    <cellStyle name="Normal 9 2 3 4 2 5" xfId="38029" xr:uid="{00000000-0005-0000-0000-000097A10000}"/>
    <cellStyle name="Normal 9 2 3 4 2 6" xfId="50258" xr:uid="{00000000-0005-0000-0000-000098A10000}"/>
    <cellStyle name="Normal 9 2 3 4 3" xfId="8654" xr:uid="{00000000-0005-0000-0000-000099A10000}"/>
    <cellStyle name="Normal 9 2 3 4 3 2" xfId="19649" xr:uid="{00000000-0005-0000-0000-00009AA10000}"/>
    <cellStyle name="Normal 9 2 3 4 3 2 2" xfId="31904" xr:uid="{00000000-0005-0000-0000-00009BA10000}"/>
    <cellStyle name="Normal 9 2 3 4 3 2 3" xfId="44145" xr:uid="{00000000-0005-0000-0000-00009CA10000}"/>
    <cellStyle name="Normal 9 2 3 4 3 3" xfId="25789" xr:uid="{00000000-0005-0000-0000-00009DA10000}"/>
    <cellStyle name="Normal 9 2 3 4 3 4" xfId="38031" xr:uid="{00000000-0005-0000-0000-00009EA10000}"/>
    <cellStyle name="Normal 9 2 3 4 3 5" xfId="50260" xr:uid="{00000000-0005-0000-0000-00009FA10000}"/>
    <cellStyle name="Normal 9 2 3 4 4" xfId="19646" xr:uid="{00000000-0005-0000-0000-0000A0A10000}"/>
    <cellStyle name="Normal 9 2 3 4 4 2" xfId="31901" xr:uid="{00000000-0005-0000-0000-0000A1A10000}"/>
    <cellStyle name="Normal 9 2 3 4 4 3" xfId="44142" xr:uid="{00000000-0005-0000-0000-0000A2A10000}"/>
    <cellStyle name="Normal 9 2 3 4 5" xfId="25786" xr:uid="{00000000-0005-0000-0000-0000A3A10000}"/>
    <cellStyle name="Normal 9 2 3 4 6" xfId="38028" xr:uid="{00000000-0005-0000-0000-0000A4A10000}"/>
    <cellStyle name="Normal 9 2 3 4 7" xfId="50257" xr:uid="{00000000-0005-0000-0000-0000A5A10000}"/>
    <cellStyle name="Normal 9 2 3 5" xfId="8655" xr:uid="{00000000-0005-0000-0000-0000A6A10000}"/>
    <cellStyle name="Normal 9 2 3 5 2" xfId="8656" xr:uid="{00000000-0005-0000-0000-0000A7A10000}"/>
    <cellStyle name="Normal 9 2 3 5 2 2" xfId="19651" xr:uid="{00000000-0005-0000-0000-0000A8A10000}"/>
    <cellStyle name="Normal 9 2 3 5 2 2 2" xfId="31906" xr:uid="{00000000-0005-0000-0000-0000A9A10000}"/>
    <cellStyle name="Normal 9 2 3 5 2 2 3" xfId="44147" xr:uid="{00000000-0005-0000-0000-0000AAA10000}"/>
    <cellStyle name="Normal 9 2 3 5 2 3" xfId="25791" xr:uid="{00000000-0005-0000-0000-0000ABA10000}"/>
    <cellStyle name="Normal 9 2 3 5 2 4" xfId="38033" xr:uid="{00000000-0005-0000-0000-0000ACA10000}"/>
    <cellStyle name="Normal 9 2 3 5 2 5" xfId="50262" xr:uid="{00000000-0005-0000-0000-0000ADA10000}"/>
    <cellStyle name="Normal 9 2 3 5 3" xfId="19650" xr:uid="{00000000-0005-0000-0000-0000AEA10000}"/>
    <cellStyle name="Normal 9 2 3 5 3 2" xfId="31905" xr:uid="{00000000-0005-0000-0000-0000AFA10000}"/>
    <cellStyle name="Normal 9 2 3 5 3 3" xfId="44146" xr:uid="{00000000-0005-0000-0000-0000B0A10000}"/>
    <cellStyle name="Normal 9 2 3 5 4" xfId="25790" xr:uid="{00000000-0005-0000-0000-0000B1A10000}"/>
    <cellStyle name="Normal 9 2 3 5 5" xfId="38032" xr:uid="{00000000-0005-0000-0000-0000B2A10000}"/>
    <cellStyle name="Normal 9 2 3 5 6" xfId="50261" xr:uid="{00000000-0005-0000-0000-0000B3A10000}"/>
    <cellStyle name="Normal 9 2 3 6" xfId="8657" xr:uid="{00000000-0005-0000-0000-0000B4A10000}"/>
    <cellStyle name="Normal 9 2 3 6 2" xfId="19652" xr:uid="{00000000-0005-0000-0000-0000B5A10000}"/>
    <cellStyle name="Normal 9 2 3 6 2 2" xfId="31907" xr:uid="{00000000-0005-0000-0000-0000B6A10000}"/>
    <cellStyle name="Normal 9 2 3 6 2 3" xfId="44148" xr:uid="{00000000-0005-0000-0000-0000B7A10000}"/>
    <cellStyle name="Normal 9 2 3 6 3" xfId="25792" xr:uid="{00000000-0005-0000-0000-0000B8A10000}"/>
    <cellStyle name="Normal 9 2 3 6 4" xfId="38034" xr:uid="{00000000-0005-0000-0000-0000B9A10000}"/>
    <cellStyle name="Normal 9 2 3 6 5" xfId="50263" xr:uid="{00000000-0005-0000-0000-0000BAA10000}"/>
    <cellStyle name="Normal 9 2 3 7" xfId="19621" xr:uid="{00000000-0005-0000-0000-0000BBA10000}"/>
    <cellStyle name="Normal 9 2 3 7 2" xfId="31876" xr:uid="{00000000-0005-0000-0000-0000BCA10000}"/>
    <cellStyle name="Normal 9 2 3 7 3" xfId="44117" xr:uid="{00000000-0005-0000-0000-0000BDA10000}"/>
    <cellStyle name="Normal 9 2 3 8" xfId="25761" xr:uid="{00000000-0005-0000-0000-0000BEA10000}"/>
    <cellStyle name="Normal 9 2 3 9" xfId="38003" xr:uid="{00000000-0005-0000-0000-0000BFA10000}"/>
    <cellStyle name="Normal 9 2 4" xfId="8658" xr:uid="{00000000-0005-0000-0000-0000C0A10000}"/>
    <cellStyle name="Normal 9 2 4 2" xfId="8659" xr:uid="{00000000-0005-0000-0000-0000C1A10000}"/>
    <cellStyle name="Normal 9 2 4 2 2" xfId="8660" xr:uid="{00000000-0005-0000-0000-0000C2A10000}"/>
    <cellStyle name="Normal 9 2 4 2 2 2" xfId="8661" xr:uid="{00000000-0005-0000-0000-0000C3A10000}"/>
    <cellStyle name="Normal 9 2 4 2 2 2 2" xfId="8662" xr:uid="{00000000-0005-0000-0000-0000C4A10000}"/>
    <cellStyle name="Normal 9 2 4 2 2 2 2 2" xfId="19657" xr:uid="{00000000-0005-0000-0000-0000C5A10000}"/>
    <cellStyle name="Normal 9 2 4 2 2 2 2 2 2" xfId="31912" xr:uid="{00000000-0005-0000-0000-0000C6A10000}"/>
    <cellStyle name="Normal 9 2 4 2 2 2 2 2 3" xfId="44153" xr:uid="{00000000-0005-0000-0000-0000C7A10000}"/>
    <cellStyle name="Normal 9 2 4 2 2 2 2 3" xfId="25797" xr:uid="{00000000-0005-0000-0000-0000C8A10000}"/>
    <cellStyle name="Normal 9 2 4 2 2 2 2 4" xfId="38039" xr:uid="{00000000-0005-0000-0000-0000C9A10000}"/>
    <cellStyle name="Normal 9 2 4 2 2 2 2 5" xfId="50268" xr:uid="{00000000-0005-0000-0000-0000CAA10000}"/>
    <cellStyle name="Normal 9 2 4 2 2 2 3" xfId="19656" xr:uid="{00000000-0005-0000-0000-0000CBA10000}"/>
    <cellStyle name="Normal 9 2 4 2 2 2 3 2" xfId="31911" xr:uid="{00000000-0005-0000-0000-0000CCA10000}"/>
    <cellStyle name="Normal 9 2 4 2 2 2 3 3" xfId="44152" xr:uid="{00000000-0005-0000-0000-0000CDA10000}"/>
    <cellStyle name="Normal 9 2 4 2 2 2 4" xfId="25796" xr:uid="{00000000-0005-0000-0000-0000CEA10000}"/>
    <cellStyle name="Normal 9 2 4 2 2 2 5" xfId="38038" xr:uid="{00000000-0005-0000-0000-0000CFA10000}"/>
    <cellStyle name="Normal 9 2 4 2 2 2 6" xfId="50267" xr:uid="{00000000-0005-0000-0000-0000D0A10000}"/>
    <cellStyle name="Normal 9 2 4 2 2 3" xfId="8663" xr:uid="{00000000-0005-0000-0000-0000D1A10000}"/>
    <cellStyle name="Normal 9 2 4 2 2 3 2" xfId="19658" xr:uid="{00000000-0005-0000-0000-0000D2A10000}"/>
    <cellStyle name="Normal 9 2 4 2 2 3 2 2" xfId="31913" xr:uid="{00000000-0005-0000-0000-0000D3A10000}"/>
    <cellStyle name="Normal 9 2 4 2 2 3 2 3" xfId="44154" xr:uid="{00000000-0005-0000-0000-0000D4A10000}"/>
    <cellStyle name="Normal 9 2 4 2 2 3 3" xfId="25798" xr:uid="{00000000-0005-0000-0000-0000D5A10000}"/>
    <cellStyle name="Normal 9 2 4 2 2 3 4" xfId="38040" xr:uid="{00000000-0005-0000-0000-0000D6A10000}"/>
    <cellStyle name="Normal 9 2 4 2 2 3 5" xfId="50269" xr:uid="{00000000-0005-0000-0000-0000D7A10000}"/>
    <cellStyle name="Normal 9 2 4 2 2 4" xfId="19655" xr:uid="{00000000-0005-0000-0000-0000D8A10000}"/>
    <cellStyle name="Normal 9 2 4 2 2 4 2" xfId="31910" xr:uid="{00000000-0005-0000-0000-0000D9A10000}"/>
    <cellStyle name="Normal 9 2 4 2 2 4 3" xfId="44151" xr:uid="{00000000-0005-0000-0000-0000DAA10000}"/>
    <cellStyle name="Normal 9 2 4 2 2 5" xfId="25795" xr:uid="{00000000-0005-0000-0000-0000DBA10000}"/>
    <cellStyle name="Normal 9 2 4 2 2 6" xfId="38037" xr:uid="{00000000-0005-0000-0000-0000DCA10000}"/>
    <cellStyle name="Normal 9 2 4 2 2 7" xfId="50266" xr:uid="{00000000-0005-0000-0000-0000DDA10000}"/>
    <cellStyle name="Normal 9 2 4 2 3" xfId="8664" xr:uid="{00000000-0005-0000-0000-0000DEA10000}"/>
    <cellStyle name="Normal 9 2 4 2 3 2" xfId="8665" xr:uid="{00000000-0005-0000-0000-0000DFA10000}"/>
    <cellStyle name="Normal 9 2 4 2 3 2 2" xfId="19660" xr:uid="{00000000-0005-0000-0000-0000E0A10000}"/>
    <cellStyle name="Normal 9 2 4 2 3 2 2 2" xfId="31915" xr:uid="{00000000-0005-0000-0000-0000E1A10000}"/>
    <cellStyle name="Normal 9 2 4 2 3 2 2 3" xfId="44156" xr:uid="{00000000-0005-0000-0000-0000E2A10000}"/>
    <cellStyle name="Normal 9 2 4 2 3 2 3" xfId="25800" xr:uid="{00000000-0005-0000-0000-0000E3A10000}"/>
    <cellStyle name="Normal 9 2 4 2 3 2 4" xfId="38042" xr:uid="{00000000-0005-0000-0000-0000E4A10000}"/>
    <cellStyle name="Normal 9 2 4 2 3 2 5" xfId="50271" xr:uid="{00000000-0005-0000-0000-0000E5A10000}"/>
    <cellStyle name="Normal 9 2 4 2 3 3" xfId="19659" xr:uid="{00000000-0005-0000-0000-0000E6A10000}"/>
    <cellStyle name="Normal 9 2 4 2 3 3 2" xfId="31914" xr:uid="{00000000-0005-0000-0000-0000E7A10000}"/>
    <cellStyle name="Normal 9 2 4 2 3 3 3" xfId="44155" xr:uid="{00000000-0005-0000-0000-0000E8A10000}"/>
    <cellStyle name="Normal 9 2 4 2 3 4" xfId="25799" xr:uid="{00000000-0005-0000-0000-0000E9A10000}"/>
    <cellStyle name="Normal 9 2 4 2 3 5" xfId="38041" xr:uid="{00000000-0005-0000-0000-0000EAA10000}"/>
    <cellStyle name="Normal 9 2 4 2 3 6" xfId="50270" xr:uid="{00000000-0005-0000-0000-0000EBA10000}"/>
    <cellStyle name="Normal 9 2 4 2 4" xfId="8666" xr:uid="{00000000-0005-0000-0000-0000ECA10000}"/>
    <cellStyle name="Normal 9 2 4 2 4 2" xfId="19661" xr:uid="{00000000-0005-0000-0000-0000EDA10000}"/>
    <cellStyle name="Normal 9 2 4 2 4 2 2" xfId="31916" xr:uid="{00000000-0005-0000-0000-0000EEA10000}"/>
    <cellStyle name="Normal 9 2 4 2 4 2 3" xfId="44157" xr:uid="{00000000-0005-0000-0000-0000EFA10000}"/>
    <cellStyle name="Normal 9 2 4 2 4 3" xfId="25801" xr:uid="{00000000-0005-0000-0000-0000F0A10000}"/>
    <cellStyle name="Normal 9 2 4 2 4 4" xfId="38043" xr:uid="{00000000-0005-0000-0000-0000F1A10000}"/>
    <cellStyle name="Normal 9 2 4 2 4 5" xfId="50272" xr:uid="{00000000-0005-0000-0000-0000F2A10000}"/>
    <cellStyle name="Normal 9 2 4 2 5" xfId="19654" xr:uid="{00000000-0005-0000-0000-0000F3A10000}"/>
    <cellStyle name="Normal 9 2 4 2 5 2" xfId="31909" xr:uid="{00000000-0005-0000-0000-0000F4A10000}"/>
    <cellStyle name="Normal 9 2 4 2 5 3" xfId="44150" xr:uid="{00000000-0005-0000-0000-0000F5A10000}"/>
    <cellStyle name="Normal 9 2 4 2 6" xfId="25794" xr:uid="{00000000-0005-0000-0000-0000F6A10000}"/>
    <cellStyle name="Normal 9 2 4 2 7" xfId="38036" xr:uid="{00000000-0005-0000-0000-0000F7A10000}"/>
    <cellStyle name="Normal 9 2 4 2 8" xfId="50265" xr:uid="{00000000-0005-0000-0000-0000F8A10000}"/>
    <cellStyle name="Normal 9 2 4 3" xfId="8667" xr:uid="{00000000-0005-0000-0000-0000F9A10000}"/>
    <cellStyle name="Normal 9 2 4 3 2" xfId="8668" xr:uid="{00000000-0005-0000-0000-0000FAA10000}"/>
    <cellStyle name="Normal 9 2 4 3 2 2" xfId="8669" xr:uid="{00000000-0005-0000-0000-0000FBA10000}"/>
    <cellStyle name="Normal 9 2 4 3 2 2 2" xfId="19664" xr:uid="{00000000-0005-0000-0000-0000FCA10000}"/>
    <cellStyle name="Normal 9 2 4 3 2 2 2 2" xfId="31919" xr:uid="{00000000-0005-0000-0000-0000FDA10000}"/>
    <cellStyle name="Normal 9 2 4 3 2 2 2 3" xfId="44160" xr:uid="{00000000-0005-0000-0000-0000FEA10000}"/>
    <cellStyle name="Normal 9 2 4 3 2 2 3" xfId="25804" xr:uid="{00000000-0005-0000-0000-0000FFA10000}"/>
    <cellStyle name="Normal 9 2 4 3 2 2 4" xfId="38046" xr:uid="{00000000-0005-0000-0000-000000A20000}"/>
    <cellStyle name="Normal 9 2 4 3 2 2 5" xfId="50275" xr:uid="{00000000-0005-0000-0000-000001A20000}"/>
    <cellStyle name="Normal 9 2 4 3 2 3" xfId="19663" xr:uid="{00000000-0005-0000-0000-000002A20000}"/>
    <cellStyle name="Normal 9 2 4 3 2 3 2" xfId="31918" xr:uid="{00000000-0005-0000-0000-000003A20000}"/>
    <cellStyle name="Normal 9 2 4 3 2 3 3" xfId="44159" xr:uid="{00000000-0005-0000-0000-000004A20000}"/>
    <cellStyle name="Normal 9 2 4 3 2 4" xfId="25803" xr:uid="{00000000-0005-0000-0000-000005A20000}"/>
    <cellStyle name="Normal 9 2 4 3 2 5" xfId="38045" xr:uid="{00000000-0005-0000-0000-000006A20000}"/>
    <cellStyle name="Normal 9 2 4 3 2 6" xfId="50274" xr:uid="{00000000-0005-0000-0000-000007A20000}"/>
    <cellStyle name="Normal 9 2 4 3 3" xfId="8670" xr:uid="{00000000-0005-0000-0000-000008A20000}"/>
    <cellStyle name="Normal 9 2 4 3 3 2" xfId="19665" xr:uid="{00000000-0005-0000-0000-000009A20000}"/>
    <cellStyle name="Normal 9 2 4 3 3 2 2" xfId="31920" xr:uid="{00000000-0005-0000-0000-00000AA20000}"/>
    <cellStyle name="Normal 9 2 4 3 3 2 3" xfId="44161" xr:uid="{00000000-0005-0000-0000-00000BA20000}"/>
    <cellStyle name="Normal 9 2 4 3 3 3" xfId="25805" xr:uid="{00000000-0005-0000-0000-00000CA20000}"/>
    <cellStyle name="Normal 9 2 4 3 3 4" xfId="38047" xr:uid="{00000000-0005-0000-0000-00000DA20000}"/>
    <cellStyle name="Normal 9 2 4 3 3 5" xfId="50276" xr:uid="{00000000-0005-0000-0000-00000EA20000}"/>
    <cellStyle name="Normal 9 2 4 3 4" xfId="19662" xr:uid="{00000000-0005-0000-0000-00000FA20000}"/>
    <cellStyle name="Normal 9 2 4 3 4 2" xfId="31917" xr:uid="{00000000-0005-0000-0000-000010A20000}"/>
    <cellStyle name="Normal 9 2 4 3 4 3" xfId="44158" xr:uid="{00000000-0005-0000-0000-000011A20000}"/>
    <cellStyle name="Normal 9 2 4 3 5" xfId="25802" xr:uid="{00000000-0005-0000-0000-000012A20000}"/>
    <cellStyle name="Normal 9 2 4 3 6" xfId="38044" xr:uid="{00000000-0005-0000-0000-000013A20000}"/>
    <cellStyle name="Normal 9 2 4 3 7" xfId="50273" xr:uid="{00000000-0005-0000-0000-000014A20000}"/>
    <cellStyle name="Normal 9 2 4 4" xfId="8671" xr:uid="{00000000-0005-0000-0000-000015A20000}"/>
    <cellStyle name="Normal 9 2 4 4 2" xfId="8672" xr:uid="{00000000-0005-0000-0000-000016A20000}"/>
    <cellStyle name="Normal 9 2 4 4 2 2" xfId="19667" xr:uid="{00000000-0005-0000-0000-000017A20000}"/>
    <cellStyle name="Normal 9 2 4 4 2 2 2" xfId="31922" xr:uid="{00000000-0005-0000-0000-000018A20000}"/>
    <cellStyle name="Normal 9 2 4 4 2 2 3" xfId="44163" xr:uid="{00000000-0005-0000-0000-000019A20000}"/>
    <cellStyle name="Normal 9 2 4 4 2 3" xfId="25807" xr:uid="{00000000-0005-0000-0000-00001AA20000}"/>
    <cellStyle name="Normal 9 2 4 4 2 4" xfId="38049" xr:uid="{00000000-0005-0000-0000-00001BA20000}"/>
    <cellStyle name="Normal 9 2 4 4 2 5" xfId="50278" xr:uid="{00000000-0005-0000-0000-00001CA20000}"/>
    <cellStyle name="Normal 9 2 4 4 3" xfId="19666" xr:uid="{00000000-0005-0000-0000-00001DA20000}"/>
    <cellStyle name="Normal 9 2 4 4 3 2" xfId="31921" xr:uid="{00000000-0005-0000-0000-00001EA20000}"/>
    <cellStyle name="Normal 9 2 4 4 3 3" xfId="44162" xr:uid="{00000000-0005-0000-0000-00001FA20000}"/>
    <cellStyle name="Normal 9 2 4 4 4" xfId="25806" xr:uid="{00000000-0005-0000-0000-000020A20000}"/>
    <cellStyle name="Normal 9 2 4 4 5" xfId="38048" xr:uid="{00000000-0005-0000-0000-000021A20000}"/>
    <cellStyle name="Normal 9 2 4 4 6" xfId="50277" xr:uid="{00000000-0005-0000-0000-000022A20000}"/>
    <cellStyle name="Normal 9 2 4 5" xfId="8673" xr:uid="{00000000-0005-0000-0000-000023A20000}"/>
    <cellStyle name="Normal 9 2 4 5 2" xfId="19668" xr:uid="{00000000-0005-0000-0000-000024A20000}"/>
    <cellStyle name="Normal 9 2 4 5 2 2" xfId="31923" xr:uid="{00000000-0005-0000-0000-000025A20000}"/>
    <cellStyle name="Normal 9 2 4 5 2 3" xfId="44164" xr:uid="{00000000-0005-0000-0000-000026A20000}"/>
    <cellStyle name="Normal 9 2 4 5 3" xfId="25808" xr:uid="{00000000-0005-0000-0000-000027A20000}"/>
    <cellStyle name="Normal 9 2 4 5 4" xfId="38050" xr:uid="{00000000-0005-0000-0000-000028A20000}"/>
    <cellStyle name="Normal 9 2 4 5 5" xfId="50279" xr:uid="{00000000-0005-0000-0000-000029A20000}"/>
    <cellStyle name="Normal 9 2 4 6" xfId="19653" xr:uid="{00000000-0005-0000-0000-00002AA20000}"/>
    <cellStyle name="Normal 9 2 4 6 2" xfId="31908" xr:uid="{00000000-0005-0000-0000-00002BA20000}"/>
    <cellStyle name="Normal 9 2 4 6 3" xfId="44149" xr:uid="{00000000-0005-0000-0000-00002CA20000}"/>
    <cellStyle name="Normal 9 2 4 7" xfId="25793" xr:uid="{00000000-0005-0000-0000-00002DA20000}"/>
    <cellStyle name="Normal 9 2 4 8" xfId="38035" xr:uid="{00000000-0005-0000-0000-00002EA20000}"/>
    <cellStyle name="Normal 9 2 4 9" xfId="50264" xr:uid="{00000000-0005-0000-0000-00002FA20000}"/>
    <cellStyle name="Normal 9 2 5" xfId="8674" xr:uid="{00000000-0005-0000-0000-000030A20000}"/>
    <cellStyle name="Normal 9 2 5 2" xfId="8675" xr:uid="{00000000-0005-0000-0000-000031A20000}"/>
    <cellStyle name="Normal 9 2 5 2 2" xfId="8676" xr:uid="{00000000-0005-0000-0000-000032A20000}"/>
    <cellStyle name="Normal 9 2 5 2 2 2" xfId="8677" xr:uid="{00000000-0005-0000-0000-000033A20000}"/>
    <cellStyle name="Normal 9 2 5 2 2 2 2" xfId="19672" xr:uid="{00000000-0005-0000-0000-000034A20000}"/>
    <cellStyle name="Normal 9 2 5 2 2 2 2 2" xfId="31927" xr:uid="{00000000-0005-0000-0000-000035A20000}"/>
    <cellStyle name="Normal 9 2 5 2 2 2 2 3" xfId="44168" xr:uid="{00000000-0005-0000-0000-000036A20000}"/>
    <cellStyle name="Normal 9 2 5 2 2 2 3" xfId="25812" xr:uid="{00000000-0005-0000-0000-000037A20000}"/>
    <cellStyle name="Normal 9 2 5 2 2 2 4" xfId="38054" xr:uid="{00000000-0005-0000-0000-000038A20000}"/>
    <cellStyle name="Normal 9 2 5 2 2 2 5" xfId="50283" xr:uid="{00000000-0005-0000-0000-000039A20000}"/>
    <cellStyle name="Normal 9 2 5 2 2 3" xfId="19671" xr:uid="{00000000-0005-0000-0000-00003AA20000}"/>
    <cellStyle name="Normal 9 2 5 2 2 3 2" xfId="31926" xr:uid="{00000000-0005-0000-0000-00003BA20000}"/>
    <cellStyle name="Normal 9 2 5 2 2 3 3" xfId="44167" xr:uid="{00000000-0005-0000-0000-00003CA20000}"/>
    <cellStyle name="Normal 9 2 5 2 2 4" xfId="25811" xr:uid="{00000000-0005-0000-0000-00003DA20000}"/>
    <cellStyle name="Normal 9 2 5 2 2 5" xfId="38053" xr:uid="{00000000-0005-0000-0000-00003EA20000}"/>
    <cellStyle name="Normal 9 2 5 2 2 6" xfId="50282" xr:uid="{00000000-0005-0000-0000-00003FA20000}"/>
    <cellStyle name="Normal 9 2 5 2 3" xfId="8678" xr:uid="{00000000-0005-0000-0000-000040A20000}"/>
    <cellStyle name="Normal 9 2 5 2 3 2" xfId="19673" xr:uid="{00000000-0005-0000-0000-000041A20000}"/>
    <cellStyle name="Normal 9 2 5 2 3 2 2" xfId="31928" xr:uid="{00000000-0005-0000-0000-000042A20000}"/>
    <cellStyle name="Normal 9 2 5 2 3 2 3" xfId="44169" xr:uid="{00000000-0005-0000-0000-000043A20000}"/>
    <cellStyle name="Normal 9 2 5 2 3 3" xfId="25813" xr:uid="{00000000-0005-0000-0000-000044A20000}"/>
    <cellStyle name="Normal 9 2 5 2 3 4" xfId="38055" xr:uid="{00000000-0005-0000-0000-000045A20000}"/>
    <cellStyle name="Normal 9 2 5 2 3 5" xfId="50284" xr:uid="{00000000-0005-0000-0000-000046A20000}"/>
    <cellStyle name="Normal 9 2 5 2 4" xfId="19670" xr:uid="{00000000-0005-0000-0000-000047A20000}"/>
    <cellStyle name="Normal 9 2 5 2 4 2" xfId="31925" xr:uid="{00000000-0005-0000-0000-000048A20000}"/>
    <cellStyle name="Normal 9 2 5 2 4 3" xfId="44166" xr:uid="{00000000-0005-0000-0000-000049A20000}"/>
    <cellStyle name="Normal 9 2 5 2 5" xfId="25810" xr:uid="{00000000-0005-0000-0000-00004AA20000}"/>
    <cellStyle name="Normal 9 2 5 2 6" xfId="38052" xr:uid="{00000000-0005-0000-0000-00004BA20000}"/>
    <cellStyle name="Normal 9 2 5 2 7" xfId="50281" xr:uid="{00000000-0005-0000-0000-00004CA20000}"/>
    <cellStyle name="Normal 9 2 5 3" xfId="8679" xr:uid="{00000000-0005-0000-0000-00004DA20000}"/>
    <cellStyle name="Normal 9 2 5 3 2" xfId="8680" xr:uid="{00000000-0005-0000-0000-00004EA20000}"/>
    <cellStyle name="Normal 9 2 5 3 2 2" xfId="19675" xr:uid="{00000000-0005-0000-0000-00004FA20000}"/>
    <cellStyle name="Normal 9 2 5 3 2 2 2" xfId="31930" xr:uid="{00000000-0005-0000-0000-000050A20000}"/>
    <cellStyle name="Normal 9 2 5 3 2 2 3" xfId="44171" xr:uid="{00000000-0005-0000-0000-000051A20000}"/>
    <cellStyle name="Normal 9 2 5 3 2 3" xfId="25815" xr:uid="{00000000-0005-0000-0000-000052A20000}"/>
    <cellStyle name="Normal 9 2 5 3 2 4" xfId="38057" xr:uid="{00000000-0005-0000-0000-000053A20000}"/>
    <cellStyle name="Normal 9 2 5 3 2 5" xfId="50286" xr:uid="{00000000-0005-0000-0000-000054A20000}"/>
    <cellStyle name="Normal 9 2 5 3 3" xfId="19674" xr:uid="{00000000-0005-0000-0000-000055A20000}"/>
    <cellStyle name="Normal 9 2 5 3 3 2" xfId="31929" xr:uid="{00000000-0005-0000-0000-000056A20000}"/>
    <cellStyle name="Normal 9 2 5 3 3 3" xfId="44170" xr:uid="{00000000-0005-0000-0000-000057A20000}"/>
    <cellStyle name="Normal 9 2 5 3 4" xfId="25814" xr:uid="{00000000-0005-0000-0000-000058A20000}"/>
    <cellStyle name="Normal 9 2 5 3 5" xfId="38056" xr:uid="{00000000-0005-0000-0000-000059A20000}"/>
    <cellStyle name="Normal 9 2 5 3 6" xfId="50285" xr:uid="{00000000-0005-0000-0000-00005AA20000}"/>
    <cellStyle name="Normal 9 2 5 4" xfId="8681" xr:uid="{00000000-0005-0000-0000-00005BA20000}"/>
    <cellStyle name="Normal 9 2 5 4 2" xfId="19676" xr:uid="{00000000-0005-0000-0000-00005CA20000}"/>
    <cellStyle name="Normal 9 2 5 4 2 2" xfId="31931" xr:uid="{00000000-0005-0000-0000-00005DA20000}"/>
    <cellStyle name="Normal 9 2 5 4 2 3" xfId="44172" xr:uid="{00000000-0005-0000-0000-00005EA20000}"/>
    <cellStyle name="Normal 9 2 5 4 3" xfId="25816" xr:uid="{00000000-0005-0000-0000-00005FA20000}"/>
    <cellStyle name="Normal 9 2 5 4 4" xfId="38058" xr:uid="{00000000-0005-0000-0000-000060A20000}"/>
    <cellStyle name="Normal 9 2 5 4 5" xfId="50287" xr:uid="{00000000-0005-0000-0000-000061A20000}"/>
    <cellStyle name="Normal 9 2 5 5" xfId="19669" xr:uid="{00000000-0005-0000-0000-000062A20000}"/>
    <cellStyle name="Normal 9 2 5 5 2" xfId="31924" xr:uid="{00000000-0005-0000-0000-000063A20000}"/>
    <cellStyle name="Normal 9 2 5 5 3" xfId="44165" xr:uid="{00000000-0005-0000-0000-000064A20000}"/>
    <cellStyle name="Normal 9 2 5 6" xfId="25809" xr:uid="{00000000-0005-0000-0000-000065A20000}"/>
    <cellStyle name="Normal 9 2 5 7" xfId="38051" xr:uid="{00000000-0005-0000-0000-000066A20000}"/>
    <cellStyle name="Normal 9 2 5 8" xfId="50280" xr:uid="{00000000-0005-0000-0000-000067A20000}"/>
    <cellStyle name="Normal 9 2 6" xfId="8682" xr:uid="{00000000-0005-0000-0000-000068A20000}"/>
    <cellStyle name="Normal 9 2 6 2" xfId="8683" xr:uid="{00000000-0005-0000-0000-000069A20000}"/>
    <cellStyle name="Normal 9 2 6 2 2" xfId="8684" xr:uid="{00000000-0005-0000-0000-00006AA20000}"/>
    <cellStyle name="Normal 9 2 6 2 2 2" xfId="19679" xr:uid="{00000000-0005-0000-0000-00006BA20000}"/>
    <cellStyle name="Normal 9 2 6 2 2 2 2" xfId="31934" xr:uid="{00000000-0005-0000-0000-00006CA20000}"/>
    <cellStyle name="Normal 9 2 6 2 2 2 3" xfId="44175" xr:uid="{00000000-0005-0000-0000-00006DA20000}"/>
    <cellStyle name="Normal 9 2 6 2 2 3" xfId="25819" xr:uid="{00000000-0005-0000-0000-00006EA20000}"/>
    <cellStyle name="Normal 9 2 6 2 2 4" xfId="38061" xr:uid="{00000000-0005-0000-0000-00006FA20000}"/>
    <cellStyle name="Normal 9 2 6 2 2 5" xfId="50290" xr:uid="{00000000-0005-0000-0000-000070A20000}"/>
    <cellStyle name="Normal 9 2 6 2 3" xfId="19678" xr:uid="{00000000-0005-0000-0000-000071A20000}"/>
    <cellStyle name="Normal 9 2 6 2 3 2" xfId="31933" xr:uid="{00000000-0005-0000-0000-000072A20000}"/>
    <cellStyle name="Normal 9 2 6 2 3 3" xfId="44174" xr:uid="{00000000-0005-0000-0000-000073A20000}"/>
    <cellStyle name="Normal 9 2 6 2 4" xfId="25818" xr:uid="{00000000-0005-0000-0000-000074A20000}"/>
    <cellStyle name="Normal 9 2 6 2 5" xfId="38060" xr:uid="{00000000-0005-0000-0000-000075A20000}"/>
    <cellStyle name="Normal 9 2 6 2 6" xfId="50289" xr:uid="{00000000-0005-0000-0000-000076A20000}"/>
    <cellStyle name="Normal 9 2 6 3" xfId="8685" xr:uid="{00000000-0005-0000-0000-000077A20000}"/>
    <cellStyle name="Normal 9 2 6 3 2" xfId="19680" xr:uid="{00000000-0005-0000-0000-000078A20000}"/>
    <cellStyle name="Normal 9 2 6 3 2 2" xfId="31935" xr:uid="{00000000-0005-0000-0000-000079A20000}"/>
    <cellStyle name="Normal 9 2 6 3 2 3" xfId="44176" xr:uid="{00000000-0005-0000-0000-00007AA20000}"/>
    <cellStyle name="Normal 9 2 6 3 3" xfId="25820" xr:uid="{00000000-0005-0000-0000-00007BA20000}"/>
    <cellStyle name="Normal 9 2 6 3 4" xfId="38062" xr:uid="{00000000-0005-0000-0000-00007CA20000}"/>
    <cellStyle name="Normal 9 2 6 3 5" xfId="50291" xr:uid="{00000000-0005-0000-0000-00007DA20000}"/>
    <cellStyle name="Normal 9 2 6 4" xfId="19677" xr:uid="{00000000-0005-0000-0000-00007EA20000}"/>
    <cellStyle name="Normal 9 2 6 4 2" xfId="31932" xr:uid="{00000000-0005-0000-0000-00007FA20000}"/>
    <cellStyle name="Normal 9 2 6 4 3" xfId="44173" xr:uid="{00000000-0005-0000-0000-000080A20000}"/>
    <cellStyle name="Normal 9 2 6 5" xfId="25817" xr:uid="{00000000-0005-0000-0000-000081A20000}"/>
    <cellStyle name="Normal 9 2 6 6" xfId="38059" xr:uid="{00000000-0005-0000-0000-000082A20000}"/>
    <cellStyle name="Normal 9 2 6 7" xfId="50288" xr:uid="{00000000-0005-0000-0000-000083A20000}"/>
    <cellStyle name="Normal 9 2 7" xfId="8686" xr:uid="{00000000-0005-0000-0000-000084A20000}"/>
    <cellStyle name="Normal 9 2 7 2" xfId="8687" xr:uid="{00000000-0005-0000-0000-000085A20000}"/>
    <cellStyle name="Normal 9 2 7 2 2" xfId="19682" xr:uid="{00000000-0005-0000-0000-000086A20000}"/>
    <cellStyle name="Normal 9 2 7 2 2 2" xfId="31937" xr:uid="{00000000-0005-0000-0000-000087A20000}"/>
    <cellStyle name="Normal 9 2 7 2 2 3" xfId="44178" xr:uid="{00000000-0005-0000-0000-000088A20000}"/>
    <cellStyle name="Normal 9 2 7 2 3" xfId="25822" xr:uid="{00000000-0005-0000-0000-000089A20000}"/>
    <cellStyle name="Normal 9 2 7 2 4" xfId="38064" xr:uid="{00000000-0005-0000-0000-00008AA20000}"/>
    <cellStyle name="Normal 9 2 7 2 5" xfId="50293" xr:uid="{00000000-0005-0000-0000-00008BA20000}"/>
    <cellStyle name="Normal 9 2 7 3" xfId="19681" xr:uid="{00000000-0005-0000-0000-00008CA20000}"/>
    <cellStyle name="Normal 9 2 7 3 2" xfId="31936" xr:uid="{00000000-0005-0000-0000-00008DA20000}"/>
    <cellStyle name="Normal 9 2 7 3 3" xfId="44177" xr:uid="{00000000-0005-0000-0000-00008EA20000}"/>
    <cellStyle name="Normal 9 2 7 4" xfId="25821" xr:uid="{00000000-0005-0000-0000-00008FA20000}"/>
    <cellStyle name="Normal 9 2 7 5" xfId="38063" xr:uid="{00000000-0005-0000-0000-000090A20000}"/>
    <cellStyle name="Normal 9 2 7 6" xfId="50292" xr:uid="{00000000-0005-0000-0000-000091A20000}"/>
    <cellStyle name="Normal 9 2 8" xfId="8688" xr:uid="{00000000-0005-0000-0000-000092A20000}"/>
    <cellStyle name="Normal 9 2 8 2" xfId="19683" xr:uid="{00000000-0005-0000-0000-000093A20000}"/>
    <cellStyle name="Normal 9 2 8 2 2" xfId="31938" xr:uid="{00000000-0005-0000-0000-000094A20000}"/>
    <cellStyle name="Normal 9 2 8 2 3" xfId="44179" xr:uid="{00000000-0005-0000-0000-000095A20000}"/>
    <cellStyle name="Normal 9 2 8 3" xfId="25823" xr:uid="{00000000-0005-0000-0000-000096A20000}"/>
    <cellStyle name="Normal 9 2 8 4" xfId="38065" xr:uid="{00000000-0005-0000-0000-000097A20000}"/>
    <cellStyle name="Normal 9 2 8 5" xfId="50294" xr:uid="{00000000-0005-0000-0000-000098A20000}"/>
    <cellStyle name="Normal 9 2 9" xfId="19556" xr:uid="{00000000-0005-0000-0000-000099A20000}"/>
    <cellStyle name="Normal 9 2 9 2" xfId="31811" xr:uid="{00000000-0005-0000-0000-00009AA20000}"/>
    <cellStyle name="Normal 9 2 9 3" xfId="44052" xr:uid="{00000000-0005-0000-0000-00009BA20000}"/>
    <cellStyle name="Normal 9 3" xfId="8689" xr:uid="{00000000-0005-0000-0000-00009CA20000}"/>
    <cellStyle name="Normal 9 3 10" xfId="38066" xr:uid="{00000000-0005-0000-0000-00009DA20000}"/>
    <cellStyle name="Normal 9 3 11" xfId="50295" xr:uid="{00000000-0005-0000-0000-00009EA20000}"/>
    <cellStyle name="Normal 9 3 2" xfId="8690" xr:uid="{00000000-0005-0000-0000-00009FA20000}"/>
    <cellStyle name="Normal 9 3 2 10" xfId="50296" xr:uid="{00000000-0005-0000-0000-0000A0A20000}"/>
    <cellStyle name="Normal 9 3 2 2" xfId="8691" xr:uid="{00000000-0005-0000-0000-0000A1A20000}"/>
    <cellStyle name="Normal 9 3 2 2 2" xfId="8692" xr:uid="{00000000-0005-0000-0000-0000A2A20000}"/>
    <cellStyle name="Normal 9 3 2 2 2 2" xfId="8693" xr:uid="{00000000-0005-0000-0000-0000A3A20000}"/>
    <cellStyle name="Normal 9 3 2 2 2 2 2" xfId="8694" xr:uid="{00000000-0005-0000-0000-0000A4A20000}"/>
    <cellStyle name="Normal 9 3 2 2 2 2 2 2" xfId="8695" xr:uid="{00000000-0005-0000-0000-0000A5A20000}"/>
    <cellStyle name="Normal 9 3 2 2 2 2 2 2 2" xfId="19690" xr:uid="{00000000-0005-0000-0000-0000A6A20000}"/>
    <cellStyle name="Normal 9 3 2 2 2 2 2 2 2 2" xfId="31945" xr:uid="{00000000-0005-0000-0000-0000A7A20000}"/>
    <cellStyle name="Normal 9 3 2 2 2 2 2 2 2 3" xfId="44186" xr:uid="{00000000-0005-0000-0000-0000A8A20000}"/>
    <cellStyle name="Normal 9 3 2 2 2 2 2 2 3" xfId="25830" xr:uid="{00000000-0005-0000-0000-0000A9A20000}"/>
    <cellStyle name="Normal 9 3 2 2 2 2 2 2 4" xfId="38072" xr:uid="{00000000-0005-0000-0000-0000AAA20000}"/>
    <cellStyle name="Normal 9 3 2 2 2 2 2 2 5" xfId="50301" xr:uid="{00000000-0005-0000-0000-0000ABA20000}"/>
    <cellStyle name="Normal 9 3 2 2 2 2 2 3" xfId="19689" xr:uid="{00000000-0005-0000-0000-0000ACA20000}"/>
    <cellStyle name="Normal 9 3 2 2 2 2 2 3 2" xfId="31944" xr:uid="{00000000-0005-0000-0000-0000ADA20000}"/>
    <cellStyle name="Normal 9 3 2 2 2 2 2 3 3" xfId="44185" xr:uid="{00000000-0005-0000-0000-0000AEA20000}"/>
    <cellStyle name="Normal 9 3 2 2 2 2 2 4" xfId="25829" xr:uid="{00000000-0005-0000-0000-0000AFA20000}"/>
    <cellStyle name="Normal 9 3 2 2 2 2 2 5" xfId="38071" xr:uid="{00000000-0005-0000-0000-0000B0A20000}"/>
    <cellStyle name="Normal 9 3 2 2 2 2 2 6" xfId="50300" xr:uid="{00000000-0005-0000-0000-0000B1A20000}"/>
    <cellStyle name="Normal 9 3 2 2 2 2 3" xfId="8696" xr:uid="{00000000-0005-0000-0000-0000B2A20000}"/>
    <cellStyle name="Normal 9 3 2 2 2 2 3 2" xfId="19691" xr:uid="{00000000-0005-0000-0000-0000B3A20000}"/>
    <cellStyle name="Normal 9 3 2 2 2 2 3 2 2" xfId="31946" xr:uid="{00000000-0005-0000-0000-0000B4A20000}"/>
    <cellStyle name="Normal 9 3 2 2 2 2 3 2 3" xfId="44187" xr:uid="{00000000-0005-0000-0000-0000B5A20000}"/>
    <cellStyle name="Normal 9 3 2 2 2 2 3 3" xfId="25831" xr:uid="{00000000-0005-0000-0000-0000B6A20000}"/>
    <cellStyle name="Normal 9 3 2 2 2 2 3 4" xfId="38073" xr:uid="{00000000-0005-0000-0000-0000B7A20000}"/>
    <cellStyle name="Normal 9 3 2 2 2 2 3 5" xfId="50302" xr:uid="{00000000-0005-0000-0000-0000B8A20000}"/>
    <cellStyle name="Normal 9 3 2 2 2 2 4" xfId="19688" xr:uid="{00000000-0005-0000-0000-0000B9A20000}"/>
    <cellStyle name="Normal 9 3 2 2 2 2 4 2" xfId="31943" xr:uid="{00000000-0005-0000-0000-0000BAA20000}"/>
    <cellStyle name="Normal 9 3 2 2 2 2 4 3" xfId="44184" xr:uid="{00000000-0005-0000-0000-0000BBA20000}"/>
    <cellStyle name="Normal 9 3 2 2 2 2 5" xfId="25828" xr:uid="{00000000-0005-0000-0000-0000BCA20000}"/>
    <cellStyle name="Normal 9 3 2 2 2 2 6" xfId="38070" xr:uid="{00000000-0005-0000-0000-0000BDA20000}"/>
    <cellStyle name="Normal 9 3 2 2 2 2 7" xfId="50299" xr:uid="{00000000-0005-0000-0000-0000BEA20000}"/>
    <cellStyle name="Normal 9 3 2 2 2 3" xfId="8697" xr:uid="{00000000-0005-0000-0000-0000BFA20000}"/>
    <cellStyle name="Normal 9 3 2 2 2 3 2" xfId="8698" xr:uid="{00000000-0005-0000-0000-0000C0A20000}"/>
    <cellStyle name="Normal 9 3 2 2 2 3 2 2" xfId="19693" xr:uid="{00000000-0005-0000-0000-0000C1A20000}"/>
    <cellStyle name="Normal 9 3 2 2 2 3 2 2 2" xfId="31948" xr:uid="{00000000-0005-0000-0000-0000C2A20000}"/>
    <cellStyle name="Normal 9 3 2 2 2 3 2 2 3" xfId="44189" xr:uid="{00000000-0005-0000-0000-0000C3A20000}"/>
    <cellStyle name="Normal 9 3 2 2 2 3 2 3" xfId="25833" xr:uid="{00000000-0005-0000-0000-0000C4A20000}"/>
    <cellStyle name="Normal 9 3 2 2 2 3 2 4" xfId="38075" xr:uid="{00000000-0005-0000-0000-0000C5A20000}"/>
    <cellStyle name="Normal 9 3 2 2 2 3 2 5" xfId="50304" xr:uid="{00000000-0005-0000-0000-0000C6A20000}"/>
    <cellStyle name="Normal 9 3 2 2 2 3 3" xfId="19692" xr:uid="{00000000-0005-0000-0000-0000C7A20000}"/>
    <cellStyle name="Normal 9 3 2 2 2 3 3 2" xfId="31947" xr:uid="{00000000-0005-0000-0000-0000C8A20000}"/>
    <cellStyle name="Normal 9 3 2 2 2 3 3 3" xfId="44188" xr:uid="{00000000-0005-0000-0000-0000C9A20000}"/>
    <cellStyle name="Normal 9 3 2 2 2 3 4" xfId="25832" xr:uid="{00000000-0005-0000-0000-0000CAA20000}"/>
    <cellStyle name="Normal 9 3 2 2 2 3 5" xfId="38074" xr:uid="{00000000-0005-0000-0000-0000CBA20000}"/>
    <cellStyle name="Normal 9 3 2 2 2 3 6" xfId="50303" xr:uid="{00000000-0005-0000-0000-0000CCA20000}"/>
    <cellStyle name="Normal 9 3 2 2 2 4" xfId="8699" xr:uid="{00000000-0005-0000-0000-0000CDA20000}"/>
    <cellStyle name="Normal 9 3 2 2 2 4 2" xfId="19694" xr:uid="{00000000-0005-0000-0000-0000CEA20000}"/>
    <cellStyle name="Normal 9 3 2 2 2 4 2 2" xfId="31949" xr:uid="{00000000-0005-0000-0000-0000CFA20000}"/>
    <cellStyle name="Normal 9 3 2 2 2 4 2 3" xfId="44190" xr:uid="{00000000-0005-0000-0000-0000D0A20000}"/>
    <cellStyle name="Normal 9 3 2 2 2 4 3" xfId="25834" xr:uid="{00000000-0005-0000-0000-0000D1A20000}"/>
    <cellStyle name="Normal 9 3 2 2 2 4 4" xfId="38076" xr:uid="{00000000-0005-0000-0000-0000D2A20000}"/>
    <cellStyle name="Normal 9 3 2 2 2 4 5" xfId="50305" xr:uid="{00000000-0005-0000-0000-0000D3A20000}"/>
    <cellStyle name="Normal 9 3 2 2 2 5" xfId="19687" xr:uid="{00000000-0005-0000-0000-0000D4A20000}"/>
    <cellStyle name="Normal 9 3 2 2 2 5 2" xfId="31942" xr:uid="{00000000-0005-0000-0000-0000D5A20000}"/>
    <cellStyle name="Normal 9 3 2 2 2 5 3" xfId="44183" xr:uid="{00000000-0005-0000-0000-0000D6A20000}"/>
    <cellStyle name="Normal 9 3 2 2 2 6" xfId="25827" xr:uid="{00000000-0005-0000-0000-0000D7A20000}"/>
    <cellStyle name="Normal 9 3 2 2 2 7" xfId="38069" xr:uid="{00000000-0005-0000-0000-0000D8A20000}"/>
    <cellStyle name="Normal 9 3 2 2 2 8" xfId="50298" xr:uid="{00000000-0005-0000-0000-0000D9A20000}"/>
    <cellStyle name="Normal 9 3 2 2 3" xfId="8700" xr:uid="{00000000-0005-0000-0000-0000DAA20000}"/>
    <cellStyle name="Normal 9 3 2 2 3 2" xfId="8701" xr:uid="{00000000-0005-0000-0000-0000DBA20000}"/>
    <cellStyle name="Normal 9 3 2 2 3 2 2" xfId="8702" xr:uid="{00000000-0005-0000-0000-0000DCA20000}"/>
    <cellStyle name="Normal 9 3 2 2 3 2 2 2" xfId="19697" xr:uid="{00000000-0005-0000-0000-0000DDA20000}"/>
    <cellStyle name="Normal 9 3 2 2 3 2 2 2 2" xfId="31952" xr:uid="{00000000-0005-0000-0000-0000DEA20000}"/>
    <cellStyle name="Normal 9 3 2 2 3 2 2 2 3" xfId="44193" xr:uid="{00000000-0005-0000-0000-0000DFA20000}"/>
    <cellStyle name="Normal 9 3 2 2 3 2 2 3" xfId="25837" xr:uid="{00000000-0005-0000-0000-0000E0A20000}"/>
    <cellStyle name="Normal 9 3 2 2 3 2 2 4" xfId="38079" xr:uid="{00000000-0005-0000-0000-0000E1A20000}"/>
    <cellStyle name="Normal 9 3 2 2 3 2 2 5" xfId="50308" xr:uid="{00000000-0005-0000-0000-0000E2A20000}"/>
    <cellStyle name="Normal 9 3 2 2 3 2 3" xfId="19696" xr:uid="{00000000-0005-0000-0000-0000E3A20000}"/>
    <cellStyle name="Normal 9 3 2 2 3 2 3 2" xfId="31951" xr:uid="{00000000-0005-0000-0000-0000E4A20000}"/>
    <cellStyle name="Normal 9 3 2 2 3 2 3 3" xfId="44192" xr:uid="{00000000-0005-0000-0000-0000E5A20000}"/>
    <cellStyle name="Normal 9 3 2 2 3 2 4" xfId="25836" xr:uid="{00000000-0005-0000-0000-0000E6A20000}"/>
    <cellStyle name="Normal 9 3 2 2 3 2 5" xfId="38078" xr:uid="{00000000-0005-0000-0000-0000E7A20000}"/>
    <cellStyle name="Normal 9 3 2 2 3 2 6" xfId="50307" xr:uid="{00000000-0005-0000-0000-0000E8A20000}"/>
    <cellStyle name="Normal 9 3 2 2 3 3" xfId="8703" xr:uid="{00000000-0005-0000-0000-0000E9A20000}"/>
    <cellStyle name="Normal 9 3 2 2 3 3 2" xfId="19698" xr:uid="{00000000-0005-0000-0000-0000EAA20000}"/>
    <cellStyle name="Normal 9 3 2 2 3 3 2 2" xfId="31953" xr:uid="{00000000-0005-0000-0000-0000EBA20000}"/>
    <cellStyle name="Normal 9 3 2 2 3 3 2 3" xfId="44194" xr:uid="{00000000-0005-0000-0000-0000ECA20000}"/>
    <cellStyle name="Normal 9 3 2 2 3 3 3" xfId="25838" xr:uid="{00000000-0005-0000-0000-0000EDA20000}"/>
    <cellStyle name="Normal 9 3 2 2 3 3 4" xfId="38080" xr:uid="{00000000-0005-0000-0000-0000EEA20000}"/>
    <cellStyle name="Normal 9 3 2 2 3 3 5" xfId="50309" xr:uid="{00000000-0005-0000-0000-0000EFA20000}"/>
    <cellStyle name="Normal 9 3 2 2 3 4" xfId="19695" xr:uid="{00000000-0005-0000-0000-0000F0A20000}"/>
    <cellStyle name="Normal 9 3 2 2 3 4 2" xfId="31950" xr:uid="{00000000-0005-0000-0000-0000F1A20000}"/>
    <cellStyle name="Normal 9 3 2 2 3 4 3" xfId="44191" xr:uid="{00000000-0005-0000-0000-0000F2A20000}"/>
    <cellStyle name="Normal 9 3 2 2 3 5" xfId="25835" xr:uid="{00000000-0005-0000-0000-0000F3A20000}"/>
    <cellStyle name="Normal 9 3 2 2 3 6" xfId="38077" xr:uid="{00000000-0005-0000-0000-0000F4A20000}"/>
    <cellStyle name="Normal 9 3 2 2 3 7" xfId="50306" xr:uid="{00000000-0005-0000-0000-0000F5A20000}"/>
    <cellStyle name="Normal 9 3 2 2 4" xfId="8704" xr:uid="{00000000-0005-0000-0000-0000F6A20000}"/>
    <cellStyle name="Normal 9 3 2 2 4 2" xfId="8705" xr:uid="{00000000-0005-0000-0000-0000F7A20000}"/>
    <cellStyle name="Normal 9 3 2 2 4 2 2" xfId="19700" xr:uid="{00000000-0005-0000-0000-0000F8A20000}"/>
    <cellStyle name="Normal 9 3 2 2 4 2 2 2" xfId="31955" xr:uid="{00000000-0005-0000-0000-0000F9A20000}"/>
    <cellStyle name="Normal 9 3 2 2 4 2 2 3" xfId="44196" xr:uid="{00000000-0005-0000-0000-0000FAA20000}"/>
    <cellStyle name="Normal 9 3 2 2 4 2 3" xfId="25840" xr:uid="{00000000-0005-0000-0000-0000FBA20000}"/>
    <cellStyle name="Normal 9 3 2 2 4 2 4" xfId="38082" xr:uid="{00000000-0005-0000-0000-0000FCA20000}"/>
    <cellStyle name="Normal 9 3 2 2 4 2 5" xfId="50311" xr:uid="{00000000-0005-0000-0000-0000FDA20000}"/>
    <cellStyle name="Normal 9 3 2 2 4 3" xfId="19699" xr:uid="{00000000-0005-0000-0000-0000FEA20000}"/>
    <cellStyle name="Normal 9 3 2 2 4 3 2" xfId="31954" xr:uid="{00000000-0005-0000-0000-0000FFA20000}"/>
    <cellStyle name="Normal 9 3 2 2 4 3 3" xfId="44195" xr:uid="{00000000-0005-0000-0000-000000A30000}"/>
    <cellStyle name="Normal 9 3 2 2 4 4" xfId="25839" xr:uid="{00000000-0005-0000-0000-000001A30000}"/>
    <cellStyle name="Normal 9 3 2 2 4 5" xfId="38081" xr:uid="{00000000-0005-0000-0000-000002A30000}"/>
    <cellStyle name="Normal 9 3 2 2 4 6" xfId="50310" xr:uid="{00000000-0005-0000-0000-000003A30000}"/>
    <cellStyle name="Normal 9 3 2 2 5" xfId="8706" xr:uid="{00000000-0005-0000-0000-000004A30000}"/>
    <cellStyle name="Normal 9 3 2 2 5 2" xfId="19701" xr:uid="{00000000-0005-0000-0000-000005A30000}"/>
    <cellStyle name="Normal 9 3 2 2 5 2 2" xfId="31956" xr:uid="{00000000-0005-0000-0000-000006A30000}"/>
    <cellStyle name="Normal 9 3 2 2 5 2 3" xfId="44197" xr:uid="{00000000-0005-0000-0000-000007A30000}"/>
    <cellStyle name="Normal 9 3 2 2 5 3" xfId="25841" xr:uid="{00000000-0005-0000-0000-000008A30000}"/>
    <cellStyle name="Normal 9 3 2 2 5 4" xfId="38083" xr:uid="{00000000-0005-0000-0000-000009A30000}"/>
    <cellStyle name="Normal 9 3 2 2 5 5" xfId="50312" xr:uid="{00000000-0005-0000-0000-00000AA30000}"/>
    <cellStyle name="Normal 9 3 2 2 6" xfId="19686" xr:uid="{00000000-0005-0000-0000-00000BA30000}"/>
    <cellStyle name="Normal 9 3 2 2 6 2" xfId="31941" xr:uid="{00000000-0005-0000-0000-00000CA30000}"/>
    <cellStyle name="Normal 9 3 2 2 6 3" xfId="44182" xr:uid="{00000000-0005-0000-0000-00000DA30000}"/>
    <cellStyle name="Normal 9 3 2 2 7" xfId="25826" xr:uid="{00000000-0005-0000-0000-00000EA30000}"/>
    <cellStyle name="Normal 9 3 2 2 8" xfId="38068" xr:uid="{00000000-0005-0000-0000-00000FA30000}"/>
    <cellStyle name="Normal 9 3 2 2 9" xfId="50297" xr:uid="{00000000-0005-0000-0000-000010A30000}"/>
    <cellStyle name="Normal 9 3 2 3" xfId="8707" xr:uid="{00000000-0005-0000-0000-000011A30000}"/>
    <cellStyle name="Normal 9 3 2 3 2" xfId="8708" xr:uid="{00000000-0005-0000-0000-000012A30000}"/>
    <cellStyle name="Normal 9 3 2 3 2 2" xfId="8709" xr:uid="{00000000-0005-0000-0000-000013A30000}"/>
    <cellStyle name="Normal 9 3 2 3 2 2 2" xfId="8710" xr:uid="{00000000-0005-0000-0000-000014A30000}"/>
    <cellStyle name="Normal 9 3 2 3 2 2 2 2" xfId="19705" xr:uid="{00000000-0005-0000-0000-000015A30000}"/>
    <cellStyle name="Normal 9 3 2 3 2 2 2 2 2" xfId="31960" xr:uid="{00000000-0005-0000-0000-000016A30000}"/>
    <cellStyle name="Normal 9 3 2 3 2 2 2 2 3" xfId="44201" xr:uid="{00000000-0005-0000-0000-000017A30000}"/>
    <cellStyle name="Normal 9 3 2 3 2 2 2 3" xfId="25845" xr:uid="{00000000-0005-0000-0000-000018A30000}"/>
    <cellStyle name="Normal 9 3 2 3 2 2 2 4" xfId="38087" xr:uid="{00000000-0005-0000-0000-000019A30000}"/>
    <cellStyle name="Normal 9 3 2 3 2 2 2 5" xfId="50316" xr:uid="{00000000-0005-0000-0000-00001AA30000}"/>
    <cellStyle name="Normal 9 3 2 3 2 2 3" xfId="19704" xr:uid="{00000000-0005-0000-0000-00001BA30000}"/>
    <cellStyle name="Normal 9 3 2 3 2 2 3 2" xfId="31959" xr:uid="{00000000-0005-0000-0000-00001CA30000}"/>
    <cellStyle name="Normal 9 3 2 3 2 2 3 3" xfId="44200" xr:uid="{00000000-0005-0000-0000-00001DA30000}"/>
    <cellStyle name="Normal 9 3 2 3 2 2 4" xfId="25844" xr:uid="{00000000-0005-0000-0000-00001EA30000}"/>
    <cellStyle name="Normal 9 3 2 3 2 2 5" xfId="38086" xr:uid="{00000000-0005-0000-0000-00001FA30000}"/>
    <cellStyle name="Normal 9 3 2 3 2 2 6" xfId="50315" xr:uid="{00000000-0005-0000-0000-000020A30000}"/>
    <cellStyle name="Normal 9 3 2 3 2 3" xfId="8711" xr:uid="{00000000-0005-0000-0000-000021A30000}"/>
    <cellStyle name="Normal 9 3 2 3 2 3 2" xfId="19706" xr:uid="{00000000-0005-0000-0000-000022A30000}"/>
    <cellStyle name="Normal 9 3 2 3 2 3 2 2" xfId="31961" xr:uid="{00000000-0005-0000-0000-000023A30000}"/>
    <cellStyle name="Normal 9 3 2 3 2 3 2 3" xfId="44202" xr:uid="{00000000-0005-0000-0000-000024A30000}"/>
    <cellStyle name="Normal 9 3 2 3 2 3 3" xfId="25846" xr:uid="{00000000-0005-0000-0000-000025A30000}"/>
    <cellStyle name="Normal 9 3 2 3 2 3 4" xfId="38088" xr:uid="{00000000-0005-0000-0000-000026A30000}"/>
    <cellStyle name="Normal 9 3 2 3 2 3 5" xfId="50317" xr:uid="{00000000-0005-0000-0000-000027A30000}"/>
    <cellStyle name="Normal 9 3 2 3 2 4" xfId="19703" xr:uid="{00000000-0005-0000-0000-000028A30000}"/>
    <cellStyle name="Normal 9 3 2 3 2 4 2" xfId="31958" xr:uid="{00000000-0005-0000-0000-000029A30000}"/>
    <cellStyle name="Normal 9 3 2 3 2 4 3" xfId="44199" xr:uid="{00000000-0005-0000-0000-00002AA30000}"/>
    <cellStyle name="Normal 9 3 2 3 2 5" xfId="25843" xr:uid="{00000000-0005-0000-0000-00002BA30000}"/>
    <cellStyle name="Normal 9 3 2 3 2 6" xfId="38085" xr:uid="{00000000-0005-0000-0000-00002CA30000}"/>
    <cellStyle name="Normal 9 3 2 3 2 7" xfId="50314" xr:uid="{00000000-0005-0000-0000-00002DA30000}"/>
    <cellStyle name="Normal 9 3 2 3 3" xfId="8712" xr:uid="{00000000-0005-0000-0000-00002EA30000}"/>
    <cellStyle name="Normal 9 3 2 3 3 2" xfId="8713" xr:uid="{00000000-0005-0000-0000-00002FA30000}"/>
    <cellStyle name="Normal 9 3 2 3 3 2 2" xfId="19708" xr:uid="{00000000-0005-0000-0000-000030A30000}"/>
    <cellStyle name="Normal 9 3 2 3 3 2 2 2" xfId="31963" xr:uid="{00000000-0005-0000-0000-000031A30000}"/>
    <cellStyle name="Normal 9 3 2 3 3 2 2 3" xfId="44204" xr:uid="{00000000-0005-0000-0000-000032A30000}"/>
    <cellStyle name="Normal 9 3 2 3 3 2 3" xfId="25848" xr:uid="{00000000-0005-0000-0000-000033A30000}"/>
    <cellStyle name="Normal 9 3 2 3 3 2 4" xfId="38090" xr:uid="{00000000-0005-0000-0000-000034A30000}"/>
    <cellStyle name="Normal 9 3 2 3 3 2 5" xfId="50319" xr:uid="{00000000-0005-0000-0000-000035A30000}"/>
    <cellStyle name="Normal 9 3 2 3 3 3" xfId="19707" xr:uid="{00000000-0005-0000-0000-000036A30000}"/>
    <cellStyle name="Normal 9 3 2 3 3 3 2" xfId="31962" xr:uid="{00000000-0005-0000-0000-000037A30000}"/>
    <cellStyle name="Normal 9 3 2 3 3 3 3" xfId="44203" xr:uid="{00000000-0005-0000-0000-000038A30000}"/>
    <cellStyle name="Normal 9 3 2 3 3 4" xfId="25847" xr:uid="{00000000-0005-0000-0000-000039A30000}"/>
    <cellStyle name="Normal 9 3 2 3 3 5" xfId="38089" xr:uid="{00000000-0005-0000-0000-00003AA30000}"/>
    <cellStyle name="Normal 9 3 2 3 3 6" xfId="50318" xr:uid="{00000000-0005-0000-0000-00003BA30000}"/>
    <cellStyle name="Normal 9 3 2 3 4" xfId="8714" xr:uid="{00000000-0005-0000-0000-00003CA30000}"/>
    <cellStyle name="Normal 9 3 2 3 4 2" xfId="19709" xr:uid="{00000000-0005-0000-0000-00003DA30000}"/>
    <cellStyle name="Normal 9 3 2 3 4 2 2" xfId="31964" xr:uid="{00000000-0005-0000-0000-00003EA30000}"/>
    <cellStyle name="Normal 9 3 2 3 4 2 3" xfId="44205" xr:uid="{00000000-0005-0000-0000-00003FA30000}"/>
    <cellStyle name="Normal 9 3 2 3 4 3" xfId="25849" xr:uid="{00000000-0005-0000-0000-000040A30000}"/>
    <cellStyle name="Normal 9 3 2 3 4 4" xfId="38091" xr:uid="{00000000-0005-0000-0000-000041A30000}"/>
    <cellStyle name="Normal 9 3 2 3 4 5" xfId="50320" xr:uid="{00000000-0005-0000-0000-000042A30000}"/>
    <cellStyle name="Normal 9 3 2 3 5" xfId="19702" xr:uid="{00000000-0005-0000-0000-000043A30000}"/>
    <cellStyle name="Normal 9 3 2 3 5 2" xfId="31957" xr:uid="{00000000-0005-0000-0000-000044A30000}"/>
    <cellStyle name="Normal 9 3 2 3 5 3" xfId="44198" xr:uid="{00000000-0005-0000-0000-000045A30000}"/>
    <cellStyle name="Normal 9 3 2 3 6" xfId="25842" xr:uid="{00000000-0005-0000-0000-000046A30000}"/>
    <cellStyle name="Normal 9 3 2 3 7" xfId="38084" xr:uid="{00000000-0005-0000-0000-000047A30000}"/>
    <cellStyle name="Normal 9 3 2 3 8" xfId="50313" xr:uid="{00000000-0005-0000-0000-000048A30000}"/>
    <cellStyle name="Normal 9 3 2 4" xfId="8715" xr:uid="{00000000-0005-0000-0000-000049A30000}"/>
    <cellStyle name="Normal 9 3 2 4 2" xfId="8716" xr:uid="{00000000-0005-0000-0000-00004AA30000}"/>
    <cellStyle name="Normal 9 3 2 4 2 2" xfId="8717" xr:uid="{00000000-0005-0000-0000-00004BA30000}"/>
    <cellStyle name="Normal 9 3 2 4 2 2 2" xfId="19712" xr:uid="{00000000-0005-0000-0000-00004CA30000}"/>
    <cellStyle name="Normal 9 3 2 4 2 2 2 2" xfId="31967" xr:uid="{00000000-0005-0000-0000-00004DA30000}"/>
    <cellStyle name="Normal 9 3 2 4 2 2 2 3" xfId="44208" xr:uid="{00000000-0005-0000-0000-00004EA30000}"/>
    <cellStyle name="Normal 9 3 2 4 2 2 3" xfId="25852" xr:uid="{00000000-0005-0000-0000-00004FA30000}"/>
    <cellStyle name="Normal 9 3 2 4 2 2 4" xfId="38094" xr:uid="{00000000-0005-0000-0000-000050A30000}"/>
    <cellStyle name="Normal 9 3 2 4 2 2 5" xfId="50323" xr:uid="{00000000-0005-0000-0000-000051A30000}"/>
    <cellStyle name="Normal 9 3 2 4 2 3" xfId="19711" xr:uid="{00000000-0005-0000-0000-000052A30000}"/>
    <cellStyle name="Normal 9 3 2 4 2 3 2" xfId="31966" xr:uid="{00000000-0005-0000-0000-000053A30000}"/>
    <cellStyle name="Normal 9 3 2 4 2 3 3" xfId="44207" xr:uid="{00000000-0005-0000-0000-000054A30000}"/>
    <cellStyle name="Normal 9 3 2 4 2 4" xfId="25851" xr:uid="{00000000-0005-0000-0000-000055A30000}"/>
    <cellStyle name="Normal 9 3 2 4 2 5" xfId="38093" xr:uid="{00000000-0005-0000-0000-000056A30000}"/>
    <cellStyle name="Normal 9 3 2 4 2 6" xfId="50322" xr:uid="{00000000-0005-0000-0000-000057A30000}"/>
    <cellStyle name="Normal 9 3 2 4 3" xfId="8718" xr:uid="{00000000-0005-0000-0000-000058A30000}"/>
    <cellStyle name="Normal 9 3 2 4 3 2" xfId="19713" xr:uid="{00000000-0005-0000-0000-000059A30000}"/>
    <cellStyle name="Normal 9 3 2 4 3 2 2" xfId="31968" xr:uid="{00000000-0005-0000-0000-00005AA30000}"/>
    <cellStyle name="Normal 9 3 2 4 3 2 3" xfId="44209" xr:uid="{00000000-0005-0000-0000-00005BA30000}"/>
    <cellStyle name="Normal 9 3 2 4 3 3" xfId="25853" xr:uid="{00000000-0005-0000-0000-00005CA30000}"/>
    <cellStyle name="Normal 9 3 2 4 3 4" xfId="38095" xr:uid="{00000000-0005-0000-0000-00005DA30000}"/>
    <cellStyle name="Normal 9 3 2 4 3 5" xfId="50324" xr:uid="{00000000-0005-0000-0000-00005EA30000}"/>
    <cellStyle name="Normal 9 3 2 4 4" xfId="19710" xr:uid="{00000000-0005-0000-0000-00005FA30000}"/>
    <cellStyle name="Normal 9 3 2 4 4 2" xfId="31965" xr:uid="{00000000-0005-0000-0000-000060A30000}"/>
    <cellStyle name="Normal 9 3 2 4 4 3" xfId="44206" xr:uid="{00000000-0005-0000-0000-000061A30000}"/>
    <cellStyle name="Normal 9 3 2 4 5" xfId="25850" xr:uid="{00000000-0005-0000-0000-000062A30000}"/>
    <cellStyle name="Normal 9 3 2 4 6" xfId="38092" xr:uid="{00000000-0005-0000-0000-000063A30000}"/>
    <cellStyle name="Normal 9 3 2 4 7" xfId="50321" xr:uid="{00000000-0005-0000-0000-000064A30000}"/>
    <cellStyle name="Normal 9 3 2 5" xfId="8719" xr:uid="{00000000-0005-0000-0000-000065A30000}"/>
    <cellStyle name="Normal 9 3 2 5 2" xfId="8720" xr:uid="{00000000-0005-0000-0000-000066A30000}"/>
    <cellStyle name="Normal 9 3 2 5 2 2" xfId="19715" xr:uid="{00000000-0005-0000-0000-000067A30000}"/>
    <cellStyle name="Normal 9 3 2 5 2 2 2" xfId="31970" xr:uid="{00000000-0005-0000-0000-000068A30000}"/>
    <cellStyle name="Normal 9 3 2 5 2 2 3" xfId="44211" xr:uid="{00000000-0005-0000-0000-000069A30000}"/>
    <cellStyle name="Normal 9 3 2 5 2 3" xfId="25855" xr:uid="{00000000-0005-0000-0000-00006AA30000}"/>
    <cellStyle name="Normal 9 3 2 5 2 4" xfId="38097" xr:uid="{00000000-0005-0000-0000-00006BA30000}"/>
    <cellStyle name="Normal 9 3 2 5 2 5" xfId="50326" xr:uid="{00000000-0005-0000-0000-00006CA30000}"/>
    <cellStyle name="Normal 9 3 2 5 3" xfId="19714" xr:uid="{00000000-0005-0000-0000-00006DA30000}"/>
    <cellStyle name="Normal 9 3 2 5 3 2" xfId="31969" xr:uid="{00000000-0005-0000-0000-00006EA30000}"/>
    <cellStyle name="Normal 9 3 2 5 3 3" xfId="44210" xr:uid="{00000000-0005-0000-0000-00006FA30000}"/>
    <cellStyle name="Normal 9 3 2 5 4" xfId="25854" xr:uid="{00000000-0005-0000-0000-000070A30000}"/>
    <cellStyle name="Normal 9 3 2 5 5" xfId="38096" xr:uid="{00000000-0005-0000-0000-000071A30000}"/>
    <cellStyle name="Normal 9 3 2 5 6" xfId="50325" xr:uid="{00000000-0005-0000-0000-000072A30000}"/>
    <cellStyle name="Normal 9 3 2 6" xfId="8721" xr:uid="{00000000-0005-0000-0000-000073A30000}"/>
    <cellStyle name="Normal 9 3 2 6 2" xfId="19716" xr:uid="{00000000-0005-0000-0000-000074A30000}"/>
    <cellStyle name="Normal 9 3 2 6 2 2" xfId="31971" xr:uid="{00000000-0005-0000-0000-000075A30000}"/>
    <cellStyle name="Normal 9 3 2 6 2 3" xfId="44212" xr:uid="{00000000-0005-0000-0000-000076A30000}"/>
    <cellStyle name="Normal 9 3 2 6 3" xfId="25856" xr:uid="{00000000-0005-0000-0000-000077A30000}"/>
    <cellStyle name="Normal 9 3 2 6 4" xfId="38098" xr:uid="{00000000-0005-0000-0000-000078A30000}"/>
    <cellStyle name="Normal 9 3 2 6 5" xfId="50327" xr:uid="{00000000-0005-0000-0000-000079A30000}"/>
    <cellStyle name="Normal 9 3 2 7" xfId="19685" xr:uid="{00000000-0005-0000-0000-00007AA30000}"/>
    <cellStyle name="Normal 9 3 2 7 2" xfId="31940" xr:uid="{00000000-0005-0000-0000-00007BA30000}"/>
    <cellStyle name="Normal 9 3 2 7 3" xfId="44181" xr:uid="{00000000-0005-0000-0000-00007CA30000}"/>
    <cellStyle name="Normal 9 3 2 8" xfId="25825" xr:uid="{00000000-0005-0000-0000-00007DA30000}"/>
    <cellStyle name="Normal 9 3 2 9" xfId="38067" xr:uid="{00000000-0005-0000-0000-00007EA30000}"/>
    <cellStyle name="Normal 9 3 3" xfId="8722" xr:uid="{00000000-0005-0000-0000-00007FA30000}"/>
    <cellStyle name="Normal 9 3 3 2" xfId="8723" xr:uid="{00000000-0005-0000-0000-000080A30000}"/>
    <cellStyle name="Normal 9 3 3 2 2" xfId="8724" xr:uid="{00000000-0005-0000-0000-000081A30000}"/>
    <cellStyle name="Normal 9 3 3 2 2 2" xfId="8725" xr:uid="{00000000-0005-0000-0000-000082A30000}"/>
    <cellStyle name="Normal 9 3 3 2 2 2 2" xfId="8726" xr:uid="{00000000-0005-0000-0000-000083A30000}"/>
    <cellStyle name="Normal 9 3 3 2 2 2 2 2" xfId="19721" xr:uid="{00000000-0005-0000-0000-000084A30000}"/>
    <cellStyle name="Normal 9 3 3 2 2 2 2 2 2" xfId="31976" xr:uid="{00000000-0005-0000-0000-000085A30000}"/>
    <cellStyle name="Normal 9 3 3 2 2 2 2 2 3" xfId="44217" xr:uid="{00000000-0005-0000-0000-000086A30000}"/>
    <cellStyle name="Normal 9 3 3 2 2 2 2 3" xfId="25861" xr:uid="{00000000-0005-0000-0000-000087A30000}"/>
    <cellStyle name="Normal 9 3 3 2 2 2 2 4" xfId="38103" xr:uid="{00000000-0005-0000-0000-000088A30000}"/>
    <cellStyle name="Normal 9 3 3 2 2 2 2 5" xfId="50332" xr:uid="{00000000-0005-0000-0000-000089A30000}"/>
    <cellStyle name="Normal 9 3 3 2 2 2 3" xfId="19720" xr:uid="{00000000-0005-0000-0000-00008AA30000}"/>
    <cellStyle name="Normal 9 3 3 2 2 2 3 2" xfId="31975" xr:uid="{00000000-0005-0000-0000-00008BA30000}"/>
    <cellStyle name="Normal 9 3 3 2 2 2 3 3" xfId="44216" xr:uid="{00000000-0005-0000-0000-00008CA30000}"/>
    <cellStyle name="Normal 9 3 3 2 2 2 4" xfId="25860" xr:uid="{00000000-0005-0000-0000-00008DA30000}"/>
    <cellStyle name="Normal 9 3 3 2 2 2 5" xfId="38102" xr:uid="{00000000-0005-0000-0000-00008EA30000}"/>
    <cellStyle name="Normal 9 3 3 2 2 2 6" xfId="50331" xr:uid="{00000000-0005-0000-0000-00008FA30000}"/>
    <cellStyle name="Normal 9 3 3 2 2 3" xfId="8727" xr:uid="{00000000-0005-0000-0000-000090A30000}"/>
    <cellStyle name="Normal 9 3 3 2 2 3 2" xfId="19722" xr:uid="{00000000-0005-0000-0000-000091A30000}"/>
    <cellStyle name="Normal 9 3 3 2 2 3 2 2" xfId="31977" xr:uid="{00000000-0005-0000-0000-000092A30000}"/>
    <cellStyle name="Normal 9 3 3 2 2 3 2 3" xfId="44218" xr:uid="{00000000-0005-0000-0000-000093A30000}"/>
    <cellStyle name="Normal 9 3 3 2 2 3 3" xfId="25862" xr:uid="{00000000-0005-0000-0000-000094A30000}"/>
    <cellStyle name="Normal 9 3 3 2 2 3 4" xfId="38104" xr:uid="{00000000-0005-0000-0000-000095A30000}"/>
    <cellStyle name="Normal 9 3 3 2 2 3 5" xfId="50333" xr:uid="{00000000-0005-0000-0000-000096A30000}"/>
    <cellStyle name="Normal 9 3 3 2 2 4" xfId="19719" xr:uid="{00000000-0005-0000-0000-000097A30000}"/>
    <cellStyle name="Normal 9 3 3 2 2 4 2" xfId="31974" xr:uid="{00000000-0005-0000-0000-000098A30000}"/>
    <cellStyle name="Normal 9 3 3 2 2 4 3" xfId="44215" xr:uid="{00000000-0005-0000-0000-000099A30000}"/>
    <cellStyle name="Normal 9 3 3 2 2 5" xfId="25859" xr:uid="{00000000-0005-0000-0000-00009AA30000}"/>
    <cellStyle name="Normal 9 3 3 2 2 6" xfId="38101" xr:uid="{00000000-0005-0000-0000-00009BA30000}"/>
    <cellStyle name="Normal 9 3 3 2 2 7" xfId="50330" xr:uid="{00000000-0005-0000-0000-00009CA30000}"/>
    <cellStyle name="Normal 9 3 3 2 3" xfId="8728" xr:uid="{00000000-0005-0000-0000-00009DA30000}"/>
    <cellStyle name="Normal 9 3 3 2 3 2" xfId="8729" xr:uid="{00000000-0005-0000-0000-00009EA30000}"/>
    <cellStyle name="Normal 9 3 3 2 3 2 2" xfId="19724" xr:uid="{00000000-0005-0000-0000-00009FA30000}"/>
    <cellStyle name="Normal 9 3 3 2 3 2 2 2" xfId="31979" xr:uid="{00000000-0005-0000-0000-0000A0A30000}"/>
    <cellStyle name="Normal 9 3 3 2 3 2 2 3" xfId="44220" xr:uid="{00000000-0005-0000-0000-0000A1A30000}"/>
    <cellStyle name="Normal 9 3 3 2 3 2 3" xfId="25864" xr:uid="{00000000-0005-0000-0000-0000A2A30000}"/>
    <cellStyle name="Normal 9 3 3 2 3 2 4" xfId="38106" xr:uid="{00000000-0005-0000-0000-0000A3A30000}"/>
    <cellStyle name="Normal 9 3 3 2 3 2 5" xfId="50335" xr:uid="{00000000-0005-0000-0000-0000A4A30000}"/>
    <cellStyle name="Normal 9 3 3 2 3 3" xfId="19723" xr:uid="{00000000-0005-0000-0000-0000A5A30000}"/>
    <cellStyle name="Normal 9 3 3 2 3 3 2" xfId="31978" xr:uid="{00000000-0005-0000-0000-0000A6A30000}"/>
    <cellStyle name="Normal 9 3 3 2 3 3 3" xfId="44219" xr:uid="{00000000-0005-0000-0000-0000A7A30000}"/>
    <cellStyle name="Normal 9 3 3 2 3 4" xfId="25863" xr:uid="{00000000-0005-0000-0000-0000A8A30000}"/>
    <cellStyle name="Normal 9 3 3 2 3 5" xfId="38105" xr:uid="{00000000-0005-0000-0000-0000A9A30000}"/>
    <cellStyle name="Normal 9 3 3 2 3 6" xfId="50334" xr:uid="{00000000-0005-0000-0000-0000AAA30000}"/>
    <cellStyle name="Normal 9 3 3 2 4" xfId="8730" xr:uid="{00000000-0005-0000-0000-0000ABA30000}"/>
    <cellStyle name="Normal 9 3 3 2 4 2" xfId="19725" xr:uid="{00000000-0005-0000-0000-0000ACA30000}"/>
    <cellStyle name="Normal 9 3 3 2 4 2 2" xfId="31980" xr:uid="{00000000-0005-0000-0000-0000ADA30000}"/>
    <cellStyle name="Normal 9 3 3 2 4 2 3" xfId="44221" xr:uid="{00000000-0005-0000-0000-0000AEA30000}"/>
    <cellStyle name="Normal 9 3 3 2 4 3" xfId="25865" xr:uid="{00000000-0005-0000-0000-0000AFA30000}"/>
    <cellStyle name="Normal 9 3 3 2 4 4" xfId="38107" xr:uid="{00000000-0005-0000-0000-0000B0A30000}"/>
    <cellStyle name="Normal 9 3 3 2 4 5" xfId="50336" xr:uid="{00000000-0005-0000-0000-0000B1A30000}"/>
    <cellStyle name="Normal 9 3 3 2 5" xfId="19718" xr:uid="{00000000-0005-0000-0000-0000B2A30000}"/>
    <cellStyle name="Normal 9 3 3 2 5 2" xfId="31973" xr:uid="{00000000-0005-0000-0000-0000B3A30000}"/>
    <cellStyle name="Normal 9 3 3 2 5 3" xfId="44214" xr:uid="{00000000-0005-0000-0000-0000B4A30000}"/>
    <cellStyle name="Normal 9 3 3 2 6" xfId="25858" xr:uid="{00000000-0005-0000-0000-0000B5A30000}"/>
    <cellStyle name="Normal 9 3 3 2 7" xfId="38100" xr:uid="{00000000-0005-0000-0000-0000B6A30000}"/>
    <cellStyle name="Normal 9 3 3 2 8" xfId="50329" xr:uid="{00000000-0005-0000-0000-0000B7A30000}"/>
    <cellStyle name="Normal 9 3 3 3" xfId="8731" xr:uid="{00000000-0005-0000-0000-0000B8A30000}"/>
    <cellStyle name="Normal 9 3 3 3 2" xfId="8732" xr:uid="{00000000-0005-0000-0000-0000B9A30000}"/>
    <cellStyle name="Normal 9 3 3 3 2 2" xfId="8733" xr:uid="{00000000-0005-0000-0000-0000BAA30000}"/>
    <cellStyle name="Normal 9 3 3 3 2 2 2" xfId="19728" xr:uid="{00000000-0005-0000-0000-0000BBA30000}"/>
    <cellStyle name="Normal 9 3 3 3 2 2 2 2" xfId="31983" xr:uid="{00000000-0005-0000-0000-0000BCA30000}"/>
    <cellStyle name="Normal 9 3 3 3 2 2 2 3" xfId="44224" xr:uid="{00000000-0005-0000-0000-0000BDA30000}"/>
    <cellStyle name="Normal 9 3 3 3 2 2 3" xfId="25868" xr:uid="{00000000-0005-0000-0000-0000BEA30000}"/>
    <cellStyle name="Normal 9 3 3 3 2 2 4" xfId="38110" xr:uid="{00000000-0005-0000-0000-0000BFA30000}"/>
    <cellStyle name="Normal 9 3 3 3 2 2 5" xfId="50339" xr:uid="{00000000-0005-0000-0000-0000C0A30000}"/>
    <cellStyle name="Normal 9 3 3 3 2 3" xfId="19727" xr:uid="{00000000-0005-0000-0000-0000C1A30000}"/>
    <cellStyle name="Normal 9 3 3 3 2 3 2" xfId="31982" xr:uid="{00000000-0005-0000-0000-0000C2A30000}"/>
    <cellStyle name="Normal 9 3 3 3 2 3 3" xfId="44223" xr:uid="{00000000-0005-0000-0000-0000C3A30000}"/>
    <cellStyle name="Normal 9 3 3 3 2 4" xfId="25867" xr:uid="{00000000-0005-0000-0000-0000C4A30000}"/>
    <cellStyle name="Normal 9 3 3 3 2 5" xfId="38109" xr:uid="{00000000-0005-0000-0000-0000C5A30000}"/>
    <cellStyle name="Normal 9 3 3 3 2 6" xfId="50338" xr:uid="{00000000-0005-0000-0000-0000C6A30000}"/>
    <cellStyle name="Normal 9 3 3 3 3" xfId="8734" xr:uid="{00000000-0005-0000-0000-0000C7A30000}"/>
    <cellStyle name="Normal 9 3 3 3 3 2" xfId="19729" xr:uid="{00000000-0005-0000-0000-0000C8A30000}"/>
    <cellStyle name="Normal 9 3 3 3 3 2 2" xfId="31984" xr:uid="{00000000-0005-0000-0000-0000C9A30000}"/>
    <cellStyle name="Normal 9 3 3 3 3 2 3" xfId="44225" xr:uid="{00000000-0005-0000-0000-0000CAA30000}"/>
    <cellStyle name="Normal 9 3 3 3 3 3" xfId="25869" xr:uid="{00000000-0005-0000-0000-0000CBA30000}"/>
    <cellStyle name="Normal 9 3 3 3 3 4" xfId="38111" xr:uid="{00000000-0005-0000-0000-0000CCA30000}"/>
    <cellStyle name="Normal 9 3 3 3 3 5" xfId="50340" xr:uid="{00000000-0005-0000-0000-0000CDA30000}"/>
    <cellStyle name="Normal 9 3 3 3 4" xfId="19726" xr:uid="{00000000-0005-0000-0000-0000CEA30000}"/>
    <cellStyle name="Normal 9 3 3 3 4 2" xfId="31981" xr:uid="{00000000-0005-0000-0000-0000CFA30000}"/>
    <cellStyle name="Normal 9 3 3 3 4 3" xfId="44222" xr:uid="{00000000-0005-0000-0000-0000D0A30000}"/>
    <cellStyle name="Normal 9 3 3 3 5" xfId="25866" xr:uid="{00000000-0005-0000-0000-0000D1A30000}"/>
    <cellStyle name="Normal 9 3 3 3 6" xfId="38108" xr:uid="{00000000-0005-0000-0000-0000D2A30000}"/>
    <cellStyle name="Normal 9 3 3 3 7" xfId="50337" xr:uid="{00000000-0005-0000-0000-0000D3A30000}"/>
    <cellStyle name="Normal 9 3 3 4" xfId="8735" xr:uid="{00000000-0005-0000-0000-0000D4A30000}"/>
    <cellStyle name="Normal 9 3 3 4 2" xfId="8736" xr:uid="{00000000-0005-0000-0000-0000D5A30000}"/>
    <cellStyle name="Normal 9 3 3 4 2 2" xfId="19731" xr:uid="{00000000-0005-0000-0000-0000D6A30000}"/>
    <cellStyle name="Normal 9 3 3 4 2 2 2" xfId="31986" xr:uid="{00000000-0005-0000-0000-0000D7A30000}"/>
    <cellStyle name="Normal 9 3 3 4 2 2 3" xfId="44227" xr:uid="{00000000-0005-0000-0000-0000D8A30000}"/>
    <cellStyle name="Normal 9 3 3 4 2 3" xfId="25871" xr:uid="{00000000-0005-0000-0000-0000D9A30000}"/>
    <cellStyle name="Normal 9 3 3 4 2 4" xfId="38113" xr:uid="{00000000-0005-0000-0000-0000DAA30000}"/>
    <cellStyle name="Normal 9 3 3 4 2 5" xfId="50342" xr:uid="{00000000-0005-0000-0000-0000DBA30000}"/>
    <cellStyle name="Normal 9 3 3 4 3" xfId="19730" xr:uid="{00000000-0005-0000-0000-0000DCA30000}"/>
    <cellStyle name="Normal 9 3 3 4 3 2" xfId="31985" xr:uid="{00000000-0005-0000-0000-0000DDA30000}"/>
    <cellStyle name="Normal 9 3 3 4 3 3" xfId="44226" xr:uid="{00000000-0005-0000-0000-0000DEA30000}"/>
    <cellStyle name="Normal 9 3 3 4 4" xfId="25870" xr:uid="{00000000-0005-0000-0000-0000DFA30000}"/>
    <cellStyle name="Normal 9 3 3 4 5" xfId="38112" xr:uid="{00000000-0005-0000-0000-0000E0A30000}"/>
    <cellStyle name="Normal 9 3 3 4 6" xfId="50341" xr:uid="{00000000-0005-0000-0000-0000E1A30000}"/>
    <cellStyle name="Normal 9 3 3 5" xfId="8737" xr:uid="{00000000-0005-0000-0000-0000E2A30000}"/>
    <cellStyle name="Normal 9 3 3 5 2" xfId="19732" xr:uid="{00000000-0005-0000-0000-0000E3A30000}"/>
    <cellStyle name="Normal 9 3 3 5 2 2" xfId="31987" xr:uid="{00000000-0005-0000-0000-0000E4A30000}"/>
    <cellStyle name="Normal 9 3 3 5 2 3" xfId="44228" xr:uid="{00000000-0005-0000-0000-0000E5A30000}"/>
    <cellStyle name="Normal 9 3 3 5 3" xfId="25872" xr:uid="{00000000-0005-0000-0000-0000E6A30000}"/>
    <cellStyle name="Normal 9 3 3 5 4" xfId="38114" xr:uid="{00000000-0005-0000-0000-0000E7A30000}"/>
    <cellStyle name="Normal 9 3 3 5 5" xfId="50343" xr:uid="{00000000-0005-0000-0000-0000E8A30000}"/>
    <cellStyle name="Normal 9 3 3 6" xfId="19717" xr:uid="{00000000-0005-0000-0000-0000E9A30000}"/>
    <cellStyle name="Normal 9 3 3 6 2" xfId="31972" xr:uid="{00000000-0005-0000-0000-0000EAA30000}"/>
    <cellStyle name="Normal 9 3 3 6 3" xfId="44213" xr:uid="{00000000-0005-0000-0000-0000EBA30000}"/>
    <cellStyle name="Normal 9 3 3 7" xfId="25857" xr:uid="{00000000-0005-0000-0000-0000ECA30000}"/>
    <cellStyle name="Normal 9 3 3 8" xfId="38099" xr:uid="{00000000-0005-0000-0000-0000EDA30000}"/>
    <cellStyle name="Normal 9 3 3 9" xfId="50328" xr:uid="{00000000-0005-0000-0000-0000EEA30000}"/>
    <cellStyle name="Normal 9 3 4" xfId="8738" xr:uid="{00000000-0005-0000-0000-0000EFA30000}"/>
    <cellStyle name="Normal 9 3 4 2" xfId="8739" xr:uid="{00000000-0005-0000-0000-0000F0A30000}"/>
    <cellStyle name="Normal 9 3 4 2 2" xfId="8740" xr:uid="{00000000-0005-0000-0000-0000F1A30000}"/>
    <cellStyle name="Normal 9 3 4 2 2 2" xfId="8741" xr:uid="{00000000-0005-0000-0000-0000F2A30000}"/>
    <cellStyle name="Normal 9 3 4 2 2 2 2" xfId="19736" xr:uid="{00000000-0005-0000-0000-0000F3A30000}"/>
    <cellStyle name="Normal 9 3 4 2 2 2 2 2" xfId="31991" xr:uid="{00000000-0005-0000-0000-0000F4A30000}"/>
    <cellStyle name="Normal 9 3 4 2 2 2 2 3" xfId="44232" xr:uid="{00000000-0005-0000-0000-0000F5A30000}"/>
    <cellStyle name="Normal 9 3 4 2 2 2 3" xfId="25876" xr:uid="{00000000-0005-0000-0000-0000F6A30000}"/>
    <cellStyle name="Normal 9 3 4 2 2 2 4" xfId="38118" xr:uid="{00000000-0005-0000-0000-0000F7A30000}"/>
    <cellStyle name="Normal 9 3 4 2 2 2 5" xfId="50347" xr:uid="{00000000-0005-0000-0000-0000F8A30000}"/>
    <cellStyle name="Normal 9 3 4 2 2 3" xfId="19735" xr:uid="{00000000-0005-0000-0000-0000F9A30000}"/>
    <cellStyle name="Normal 9 3 4 2 2 3 2" xfId="31990" xr:uid="{00000000-0005-0000-0000-0000FAA30000}"/>
    <cellStyle name="Normal 9 3 4 2 2 3 3" xfId="44231" xr:uid="{00000000-0005-0000-0000-0000FBA30000}"/>
    <cellStyle name="Normal 9 3 4 2 2 4" xfId="25875" xr:uid="{00000000-0005-0000-0000-0000FCA30000}"/>
    <cellStyle name="Normal 9 3 4 2 2 5" xfId="38117" xr:uid="{00000000-0005-0000-0000-0000FDA30000}"/>
    <cellStyle name="Normal 9 3 4 2 2 6" xfId="50346" xr:uid="{00000000-0005-0000-0000-0000FEA30000}"/>
    <cellStyle name="Normal 9 3 4 2 3" xfId="8742" xr:uid="{00000000-0005-0000-0000-0000FFA30000}"/>
    <cellStyle name="Normal 9 3 4 2 3 2" xfId="19737" xr:uid="{00000000-0005-0000-0000-000000A40000}"/>
    <cellStyle name="Normal 9 3 4 2 3 2 2" xfId="31992" xr:uid="{00000000-0005-0000-0000-000001A40000}"/>
    <cellStyle name="Normal 9 3 4 2 3 2 3" xfId="44233" xr:uid="{00000000-0005-0000-0000-000002A40000}"/>
    <cellStyle name="Normal 9 3 4 2 3 3" xfId="25877" xr:uid="{00000000-0005-0000-0000-000003A40000}"/>
    <cellStyle name="Normal 9 3 4 2 3 4" xfId="38119" xr:uid="{00000000-0005-0000-0000-000004A40000}"/>
    <cellStyle name="Normal 9 3 4 2 3 5" xfId="50348" xr:uid="{00000000-0005-0000-0000-000005A40000}"/>
    <cellStyle name="Normal 9 3 4 2 4" xfId="19734" xr:uid="{00000000-0005-0000-0000-000006A40000}"/>
    <cellStyle name="Normal 9 3 4 2 4 2" xfId="31989" xr:uid="{00000000-0005-0000-0000-000007A40000}"/>
    <cellStyle name="Normal 9 3 4 2 4 3" xfId="44230" xr:uid="{00000000-0005-0000-0000-000008A40000}"/>
    <cellStyle name="Normal 9 3 4 2 5" xfId="25874" xr:uid="{00000000-0005-0000-0000-000009A40000}"/>
    <cellStyle name="Normal 9 3 4 2 6" xfId="38116" xr:uid="{00000000-0005-0000-0000-00000AA40000}"/>
    <cellStyle name="Normal 9 3 4 2 7" xfId="50345" xr:uid="{00000000-0005-0000-0000-00000BA40000}"/>
    <cellStyle name="Normal 9 3 4 3" xfId="8743" xr:uid="{00000000-0005-0000-0000-00000CA40000}"/>
    <cellStyle name="Normal 9 3 4 3 2" xfId="8744" xr:uid="{00000000-0005-0000-0000-00000DA40000}"/>
    <cellStyle name="Normal 9 3 4 3 2 2" xfId="19739" xr:uid="{00000000-0005-0000-0000-00000EA40000}"/>
    <cellStyle name="Normal 9 3 4 3 2 2 2" xfId="31994" xr:uid="{00000000-0005-0000-0000-00000FA40000}"/>
    <cellStyle name="Normal 9 3 4 3 2 2 3" xfId="44235" xr:uid="{00000000-0005-0000-0000-000010A40000}"/>
    <cellStyle name="Normal 9 3 4 3 2 3" xfId="25879" xr:uid="{00000000-0005-0000-0000-000011A40000}"/>
    <cellStyle name="Normal 9 3 4 3 2 4" xfId="38121" xr:uid="{00000000-0005-0000-0000-000012A40000}"/>
    <cellStyle name="Normal 9 3 4 3 2 5" xfId="50350" xr:uid="{00000000-0005-0000-0000-000013A40000}"/>
    <cellStyle name="Normal 9 3 4 3 3" xfId="19738" xr:uid="{00000000-0005-0000-0000-000014A40000}"/>
    <cellStyle name="Normal 9 3 4 3 3 2" xfId="31993" xr:uid="{00000000-0005-0000-0000-000015A40000}"/>
    <cellStyle name="Normal 9 3 4 3 3 3" xfId="44234" xr:uid="{00000000-0005-0000-0000-000016A40000}"/>
    <cellStyle name="Normal 9 3 4 3 4" xfId="25878" xr:uid="{00000000-0005-0000-0000-000017A40000}"/>
    <cellStyle name="Normal 9 3 4 3 5" xfId="38120" xr:uid="{00000000-0005-0000-0000-000018A40000}"/>
    <cellStyle name="Normal 9 3 4 3 6" xfId="50349" xr:uid="{00000000-0005-0000-0000-000019A40000}"/>
    <cellStyle name="Normal 9 3 4 4" xfId="8745" xr:uid="{00000000-0005-0000-0000-00001AA40000}"/>
    <cellStyle name="Normal 9 3 4 4 2" xfId="19740" xr:uid="{00000000-0005-0000-0000-00001BA40000}"/>
    <cellStyle name="Normal 9 3 4 4 2 2" xfId="31995" xr:uid="{00000000-0005-0000-0000-00001CA40000}"/>
    <cellStyle name="Normal 9 3 4 4 2 3" xfId="44236" xr:uid="{00000000-0005-0000-0000-00001DA40000}"/>
    <cellStyle name="Normal 9 3 4 4 3" xfId="25880" xr:uid="{00000000-0005-0000-0000-00001EA40000}"/>
    <cellStyle name="Normal 9 3 4 4 4" xfId="38122" xr:uid="{00000000-0005-0000-0000-00001FA40000}"/>
    <cellStyle name="Normal 9 3 4 4 5" xfId="50351" xr:uid="{00000000-0005-0000-0000-000020A40000}"/>
    <cellStyle name="Normal 9 3 4 5" xfId="19733" xr:uid="{00000000-0005-0000-0000-000021A40000}"/>
    <cellStyle name="Normal 9 3 4 5 2" xfId="31988" xr:uid="{00000000-0005-0000-0000-000022A40000}"/>
    <cellStyle name="Normal 9 3 4 5 3" xfId="44229" xr:uid="{00000000-0005-0000-0000-000023A40000}"/>
    <cellStyle name="Normal 9 3 4 6" xfId="25873" xr:uid="{00000000-0005-0000-0000-000024A40000}"/>
    <cellStyle name="Normal 9 3 4 7" xfId="38115" xr:uid="{00000000-0005-0000-0000-000025A40000}"/>
    <cellStyle name="Normal 9 3 4 8" xfId="50344" xr:uid="{00000000-0005-0000-0000-000026A40000}"/>
    <cellStyle name="Normal 9 3 5" xfId="8746" xr:uid="{00000000-0005-0000-0000-000027A40000}"/>
    <cellStyle name="Normal 9 3 5 2" xfId="8747" xr:uid="{00000000-0005-0000-0000-000028A40000}"/>
    <cellStyle name="Normal 9 3 5 2 2" xfId="8748" xr:uid="{00000000-0005-0000-0000-000029A40000}"/>
    <cellStyle name="Normal 9 3 5 2 2 2" xfId="19743" xr:uid="{00000000-0005-0000-0000-00002AA40000}"/>
    <cellStyle name="Normal 9 3 5 2 2 2 2" xfId="31998" xr:uid="{00000000-0005-0000-0000-00002BA40000}"/>
    <cellStyle name="Normal 9 3 5 2 2 2 3" xfId="44239" xr:uid="{00000000-0005-0000-0000-00002CA40000}"/>
    <cellStyle name="Normal 9 3 5 2 2 3" xfId="25883" xr:uid="{00000000-0005-0000-0000-00002DA40000}"/>
    <cellStyle name="Normal 9 3 5 2 2 4" xfId="38125" xr:uid="{00000000-0005-0000-0000-00002EA40000}"/>
    <cellStyle name="Normal 9 3 5 2 2 5" xfId="50354" xr:uid="{00000000-0005-0000-0000-00002FA40000}"/>
    <cellStyle name="Normal 9 3 5 2 3" xfId="19742" xr:uid="{00000000-0005-0000-0000-000030A40000}"/>
    <cellStyle name="Normal 9 3 5 2 3 2" xfId="31997" xr:uid="{00000000-0005-0000-0000-000031A40000}"/>
    <cellStyle name="Normal 9 3 5 2 3 3" xfId="44238" xr:uid="{00000000-0005-0000-0000-000032A40000}"/>
    <cellStyle name="Normal 9 3 5 2 4" xfId="25882" xr:uid="{00000000-0005-0000-0000-000033A40000}"/>
    <cellStyle name="Normal 9 3 5 2 5" xfId="38124" xr:uid="{00000000-0005-0000-0000-000034A40000}"/>
    <cellStyle name="Normal 9 3 5 2 6" xfId="50353" xr:uid="{00000000-0005-0000-0000-000035A40000}"/>
    <cellStyle name="Normal 9 3 5 3" xfId="8749" xr:uid="{00000000-0005-0000-0000-000036A40000}"/>
    <cellStyle name="Normal 9 3 5 3 2" xfId="19744" xr:uid="{00000000-0005-0000-0000-000037A40000}"/>
    <cellStyle name="Normal 9 3 5 3 2 2" xfId="31999" xr:uid="{00000000-0005-0000-0000-000038A40000}"/>
    <cellStyle name="Normal 9 3 5 3 2 3" xfId="44240" xr:uid="{00000000-0005-0000-0000-000039A40000}"/>
    <cellStyle name="Normal 9 3 5 3 3" xfId="25884" xr:uid="{00000000-0005-0000-0000-00003AA40000}"/>
    <cellStyle name="Normal 9 3 5 3 4" xfId="38126" xr:uid="{00000000-0005-0000-0000-00003BA40000}"/>
    <cellStyle name="Normal 9 3 5 3 5" xfId="50355" xr:uid="{00000000-0005-0000-0000-00003CA40000}"/>
    <cellStyle name="Normal 9 3 5 4" xfId="19741" xr:uid="{00000000-0005-0000-0000-00003DA40000}"/>
    <cellStyle name="Normal 9 3 5 4 2" xfId="31996" xr:uid="{00000000-0005-0000-0000-00003EA40000}"/>
    <cellStyle name="Normal 9 3 5 4 3" xfId="44237" xr:uid="{00000000-0005-0000-0000-00003FA40000}"/>
    <cellStyle name="Normal 9 3 5 5" xfId="25881" xr:uid="{00000000-0005-0000-0000-000040A40000}"/>
    <cellStyle name="Normal 9 3 5 6" xfId="38123" xr:uid="{00000000-0005-0000-0000-000041A40000}"/>
    <cellStyle name="Normal 9 3 5 7" xfId="50352" xr:uid="{00000000-0005-0000-0000-000042A40000}"/>
    <cellStyle name="Normal 9 3 6" xfId="8750" xr:uid="{00000000-0005-0000-0000-000043A40000}"/>
    <cellStyle name="Normal 9 3 6 2" xfId="8751" xr:uid="{00000000-0005-0000-0000-000044A40000}"/>
    <cellStyle name="Normal 9 3 6 2 2" xfId="19746" xr:uid="{00000000-0005-0000-0000-000045A40000}"/>
    <cellStyle name="Normal 9 3 6 2 2 2" xfId="32001" xr:uid="{00000000-0005-0000-0000-000046A40000}"/>
    <cellStyle name="Normal 9 3 6 2 2 3" xfId="44242" xr:uid="{00000000-0005-0000-0000-000047A40000}"/>
    <cellStyle name="Normal 9 3 6 2 3" xfId="25886" xr:uid="{00000000-0005-0000-0000-000048A40000}"/>
    <cellStyle name="Normal 9 3 6 2 4" xfId="38128" xr:uid="{00000000-0005-0000-0000-000049A40000}"/>
    <cellStyle name="Normal 9 3 6 2 5" xfId="50357" xr:uid="{00000000-0005-0000-0000-00004AA40000}"/>
    <cellStyle name="Normal 9 3 6 3" xfId="19745" xr:uid="{00000000-0005-0000-0000-00004BA40000}"/>
    <cellStyle name="Normal 9 3 6 3 2" xfId="32000" xr:uid="{00000000-0005-0000-0000-00004CA40000}"/>
    <cellStyle name="Normal 9 3 6 3 3" xfId="44241" xr:uid="{00000000-0005-0000-0000-00004DA40000}"/>
    <cellStyle name="Normal 9 3 6 4" xfId="25885" xr:uid="{00000000-0005-0000-0000-00004EA40000}"/>
    <cellStyle name="Normal 9 3 6 5" xfId="38127" xr:uid="{00000000-0005-0000-0000-00004FA40000}"/>
    <cellStyle name="Normal 9 3 6 6" xfId="50356" xr:uid="{00000000-0005-0000-0000-000050A40000}"/>
    <cellStyle name="Normal 9 3 7" xfId="8752" xr:uid="{00000000-0005-0000-0000-000051A40000}"/>
    <cellStyle name="Normal 9 3 7 2" xfId="19747" xr:uid="{00000000-0005-0000-0000-000052A40000}"/>
    <cellStyle name="Normal 9 3 7 2 2" xfId="32002" xr:uid="{00000000-0005-0000-0000-000053A40000}"/>
    <cellStyle name="Normal 9 3 7 2 3" xfId="44243" xr:uid="{00000000-0005-0000-0000-000054A40000}"/>
    <cellStyle name="Normal 9 3 7 3" xfId="25887" xr:uid="{00000000-0005-0000-0000-000055A40000}"/>
    <cellStyle name="Normal 9 3 7 4" xfId="38129" xr:uid="{00000000-0005-0000-0000-000056A40000}"/>
    <cellStyle name="Normal 9 3 7 5" xfId="50358" xr:uid="{00000000-0005-0000-0000-000057A40000}"/>
    <cellStyle name="Normal 9 3 8" xfId="19684" xr:uid="{00000000-0005-0000-0000-000058A40000}"/>
    <cellStyle name="Normal 9 3 8 2" xfId="31939" xr:uid="{00000000-0005-0000-0000-000059A40000}"/>
    <cellStyle name="Normal 9 3 8 3" xfId="44180" xr:uid="{00000000-0005-0000-0000-00005AA40000}"/>
    <cellStyle name="Normal 9 3 9" xfId="25824" xr:uid="{00000000-0005-0000-0000-00005BA40000}"/>
    <cellStyle name="Normal 9 4" xfId="8753" xr:uid="{00000000-0005-0000-0000-00005CA40000}"/>
    <cellStyle name="Normal 9 4 10" xfId="50359" xr:uid="{00000000-0005-0000-0000-00005DA40000}"/>
    <cellStyle name="Normal 9 4 2" xfId="8754" xr:uid="{00000000-0005-0000-0000-00005EA40000}"/>
    <cellStyle name="Normal 9 4 2 2" xfId="8755" xr:uid="{00000000-0005-0000-0000-00005FA40000}"/>
    <cellStyle name="Normal 9 4 2 2 2" xfId="8756" xr:uid="{00000000-0005-0000-0000-000060A40000}"/>
    <cellStyle name="Normal 9 4 2 2 2 2" xfId="8757" xr:uid="{00000000-0005-0000-0000-000061A40000}"/>
    <cellStyle name="Normal 9 4 2 2 2 2 2" xfId="8758" xr:uid="{00000000-0005-0000-0000-000062A40000}"/>
    <cellStyle name="Normal 9 4 2 2 2 2 2 2" xfId="19753" xr:uid="{00000000-0005-0000-0000-000063A40000}"/>
    <cellStyle name="Normal 9 4 2 2 2 2 2 2 2" xfId="32008" xr:uid="{00000000-0005-0000-0000-000064A40000}"/>
    <cellStyle name="Normal 9 4 2 2 2 2 2 2 3" xfId="44249" xr:uid="{00000000-0005-0000-0000-000065A40000}"/>
    <cellStyle name="Normal 9 4 2 2 2 2 2 3" xfId="25893" xr:uid="{00000000-0005-0000-0000-000066A40000}"/>
    <cellStyle name="Normal 9 4 2 2 2 2 2 4" xfId="38135" xr:uid="{00000000-0005-0000-0000-000067A40000}"/>
    <cellStyle name="Normal 9 4 2 2 2 2 2 5" xfId="50364" xr:uid="{00000000-0005-0000-0000-000068A40000}"/>
    <cellStyle name="Normal 9 4 2 2 2 2 3" xfId="19752" xr:uid="{00000000-0005-0000-0000-000069A40000}"/>
    <cellStyle name="Normal 9 4 2 2 2 2 3 2" xfId="32007" xr:uid="{00000000-0005-0000-0000-00006AA40000}"/>
    <cellStyle name="Normal 9 4 2 2 2 2 3 3" xfId="44248" xr:uid="{00000000-0005-0000-0000-00006BA40000}"/>
    <cellStyle name="Normal 9 4 2 2 2 2 4" xfId="25892" xr:uid="{00000000-0005-0000-0000-00006CA40000}"/>
    <cellStyle name="Normal 9 4 2 2 2 2 5" xfId="38134" xr:uid="{00000000-0005-0000-0000-00006DA40000}"/>
    <cellStyle name="Normal 9 4 2 2 2 2 6" xfId="50363" xr:uid="{00000000-0005-0000-0000-00006EA40000}"/>
    <cellStyle name="Normal 9 4 2 2 2 3" xfId="8759" xr:uid="{00000000-0005-0000-0000-00006FA40000}"/>
    <cellStyle name="Normal 9 4 2 2 2 3 2" xfId="19754" xr:uid="{00000000-0005-0000-0000-000070A40000}"/>
    <cellStyle name="Normal 9 4 2 2 2 3 2 2" xfId="32009" xr:uid="{00000000-0005-0000-0000-000071A40000}"/>
    <cellStyle name="Normal 9 4 2 2 2 3 2 3" xfId="44250" xr:uid="{00000000-0005-0000-0000-000072A40000}"/>
    <cellStyle name="Normal 9 4 2 2 2 3 3" xfId="25894" xr:uid="{00000000-0005-0000-0000-000073A40000}"/>
    <cellStyle name="Normal 9 4 2 2 2 3 4" xfId="38136" xr:uid="{00000000-0005-0000-0000-000074A40000}"/>
    <cellStyle name="Normal 9 4 2 2 2 3 5" xfId="50365" xr:uid="{00000000-0005-0000-0000-000075A40000}"/>
    <cellStyle name="Normal 9 4 2 2 2 4" xfId="19751" xr:uid="{00000000-0005-0000-0000-000076A40000}"/>
    <cellStyle name="Normal 9 4 2 2 2 4 2" xfId="32006" xr:uid="{00000000-0005-0000-0000-000077A40000}"/>
    <cellStyle name="Normal 9 4 2 2 2 4 3" xfId="44247" xr:uid="{00000000-0005-0000-0000-000078A40000}"/>
    <cellStyle name="Normal 9 4 2 2 2 5" xfId="25891" xr:uid="{00000000-0005-0000-0000-000079A40000}"/>
    <cellStyle name="Normal 9 4 2 2 2 6" xfId="38133" xr:uid="{00000000-0005-0000-0000-00007AA40000}"/>
    <cellStyle name="Normal 9 4 2 2 2 7" xfId="50362" xr:uid="{00000000-0005-0000-0000-00007BA40000}"/>
    <cellStyle name="Normal 9 4 2 2 3" xfId="8760" xr:uid="{00000000-0005-0000-0000-00007CA40000}"/>
    <cellStyle name="Normal 9 4 2 2 3 2" xfId="8761" xr:uid="{00000000-0005-0000-0000-00007DA40000}"/>
    <cellStyle name="Normal 9 4 2 2 3 2 2" xfId="19756" xr:uid="{00000000-0005-0000-0000-00007EA40000}"/>
    <cellStyle name="Normal 9 4 2 2 3 2 2 2" xfId="32011" xr:uid="{00000000-0005-0000-0000-00007FA40000}"/>
    <cellStyle name="Normal 9 4 2 2 3 2 2 3" xfId="44252" xr:uid="{00000000-0005-0000-0000-000080A40000}"/>
    <cellStyle name="Normal 9 4 2 2 3 2 3" xfId="25896" xr:uid="{00000000-0005-0000-0000-000081A40000}"/>
    <cellStyle name="Normal 9 4 2 2 3 2 4" xfId="38138" xr:uid="{00000000-0005-0000-0000-000082A40000}"/>
    <cellStyle name="Normal 9 4 2 2 3 2 5" xfId="50367" xr:uid="{00000000-0005-0000-0000-000083A40000}"/>
    <cellStyle name="Normal 9 4 2 2 3 3" xfId="19755" xr:uid="{00000000-0005-0000-0000-000084A40000}"/>
    <cellStyle name="Normal 9 4 2 2 3 3 2" xfId="32010" xr:uid="{00000000-0005-0000-0000-000085A40000}"/>
    <cellStyle name="Normal 9 4 2 2 3 3 3" xfId="44251" xr:uid="{00000000-0005-0000-0000-000086A40000}"/>
    <cellStyle name="Normal 9 4 2 2 3 4" xfId="25895" xr:uid="{00000000-0005-0000-0000-000087A40000}"/>
    <cellStyle name="Normal 9 4 2 2 3 5" xfId="38137" xr:uid="{00000000-0005-0000-0000-000088A40000}"/>
    <cellStyle name="Normal 9 4 2 2 3 6" xfId="50366" xr:uid="{00000000-0005-0000-0000-000089A40000}"/>
    <cellStyle name="Normal 9 4 2 2 4" xfId="8762" xr:uid="{00000000-0005-0000-0000-00008AA40000}"/>
    <cellStyle name="Normal 9 4 2 2 4 2" xfId="19757" xr:uid="{00000000-0005-0000-0000-00008BA40000}"/>
    <cellStyle name="Normal 9 4 2 2 4 2 2" xfId="32012" xr:uid="{00000000-0005-0000-0000-00008CA40000}"/>
    <cellStyle name="Normal 9 4 2 2 4 2 3" xfId="44253" xr:uid="{00000000-0005-0000-0000-00008DA40000}"/>
    <cellStyle name="Normal 9 4 2 2 4 3" xfId="25897" xr:uid="{00000000-0005-0000-0000-00008EA40000}"/>
    <cellStyle name="Normal 9 4 2 2 4 4" xfId="38139" xr:uid="{00000000-0005-0000-0000-00008FA40000}"/>
    <cellStyle name="Normal 9 4 2 2 4 5" xfId="50368" xr:uid="{00000000-0005-0000-0000-000090A40000}"/>
    <cellStyle name="Normal 9 4 2 2 5" xfId="19750" xr:uid="{00000000-0005-0000-0000-000091A40000}"/>
    <cellStyle name="Normal 9 4 2 2 5 2" xfId="32005" xr:uid="{00000000-0005-0000-0000-000092A40000}"/>
    <cellStyle name="Normal 9 4 2 2 5 3" xfId="44246" xr:uid="{00000000-0005-0000-0000-000093A40000}"/>
    <cellStyle name="Normal 9 4 2 2 6" xfId="25890" xr:uid="{00000000-0005-0000-0000-000094A40000}"/>
    <cellStyle name="Normal 9 4 2 2 7" xfId="38132" xr:uid="{00000000-0005-0000-0000-000095A40000}"/>
    <cellStyle name="Normal 9 4 2 2 8" xfId="50361" xr:uid="{00000000-0005-0000-0000-000096A40000}"/>
    <cellStyle name="Normal 9 4 2 3" xfId="8763" xr:uid="{00000000-0005-0000-0000-000097A40000}"/>
    <cellStyle name="Normal 9 4 2 3 2" xfId="8764" xr:uid="{00000000-0005-0000-0000-000098A40000}"/>
    <cellStyle name="Normal 9 4 2 3 2 2" xfId="8765" xr:uid="{00000000-0005-0000-0000-000099A40000}"/>
    <cellStyle name="Normal 9 4 2 3 2 2 2" xfId="19760" xr:uid="{00000000-0005-0000-0000-00009AA40000}"/>
    <cellStyle name="Normal 9 4 2 3 2 2 2 2" xfId="32015" xr:uid="{00000000-0005-0000-0000-00009BA40000}"/>
    <cellStyle name="Normal 9 4 2 3 2 2 2 3" xfId="44256" xr:uid="{00000000-0005-0000-0000-00009CA40000}"/>
    <cellStyle name="Normal 9 4 2 3 2 2 3" xfId="25900" xr:uid="{00000000-0005-0000-0000-00009DA40000}"/>
    <cellStyle name="Normal 9 4 2 3 2 2 4" xfId="38142" xr:uid="{00000000-0005-0000-0000-00009EA40000}"/>
    <cellStyle name="Normal 9 4 2 3 2 2 5" xfId="50371" xr:uid="{00000000-0005-0000-0000-00009FA40000}"/>
    <cellStyle name="Normal 9 4 2 3 2 3" xfId="19759" xr:uid="{00000000-0005-0000-0000-0000A0A40000}"/>
    <cellStyle name="Normal 9 4 2 3 2 3 2" xfId="32014" xr:uid="{00000000-0005-0000-0000-0000A1A40000}"/>
    <cellStyle name="Normal 9 4 2 3 2 3 3" xfId="44255" xr:uid="{00000000-0005-0000-0000-0000A2A40000}"/>
    <cellStyle name="Normal 9 4 2 3 2 4" xfId="25899" xr:uid="{00000000-0005-0000-0000-0000A3A40000}"/>
    <cellStyle name="Normal 9 4 2 3 2 5" xfId="38141" xr:uid="{00000000-0005-0000-0000-0000A4A40000}"/>
    <cellStyle name="Normal 9 4 2 3 2 6" xfId="50370" xr:uid="{00000000-0005-0000-0000-0000A5A40000}"/>
    <cellStyle name="Normal 9 4 2 3 3" xfId="8766" xr:uid="{00000000-0005-0000-0000-0000A6A40000}"/>
    <cellStyle name="Normal 9 4 2 3 3 2" xfId="19761" xr:uid="{00000000-0005-0000-0000-0000A7A40000}"/>
    <cellStyle name="Normal 9 4 2 3 3 2 2" xfId="32016" xr:uid="{00000000-0005-0000-0000-0000A8A40000}"/>
    <cellStyle name="Normal 9 4 2 3 3 2 3" xfId="44257" xr:uid="{00000000-0005-0000-0000-0000A9A40000}"/>
    <cellStyle name="Normal 9 4 2 3 3 3" xfId="25901" xr:uid="{00000000-0005-0000-0000-0000AAA40000}"/>
    <cellStyle name="Normal 9 4 2 3 3 4" xfId="38143" xr:uid="{00000000-0005-0000-0000-0000ABA40000}"/>
    <cellStyle name="Normal 9 4 2 3 3 5" xfId="50372" xr:uid="{00000000-0005-0000-0000-0000ACA40000}"/>
    <cellStyle name="Normal 9 4 2 3 4" xfId="19758" xr:uid="{00000000-0005-0000-0000-0000ADA40000}"/>
    <cellStyle name="Normal 9 4 2 3 4 2" xfId="32013" xr:uid="{00000000-0005-0000-0000-0000AEA40000}"/>
    <cellStyle name="Normal 9 4 2 3 4 3" xfId="44254" xr:uid="{00000000-0005-0000-0000-0000AFA40000}"/>
    <cellStyle name="Normal 9 4 2 3 5" xfId="25898" xr:uid="{00000000-0005-0000-0000-0000B0A40000}"/>
    <cellStyle name="Normal 9 4 2 3 6" xfId="38140" xr:uid="{00000000-0005-0000-0000-0000B1A40000}"/>
    <cellStyle name="Normal 9 4 2 3 7" xfId="50369" xr:uid="{00000000-0005-0000-0000-0000B2A40000}"/>
    <cellStyle name="Normal 9 4 2 4" xfId="8767" xr:uid="{00000000-0005-0000-0000-0000B3A40000}"/>
    <cellStyle name="Normal 9 4 2 4 2" xfId="8768" xr:uid="{00000000-0005-0000-0000-0000B4A40000}"/>
    <cellStyle name="Normal 9 4 2 4 2 2" xfId="19763" xr:uid="{00000000-0005-0000-0000-0000B5A40000}"/>
    <cellStyle name="Normal 9 4 2 4 2 2 2" xfId="32018" xr:uid="{00000000-0005-0000-0000-0000B6A40000}"/>
    <cellStyle name="Normal 9 4 2 4 2 2 3" xfId="44259" xr:uid="{00000000-0005-0000-0000-0000B7A40000}"/>
    <cellStyle name="Normal 9 4 2 4 2 3" xfId="25903" xr:uid="{00000000-0005-0000-0000-0000B8A40000}"/>
    <cellStyle name="Normal 9 4 2 4 2 4" xfId="38145" xr:uid="{00000000-0005-0000-0000-0000B9A40000}"/>
    <cellStyle name="Normal 9 4 2 4 2 5" xfId="50374" xr:uid="{00000000-0005-0000-0000-0000BAA40000}"/>
    <cellStyle name="Normal 9 4 2 4 3" xfId="19762" xr:uid="{00000000-0005-0000-0000-0000BBA40000}"/>
    <cellStyle name="Normal 9 4 2 4 3 2" xfId="32017" xr:uid="{00000000-0005-0000-0000-0000BCA40000}"/>
    <cellStyle name="Normal 9 4 2 4 3 3" xfId="44258" xr:uid="{00000000-0005-0000-0000-0000BDA40000}"/>
    <cellStyle name="Normal 9 4 2 4 4" xfId="25902" xr:uid="{00000000-0005-0000-0000-0000BEA40000}"/>
    <cellStyle name="Normal 9 4 2 4 5" xfId="38144" xr:uid="{00000000-0005-0000-0000-0000BFA40000}"/>
    <cellStyle name="Normal 9 4 2 4 6" xfId="50373" xr:uid="{00000000-0005-0000-0000-0000C0A40000}"/>
    <cellStyle name="Normal 9 4 2 5" xfId="8769" xr:uid="{00000000-0005-0000-0000-0000C1A40000}"/>
    <cellStyle name="Normal 9 4 2 5 2" xfId="19764" xr:uid="{00000000-0005-0000-0000-0000C2A40000}"/>
    <cellStyle name="Normal 9 4 2 5 2 2" xfId="32019" xr:uid="{00000000-0005-0000-0000-0000C3A40000}"/>
    <cellStyle name="Normal 9 4 2 5 2 3" xfId="44260" xr:uid="{00000000-0005-0000-0000-0000C4A40000}"/>
    <cellStyle name="Normal 9 4 2 5 3" xfId="25904" xr:uid="{00000000-0005-0000-0000-0000C5A40000}"/>
    <cellStyle name="Normal 9 4 2 5 4" xfId="38146" xr:uid="{00000000-0005-0000-0000-0000C6A40000}"/>
    <cellStyle name="Normal 9 4 2 5 5" xfId="50375" xr:uid="{00000000-0005-0000-0000-0000C7A40000}"/>
    <cellStyle name="Normal 9 4 2 6" xfId="19749" xr:uid="{00000000-0005-0000-0000-0000C8A40000}"/>
    <cellStyle name="Normal 9 4 2 6 2" xfId="32004" xr:uid="{00000000-0005-0000-0000-0000C9A40000}"/>
    <cellStyle name="Normal 9 4 2 6 3" xfId="44245" xr:uid="{00000000-0005-0000-0000-0000CAA40000}"/>
    <cellStyle name="Normal 9 4 2 7" xfId="25889" xr:uid="{00000000-0005-0000-0000-0000CBA40000}"/>
    <cellStyle name="Normal 9 4 2 8" xfId="38131" xr:uid="{00000000-0005-0000-0000-0000CCA40000}"/>
    <cellStyle name="Normal 9 4 2 9" xfId="50360" xr:uid="{00000000-0005-0000-0000-0000CDA40000}"/>
    <cellStyle name="Normal 9 4 3" xfId="8770" xr:uid="{00000000-0005-0000-0000-0000CEA40000}"/>
    <cellStyle name="Normal 9 4 3 2" xfId="8771" xr:uid="{00000000-0005-0000-0000-0000CFA40000}"/>
    <cellStyle name="Normal 9 4 3 2 2" xfId="8772" xr:uid="{00000000-0005-0000-0000-0000D0A40000}"/>
    <cellStyle name="Normal 9 4 3 2 2 2" xfId="8773" xr:uid="{00000000-0005-0000-0000-0000D1A40000}"/>
    <cellStyle name="Normal 9 4 3 2 2 2 2" xfId="19768" xr:uid="{00000000-0005-0000-0000-0000D2A40000}"/>
    <cellStyle name="Normal 9 4 3 2 2 2 2 2" xfId="32023" xr:uid="{00000000-0005-0000-0000-0000D3A40000}"/>
    <cellStyle name="Normal 9 4 3 2 2 2 2 3" xfId="44264" xr:uid="{00000000-0005-0000-0000-0000D4A40000}"/>
    <cellStyle name="Normal 9 4 3 2 2 2 3" xfId="25908" xr:uid="{00000000-0005-0000-0000-0000D5A40000}"/>
    <cellStyle name="Normal 9 4 3 2 2 2 4" xfId="38150" xr:uid="{00000000-0005-0000-0000-0000D6A40000}"/>
    <cellStyle name="Normal 9 4 3 2 2 2 5" xfId="50379" xr:uid="{00000000-0005-0000-0000-0000D7A40000}"/>
    <cellStyle name="Normal 9 4 3 2 2 3" xfId="19767" xr:uid="{00000000-0005-0000-0000-0000D8A40000}"/>
    <cellStyle name="Normal 9 4 3 2 2 3 2" xfId="32022" xr:uid="{00000000-0005-0000-0000-0000D9A40000}"/>
    <cellStyle name="Normal 9 4 3 2 2 3 3" xfId="44263" xr:uid="{00000000-0005-0000-0000-0000DAA40000}"/>
    <cellStyle name="Normal 9 4 3 2 2 4" xfId="25907" xr:uid="{00000000-0005-0000-0000-0000DBA40000}"/>
    <cellStyle name="Normal 9 4 3 2 2 5" xfId="38149" xr:uid="{00000000-0005-0000-0000-0000DCA40000}"/>
    <cellStyle name="Normal 9 4 3 2 2 6" xfId="50378" xr:uid="{00000000-0005-0000-0000-0000DDA40000}"/>
    <cellStyle name="Normal 9 4 3 2 3" xfId="8774" xr:uid="{00000000-0005-0000-0000-0000DEA40000}"/>
    <cellStyle name="Normal 9 4 3 2 3 2" xfId="19769" xr:uid="{00000000-0005-0000-0000-0000DFA40000}"/>
    <cellStyle name="Normal 9 4 3 2 3 2 2" xfId="32024" xr:uid="{00000000-0005-0000-0000-0000E0A40000}"/>
    <cellStyle name="Normal 9 4 3 2 3 2 3" xfId="44265" xr:uid="{00000000-0005-0000-0000-0000E1A40000}"/>
    <cellStyle name="Normal 9 4 3 2 3 3" xfId="25909" xr:uid="{00000000-0005-0000-0000-0000E2A40000}"/>
    <cellStyle name="Normal 9 4 3 2 3 4" xfId="38151" xr:uid="{00000000-0005-0000-0000-0000E3A40000}"/>
    <cellStyle name="Normal 9 4 3 2 3 5" xfId="50380" xr:uid="{00000000-0005-0000-0000-0000E4A40000}"/>
    <cellStyle name="Normal 9 4 3 2 4" xfId="19766" xr:uid="{00000000-0005-0000-0000-0000E5A40000}"/>
    <cellStyle name="Normal 9 4 3 2 4 2" xfId="32021" xr:uid="{00000000-0005-0000-0000-0000E6A40000}"/>
    <cellStyle name="Normal 9 4 3 2 4 3" xfId="44262" xr:uid="{00000000-0005-0000-0000-0000E7A40000}"/>
    <cellStyle name="Normal 9 4 3 2 5" xfId="25906" xr:uid="{00000000-0005-0000-0000-0000E8A40000}"/>
    <cellStyle name="Normal 9 4 3 2 6" xfId="38148" xr:uid="{00000000-0005-0000-0000-0000E9A40000}"/>
    <cellStyle name="Normal 9 4 3 2 7" xfId="50377" xr:uid="{00000000-0005-0000-0000-0000EAA40000}"/>
    <cellStyle name="Normal 9 4 3 3" xfId="8775" xr:uid="{00000000-0005-0000-0000-0000EBA40000}"/>
    <cellStyle name="Normal 9 4 3 3 2" xfId="8776" xr:uid="{00000000-0005-0000-0000-0000ECA40000}"/>
    <cellStyle name="Normal 9 4 3 3 2 2" xfId="19771" xr:uid="{00000000-0005-0000-0000-0000EDA40000}"/>
    <cellStyle name="Normal 9 4 3 3 2 2 2" xfId="32026" xr:uid="{00000000-0005-0000-0000-0000EEA40000}"/>
    <cellStyle name="Normal 9 4 3 3 2 2 3" xfId="44267" xr:uid="{00000000-0005-0000-0000-0000EFA40000}"/>
    <cellStyle name="Normal 9 4 3 3 2 3" xfId="25911" xr:uid="{00000000-0005-0000-0000-0000F0A40000}"/>
    <cellStyle name="Normal 9 4 3 3 2 4" xfId="38153" xr:uid="{00000000-0005-0000-0000-0000F1A40000}"/>
    <cellStyle name="Normal 9 4 3 3 2 5" xfId="50382" xr:uid="{00000000-0005-0000-0000-0000F2A40000}"/>
    <cellStyle name="Normal 9 4 3 3 3" xfId="19770" xr:uid="{00000000-0005-0000-0000-0000F3A40000}"/>
    <cellStyle name="Normal 9 4 3 3 3 2" xfId="32025" xr:uid="{00000000-0005-0000-0000-0000F4A40000}"/>
    <cellStyle name="Normal 9 4 3 3 3 3" xfId="44266" xr:uid="{00000000-0005-0000-0000-0000F5A40000}"/>
    <cellStyle name="Normal 9 4 3 3 4" xfId="25910" xr:uid="{00000000-0005-0000-0000-0000F6A40000}"/>
    <cellStyle name="Normal 9 4 3 3 5" xfId="38152" xr:uid="{00000000-0005-0000-0000-0000F7A40000}"/>
    <cellStyle name="Normal 9 4 3 3 6" xfId="50381" xr:uid="{00000000-0005-0000-0000-0000F8A40000}"/>
    <cellStyle name="Normal 9 4 3 4" xfId="8777" xr:uid="{00000000-0005-0000-0000-0000F9A40000}"/>
    <cellStyle name="Normal 9 4 3 4 2" xfId="19772" xr:uid="{00000000-0005-0000-0000-0000FAA40000}"/>
    <cellStyle name="Normal 9 4 3 4 2 2" xfId="32027" xr:uid="{00000000-0005-0000-0000-0000FBA40000}"/>
    <cellStyle name="Normal 9 4 3 4 2 3" xfId="44268" xr:uid="{00000000-0005-0000-0000-0000FCA40000}"/>
    <cellStyle name="Normal 9 4 3 4 3" xfId="25912" xr:uid="{00000000-0005-0000-0000-0000FDA40000}"/>
    <cellStyle name="Normal 9 4 3 4 4" xfId="38154" xr:uid="{00000000-0005-0000-0000-0000FEA40000}"/>
    <cellStyle name="Normal 9 4 3 4 5" xfId="50383" xr:uid="{00000000-0005-0000-0000-0000FFA40000}"/>
    <cellStyle name="Normal 9 4 3 5" xfId="19765" xr:uid="{00000000-0005-0000-0000-000000A50000}"/>
    <cellStyle name="Normal 9 4 3 5 2" xfId="32020" xr:uid="{00000000-0005-0000-0000-000001A50000}"/>
    <cellStyle name="Normal 9 4 3 5 3" xfId="44261" xr:uid="{00000000-0005-0000-0000-000002A50000}"/>
    <cellStyle name="Normal 9 4 3 6" xfId="25905" xr:uid="{00000000-0005-0000-0000-000003A50000}"/>
    <cellStyle name="Normal 9 4 3 7" xfId="38147" xr:uid="{00000000-0005-0000-0000-000004A50000}"/>
    <cellStyle name="Normal 9 4 3 8" xfId="50376" xr:uid="{00000000-0005-0000-0000-000005A50000}"/>
    <cellStyle name="Normal 9 4 4" xfId="8778" xr:uid="{00000000-0005-0000-0000-000006A50000}"/>
    <cellStyle name="Normal 9 4 4 2" xfId="8779" xr:uid="{00000000-0005-0000-0000-000007A50000}"/>
    <cellStyle name="Normal 9 4 4 2 2" xfId="8780" xr:uid="{00000000-0005-0000-0000-000008A50000}"/>
    <cellStyle name="Normal 9 4 4 2 2 2" xfId="19775" xr:uid="{00000000-0005-0000-0000-000009A50000}"/>
    <cellStyle name="Normal 9 4 4 2 2 2 2" xfId="32030" xr:uid="{00000000-0005-0000-0000-00000AA50000}"/>
    <cellStyle name="Normal 9 4 4 2 2 2 3" xfId="44271" xr:uid="{00000000-0005-0000-0000-00000BA50000}"/>
    <cellStyle name="Normal 9 4 4 2 2 3" xfId="25915" xr:uid="{00000000-0005-0000-0000-00000CA50000}"/>
    <cellStyle name="Normal 9 4 4 2 2 4" xfId="38157" xr:uid="{00000000-0005-0000-0000-00000DA50000}"/>
    <cellStyle name="Normal 9 4 4 2 2 5" xfId="50386" xr:uid="{00000000-0005-0000-0000-00000EA50000}"/>
    <cellStyle name="Normal 9 4 4 2 3" xfId="19774" xr:uid="{00000000-0005-0000-0000-00000FA50000}"/>
    <cellStyle name="Normal 9 4 4 2 3 2" xfId="32029" xr:uid="{00000000-0005-0000-0000-000010A50000}"/>
    <cellStyle name="Normal 9 4 4 2 3 3" xfId="44270" xr:uid="{00000000-0005-0000-0000-000011A50000}"/>
    <cellStyle name="Normal 9 4 4 2 4" xfId="25914" xr:uid="{00000000-0005-0000-0000-000012A50000}"/>
    <cellStyle name="Normal 9 4 4 2 5" xfId="38156" xr:uid="{00000000-0005-0000-0000-000013A50000}"/>
    <cellStyle name="Normal 9 4 4 2 6" xfId="50385" xr:uid="{00000000-0005-0000-0000-000014A50000}"/>
    <cellStyle name="Normal 9 4 4 3" xfId="8781" xr:uid="{00000000-0005-0000-0000-000015A50000}"/>
    <cellStyle name="Normal 9 4 4 3 2" xfId="19776" xr:uid="{00000000-0005-0000-0000-000016A50000}"/>
    <cellStyle name="Normal 9 4 4 3 2 2" xfId="32031" xr:uid="{00000000-0005-0000-0000-000017A50000}"/>
    <cellStyle name="Normal 9 4 4 3 2 3" xfId="44272" xr:uid="{00000000-0005-0000-0000-000018A50000}"/>
    <cellStyle name="Normal 9 4 4 3 3" xfId="25916" xr:uid="{00000000-0005-0000-0000-000019A50000}"/>
    <cellStyle name="Normal 9 4 4 3 4" xfId="38158" xr:uid="{00000000-0005-0000-0000-00001AA50000}"/>
    <cellStyle name="Normal 9 4 4 3 5" xfId="50387" xr:uid="{00000000-0005-0000-0000-00001BA50000}"/>
    <cellStyle name="Normal 9 4 4 4" xfId="19773" xr:uid="{00000000-0005-0000-0000-00001CA50000}"/>
    <cellStyle name="Normal 9 4 4 4 2" xfId="32028" xr:uid="{00000000-0005-0000-0000-00001DA50000}"/>
    <cellStyle name="Normal 9 4 4 4 3" xfId="44269" xr:uid="{00000000-0005-0000-0000-00001EA50000}"/>
    <cellStyle name="Normal 9 4 4 5" xfId="25913" xr:uid="{00000000-0005-0000-0000-00001FA50000}"/>
    <cellStyle name="Normal 9 4 4 6" xfId="38155" xr:uid="{00000000-0005-0000-0000-000020A50000}"/>
    <cellStyle name="Normal 9 4 4 7" xfId="50384" xr:uid="{00000000-0005-0000-0000-000021A50000}"/>
    <cellStyle name="Normal 9 4 5" xfId="8782" xr:uid="{00000000-0005-0000-0000-000022A50000}"/>
    <cellStyle name="Normal 9 4 5 2" xfId="8783" xr:uid="{00000000-0005-0000-0000-000023A50000}"/>
    <cellStyle name="Normal 9 4 5 2 2" xfId="19778" xr:uid="{00000000-0005-0000-0000-000024A50000}"/>
    <cellStyle name="Normal 9 4 5 2 2 2" xfId="32033" xr:uid="{00000000-0005-0000-0000-000025A50000}"/>
    <cellStyle name="Normal 9 4 5 2 2 3" xfId="44274" xr:uid="{00000000-0005-0000-0000-000026A50000}"/>
    <cellStyle name="Normal 9 4 5 2 3" xfId="25918" xr:uid="{00000000-0005-0000-0000-000027A50000}"/>
    <cellStyle name="Normal 9 4 5 2 4" xfId="38160" xr:uid="{00000000-0005-0000-0000-000028A50000}"/>
    <cellStyle name="Normal 9 4 5 2 5" xfId="50389" xr:uid="{00000000-0005-0000-0000-000029A50000}"/>
    <cellStyle name="Normal 9 4 5 3" xfId="19777" xr:uid="{00000000-0005-0000-0000-00002AA50000}"/>
    <cellStyle name="Normal 9 4 5 3 2" xfId="32032" xr:uid="{00000000-0005-0000-0000-00002BA50000}"/>
    <cellStyle name="Normal 9 4 5 3 3" xfId="44273" xr:uid="{00000000-0005-0000-0000-00002CA50000}"/>
    <cellStyle name="Normal 9 4 5 4" xfId="25917" xr:uid="{00000000-0005-0000-0000-00002DA50000}"/>
    <cellStyle name="Normal 9 4 5 5" xfId="38159" xr:uid="{00000000-0005-0000-0000-00002EA50000}"/>
    <cellStyle name="Normal 9 4 5 6" xfId="50388" xr:uid="{00000000-0005-0000-0000-00002FA50000}"/>
    <cellStyle name="Normal 9 4 6" xfId="8784" xr:uid="{00000000-0005-0000-0000-000030A50000}"/>
    <cellStyle name="Normal 9 4 6 2" xfId="19779" xr:uid="{00000000-0005-0000-0000-000031A50000}"/>
    <cellStyle name="Normal 9 4 6 2 2" xfId="32034" xr:uid="{00000000-0005-0000-0000-000032A50000}"/>
    <cellStyle name="Normal 9 4 6 2 3" xfId="44275" xr:uid="{00000000-0005-0000-0000-000033A50000}"/>
    <cellStyle name="Normal 9 4 6 3" xfId="25919" xr:uid="{00000000-0005-0000-0000-000034A50000}"/>
    <cellStyle name="Normal 9 4 6 4" xfId="38161" xr:uid="{00000000-0005-0000-0000-000035A50000}"/>
    <cellStyle name="Normal 9 4 6 5" xfId="50390" xr:uid="{00000000-0005-0000-0000-000036A50000}"/>
    <cellStyle name="Normal 9 4 7" xfId="19748" xr:uid="{00000000-0005-0000-0000-000037A50000}"/>
    <cellStyle name="Normal 9 4 7 2" xfId="32003" xr:uid="{00000000-0005-0000-0000-000038A50000}"/>
    <cellStyle name="Normal 9 4 7 3" xfId="44244" xr:uid="{00000000-0005-0000-0000-000039A50000}"/>
    <cellStyle name="Normal 9 4 8" xfId="25888" xr:uid="{00000000-0005-0000-0000-00003AA50000}"/>
    <cellStyle name="Normal 9 4 9" xfId="38130" xr:uid="{00000000-0005-0000-0000-00003BA50000}"/>
    <cellStyle name="Normal 9 5" xfId="8785" xr:uid="{00000000-0005-0000-0000-00003CA50000}"/>
    <cellStyle name="Normal 9 5 2" xfId="8786" xr:uid="{00000000-0005-0000-0000-00003DA50000}"/>
    <cellStyle name="Normal 9 5 2 2" xfId="8787" xr:uid="{00000000-0005-0000-0000-00003EA50000}"/>
    <cellStyle name="Normal 9 5 2 2 2" xfId="8788" xr:uid="{00000000-0005-0000-0000-00003FA50000}"/>
    <cellStyle name="Normal 9 5 2 2 2 2" xfId="8789" xr:uid="{00000000-0005-0000-0000-000040A50000}"/>
    <cellStyle name="Normal 9 5 2 2 2 2 2" xfId="19784" xr:uid="{00000000-0005-0000-0000-000041A50000}"/>
    <cellStyle name="Normal 9 5 2 2 2 2 2 2" xfId="32039" xr:uid="{00000000-0005-0000-0000-000042A50000}"/>
    <cellStyle name="Normal 9 5 2 2 2 2 2 3" xfId="44280" xr:uid="{00000000-0005-0000-0000-000043A50000}"/>
    <cellStyle name="Normal 9 5 2 2 2 2 3" xfId="25924" xr:uid="{00000000-0005-0000-0000-000044A50000}"/>
    <cellStyle name="Normal 9 5 2 2 2 2 4" xfId="38166" xr:uid="{00000000-0005-0000-0000-000045A50000}"/>
    <cellStyle name="Normal 9 5 2 2 2 2 5" xfId="50395" xr:uid="{00000000-0005-0000-0000-000046A50000}"/>
    <cellStyle name="Normal 9 5 2 2 2 3" xfId="19783" xr:uid="{00000000-0005-0000-0000-000047A50000}"/>
    <cellStyle name="Normal 9 5 2 2 2 3 2" xfId="32038" xr:uid="{00000000-0005-0000-0000-000048A50000}"/>
    <cellStyle name="Normal 9 5 2 2 2 3 3" xfId="44279" xr:uid="{00000000-0005-0000-0000-000049A50000}"/>
    <cellStyle name="Normal 9 5 2 2 2 4" xfId="25923" xr:uid="{00000000-0005-0000-0000-00004AA50000}"/>
    <cellStyle name="Normal 9 5 2 2 2 5" xfId="38165" xr:uid="{00000000-0005-0000-0000-00004BA50000}"/>
    <cellStyle name="Normal 9 5 2 2 2 6" xfId="50394" xr:uid="{00000000-0005-0000-0000-00004CA50000}"/>
    <cellStyle name="Normal 9 5 2 2 3" xfId="8790" xr:uid="{00000000-0005-0000-0000-00004DA50000}"/>
    <cellStyle name="Normal 9 5 2 2 3 2" xfId="19785" xr:uid="{00000000-0005-0000-0000-00004EA50000}"/>
    <cellStyle name="Normal 9 5 2 2 3 2 2" xfId="32040" xr:uid="{00000000-0005-0000-0000-00004FA50000}"/>
    <cellStyle name="Normal 9 5 2 2 3 2 3" xfId="44281" xr:uid="{00000000-0005-0000-0000-000050A50000}"/>
    <cellStyle name="Normal 9 5 2 2 3 3" xfId="25925" xr:uid="{00000000-0005-0000-0000-000051A50000}"/>
    <cellStyle name="Normal 9 5 2 2 3 4" xfId="38167" xr:uid="{00000000-0005-0000-0000-000052A50000}"/>
    <cellStyle name="Normal 9 5 2 2 3 5" xfId="50396" xr:uid="{00000000-0005-0000-0000-000053A50000}"/>
    <cellStyle name="Normal 9 5 2 2 4" xfId="19782" xr:uid="{00000000-0005-0000-0000-000054A50000}"/>
    <cellStyle name="Normal 9 5 2 2 4 2" xfId="32037" xr:uid="{00000000-0005-0000-0000-000055A50000}"/>
    <cellStyle name="Normal 9 5 2 2 4 3" xfId="44278" xr:uid="{00000000-0005-0000-0000-000056A50000}"/>
    <cellStyle name="Normal 9 5 2 2 5" xfId="25922" xr:uid="{00000000-0005-0000-0000-000057A50000}"/>
    <cellStyle name="Normal 9 5 2 2 6" xfId="38164" xr:uid="{00000000-0005-0000-0000-000058A50000}"/>
    <cellStyle name="Normal 9 5 2 2 7" xfId="50393" xr:uid="{00000000-0005-0000-0000-000059A50000}"/>
    <cellStyle name="Normal 9 5 2 3" xfId="8791" xr:uid="{00000000-0005-0000-0000-00005AA50000}"/>
    <cellStyle name="Normal 9 5 2 3 2" xfId="8792" xr:uid="{00000000-0005-0000-0000-00005BA50000}"/>
    <cellStyle name="Normal 9 5 2 3 2 2" xfId="19787" xr:uid="{00000000-0005-0000-0000-00005CA50000}"/>
    <cellStyle name="Normal 9 5 2 3 2 2 2" xfId="32042" xr:uid="{00000000-0005-0000-0000-00005DA50000}"/>
    <cellStyle name="Normal 9 5 2 3 2 2 3" xfId="44283" xr:uid="{00000000-0005-0000-0000-00005EA50000}"/>
    <cellStyle name="Normal 9 5 2 3 2 3" xfId="25927" xr:uid="{00000000-0005-0000-0000-00005FA50000}"/>
    <cellStyle name="Normal 9 5 2 3 2 4" xfId="38169" xr:uid="{00000000-0005-0000-0000-000060A50000}"/>
    <cellStyle name="Normal 9 5 2 3 2 5" xfId="50398" xr:uid="{00000000-0005-0000-0000-000061A50000}"/>
    <cellStyle name="Normal 9 5 2 3 3" xfId="19786" xr:uid="{00000000-0005-0000-0000-000062A50000}"/>
    <cellStyle name="Normal 9 5 2 3 3 2" xfId="32041" xr:uid="{00000000-0005-0000-0000-000063A50000}"/>
    <cellStyle name="Normal 9 5 2 3 3 3" xfId="44282" xr:uid="{00000000-0005-0000-0000-000064A50000}"/>
    <cellStyle name="Normal 9 5 2 3 4" xfId="25926" xr:uid="{00000000-0005-0000-0000-000065A50000}"/>
    <cellStyle name="Normal 9 5 2 3 5" xfId="38168" xr:uid="{00000000-0005-0000-0000-000066A50000}"/>
    <cellStyle name="Normal 9 5 2 3 6" xfId="50397" xr:uid="{00000000-0005-0000-0000-000067A50000}"/>
    <cellStyle name="Normal 9 5 2 4" xfId="8793" xr:uid="{00000000-0005-0000-0000-000068A50000}"/>
    <cellStyle name="Normal 9 5 2 4 2" xfId="19788" xr:uid="{00000000-0005-0000-0000-000069A50000}"/>
    <cellStyle name="Normal 9 5 2 4 2 2" xfId="32043" xr:uid="{00000000-0005-0000-0000-00006AA50000}"/>
    <cellStyle name="Normal 9 5 2 4 2 3" xfId="44284" xr:uid="{00000000-0005-0000-0000-00006BA50000}"/>
    <cellStyle name="Normal 9 5 2 4 3" xfId="25928" xr:uid="{00000000-0005-0000-0000-00006CA50000}"/>
    <cellStyle name="Normal 9 5 2 4 4" xfId="38170" xr:uid="{00000000-0005-0000-0000-00006DA50000}"/>
    <cellStyle name="Normal 9 5 2 4 5" xfId="50399" xr:uid="{00000000-0005-0000-0000-00006EA50000}"/>
    <cellStyle name="Normal 9 5 2 5" xfId="19781" xr:uid="{00000000-0005-0000-0000-00006FA50000}"/>
    <cellStyle name="Normal 9 5 2 5 2" xfId="32036" xr:uid="{00000000-0005-0000-0000-000070A50000}"/>
    <cellStyle name="Normal 9 5 2 5 3" xfId="44277" xr:uid="{00000000-0005-0000-0000-000071A50000}"/>
    <cellStyle name="Normal 9 5 2 6" xfId="25921" xr:uid="{00000000-0005-0000-0000-000072A50000}"/>
    <cellStyle name="Normal 9 5 2 7" xfId="38163" xr:uid="{00000000-0005-0000-0000-000073A50000}"/>
    <cellStyle name="Normal 9 5 2 8" xfId="50392" xr:uid="{00000000-0005-0000-0000-000074A50000}"/>
    <cellStyle name="Normal 9 5 3" xfId="8794" xr:uid="{00000000-0005-0000-0000-000075A50000}"/>
    <cellStyle name="Normal 9 5 3 2" xfId="8795" xr:uid="{00000000-0005-0000-0000-000076A50000}"/>
    <cellStyle name="Normal 9 5 3 2 2" xfId="8796" xr:uid="{00000000-0005-0000-0000-000077A50000}"/>
    <cellStyle name="Normal 9 5 3 2 2 2" xfId="19791" xr:uid="{00000000-0005-0000-0000-000078A50000}"/>
    <cellStyle name="Normal 9 5 3 2 2 2 2" xfId="32046" xr:uid="{00000000-0005-0000-0000-000079A50000}"/>
    <cellStyle name="Normal 9 5 3 2 2 2 3" xfId="44287" xr:uid="{00000000-0005-0000-0000-00007AA50000}"/>
    <cellStyle name="Normal 9 5 3 2 2 3" xfId="25931" xr:uid="{00000000-0005-0000-0000-00007BA50000}"/>
    <cellStyle name="Normal 9 5 3 2 2 4" xfId="38173" xr:uid="{00000000-0005-0000-0000-00007CA50000}"/>
    <cellStyle name="Normal 9 5 3 2 2 5" xfId="50402" xr:uid="{00000000-0005-0000-0000-00007DA50000}"/>
    <cellStyle name="Normal 9 5 3 2 3" xfId="19790" xr:uid="{00000000-0005-0000-0000-00007EA50000}"/>
    <cellStyle name="Normal 9 5 3 2 3 2" xfId="32045" xr:uid="{00000000-0005-0000-0000-00007FA50000}"/>
    <cellStyle name="Normal 9 5 3 2 3 3" xfId="44286" xr:uid="{00000000-0005-0000-0000-000080A50000}"/>
    <cellStyle name="Normal 9 5 3 2 4" xfId="25930" xr:uid="{00000000-0005-0000-0000-000081A50000}"/>
    <cellStyle name="Normal 9 5 3 2 5" xfId="38172" xr:uid="{00000000-0005-0000-0000-000082A50000}"/>
    <cellStyle name="Normal 9 5 3 2 6" xfId="50401" xr:uid="{00000000-0005-0000-0000-000083A50000}"/>
    <cellStyle name="Normal 9 5 3 3" xfId="8797" xr:uid="{00000000-0005-0000-0000-000084A50000}"/>
    <cellStyle name="Normal 9 5 3 3 2" xfId="19792" xr:uid="{00000000-0005-0000-0000-000085A50000}"/>
    <cellStyle name="Normal 9 5 3 3 2 2" xfId="32047" xr:uid="{00000000-0005-0000-0000-000086A50000}"/>
    <cellStyle name="Normal 9 5 3 3 2 3" xfId="44288" xr:uid="{00000000-0005-0000-0000-000087A50000}"/>
    <cellStyle name="Normal 9 5 3 3 3" xfId="25932" xr:uid="{00000000-0005-0000-0000-000088A50000}"/>
    <cellStyle name="Normal 9 5 3 3 4" xfId="38174" xr:uid="{00000000-0005-0000-0000-000089A50000}"/>
    <cellStyle name="Normal 9 5 3 3 5" xfId="50403" xr:uid="{00000000-0005-0000-0000-00008AA50000}"/>
    <cellStyle name="Normal 9 5 3 4" xfId="19789" xr:uid="{00000000-0005-0000-0000-00008BA50000}"/>
    <cellStyle name="Normal 9 5 3 4 2" xfId="32044" xr:uid="{00000000-0005-0000-0000-00008CA50000}"/>
    <cellStyle name="Normal 9 5 3 4 3" xfId="44285" xr:uid="{00000000-0005-0000-0000-00008DA50000}"/>
    <cellStyle name="Normal 9 5 3 5" xfId="25929" xr:uid="{00000000-0005-0000-0000-00008EA50000}"/>
    <cellStyle name="Normal 9 5 3 6" xfId="38171" xr:uid="{00000000-0005-0000-0000-00008FA50000}"/>
    <cellStyle name="Normal 9 5 3 7" xfId="50400" xr:uid="{00000000-0005-0000-0000-000090A50000}"/>
    <cellStyle name="Normal 9 5 4" xfId="8798" xr:uid="{00000000-0005-0000-0000-000091A50000}"/>
    <cellStyle name="Normal 9 5 4 2" xfId="8799" xr:uid="{00000000-0005-0000-0000-000092A50000}"/>
    <cellStyle name="Normal 9 5 4 2 2" xfId="19794" xr:uid="{00000000-0005-0000-0000-000093A50000}"/>
    <cellStyle name="Normal 9 5 4 2 2 2" xfId="32049" xr:uid="{00000000-0005-0000-0000-000094A50000}"/>
    <cellStyle name="Normal 9 5 4 2 2 3" xfId="44290" xr:uid="{00000000-0005-0000-0000-000095A50000}"/>
    <cellStyle name="Normal 9 5 4 2 3" xfId="25934" xr:uid="{00000000-0005-0000-0000-000096A50000}"/>
    <cellStyle name="Normal 9 5 4 2 4" xfId="38176" xr:uid="{00000000-0005-0000-0000-000097A50000}"/>
    <cellStyle name="Normal 9 5 4 2 5" xfId="50405" xr:uid="{00000000-0005-0000-0000-000098A50000}"/>
    <cellStyle name="Normal 9 5 4 3" xfId="19793" xr:uid="{00000000-0005-0000-0000-000099A50000}"/>
    <cellStyle name="Normal 9 5 4 3 2" xfId="32048" xr:uid="{00000000-0005-0000-0000-00009AA50000}"/>
    <cellStyle name="Normal 9 5 4 3 3" xfId="44289" xr:uid="{00000000-0005-0000-0000-00009BA50000}"/>
    <cellStyle name="Normal 9 5 4 4" xfId="25933" xr:uid="{00000000-0005-0000-0000-00009CA50000}"/>
    <cellStyle name="Normal 9 5 4 5" xfId="38175" xr:uid="{00000000-0005-0000-0000-00009DA50000}"/>
    <cellStyle name="Normal 9 5 4 6" xfId="50404" xr:uid="{00000000-0005-0000-0000-00009EA50000}"/>
    <cellStyle name="Normal 9 5 5" xfId="8800" xr:uid="{00000000-0005-0000-0000-00009FA50000}"/>
    <cellStyle name="Normal 9 5 5 2" xfId="19795" xr:uid="{00000000-0005-0000-0000-0000A0A50000}"/>
    <cellStyle name="Normal 9 5 5 2 2" xfId="32050" xr:uid="{00000000-0005-0000-0000-0000A1A50000}"/>
    <cellStyle name="Normal 9 5 5 2 3" xfId="44291" xr:uid="{00000000-0005-0000-0000-0000A2A50000}"/>
    <cellStyle name="Normal 9 5 5 3" xfId="25935" xr:uid="{00000000-0005-0000-0000-0000A3A50000}"/>
    <cellStyle name="Normal 9 5 5 4" xfId="38177" xr:uid="{00000000-0005-0000-0000-0000A4A50000}"/>
    <cellStyle name="Normal 9 5 5 5" xfId="50406" xr:uid="{00000000-0005-0000-0000-0000A5A50000}"/>
    <cellStyle name="Normal 9 5 6" xfId="19780" xr:uid="{00000000-0005-0000-0000-0000A6A50000}"/>
    <cellStyle name="Normal 9 5 6 2" xfId="32035" xr:uid="{00000000-0005-0000-0000-0000A7A50000}"/>
    <cellStyle name="Normal 9 5 6 3" xfId="44276" xr:uid="{00000000-0005-0000-0000-0000A8A50000}"/>
    <cellStyle name="Normal 9 5 7" xfId="25920" xr:uid="{00000000-0005-0000-0000-0000A9A50000}"/>
    <cellStyle name="Normal 9 5 8" xfId="38162" xr:uid="{00000000-0005-0000-0000-0000AAA50000}"/>
    <cellStyle name="Normal 9 5 9" xfId="50391" xr:uid="{00000000-0005-0000-0000-0000ABA50000}"/>
    <cellStyle name="Normal 9 6" xfId="8801" xr:uid="{00000000-0005-0000-0000-0000ACA50000}"/>
    <cellStyle name="Normal 9 6 2" xfId="8802" xr:uid="{00000000-0005-0000-0000-0000ADA50000}"/>
    <cellStyle name="Normal 9 6 2 2" xfId="8803" xr:uid="{00000000-0005-0000-0000-0000AEA50000}"/>
    <cellStyle name="Normal 9 6 2 2 2" xfId="8804" xr:uid="{00000000-0005-0000-0000-0000AFA50000}"/>
    <cellStyle name="Normal 9 6 2 2 2 2" xfId="19799" xr:uid="{00000000-0005-0000-0000-0000B0A50000}"/>
    <cellStyle name="Normal 9 6 2 2 2 2 2" xfId="32054" xr:uid="{00000000-0005-0000-0000-0000B1A50000}"/>
    <cellStyle name="Normal 9 6 2 2 2 2 3" xfId="44295" xr:uid="{00000000-0005-0000-0000-0000B2A50000}"/>
    <cellStyle name="Normal 9 6 2 2 2 3" xfId="25939" xr:uid="{00000000-0005-0000-0000-0000B3A50000}"/>
    <cellStyle name="Normal 9 6 2 2 2 4" xfId="38181" xr:uid="{00000000-0005-0000-0000-0000B4A50000}"/>
    <cellStyle name="Normal 9 6 2 2 2 5" xfId="50410" xr:uid="{00000000-0005-0000-0000-0000B5A50000}"/>
    <cellStyle name="Normal 9 6 2 2 3" xfId="19798" xr:uid="{00000000-0005-0000-0000-0000B6A50000}"/>
    <cellStyle name="Normal 9 6 2 2 3 2" xfId="32053" xr:uid="{00000000-0005-0000-0000-0000B7A50000}"/>
    <cellStyle name="Normal 9 6 2 2 3 3" xfId="44294" xr:uid="{00000000-0005-0000-0000-0000B8A50000}"/>
    <cellStyle name="Normal 9 6 2 2 4" xfId="25938" xr:uid="{00000000-0005-0000-0000-0000B9A50000}"/>
    <cellStyle name="Normal 9 6 2 2 5" xfId="38180" xr:uid="{00000000-0005-0000-0000-0000BAA50000}"/>
    <cellStyle name="Normal 9 6 2 2 6" xfId="50409" xr:uid="{00000000-0005-0000-0000-0000BBA50000}"/>
    <cellStyle name="Normal 9 6 2 3" xfId="8805" xr:uid="{00000000-0005-0000-0000-0000BCA50000}"/>
    <cellStyle name="Normal 9 6 2 3 2" xfId="19800" xr:uid="{00000000-0005-0000-0000-0000BDA50000}"/>
    <cellStyle name="Normal 9 6 2 3 2 2" xfId="32055" xr:uid="{00000000-0005-0000-0000-0000BEA50000}"/>
    <cellStyle name="Normal 9 6 2 3 2 3" xfId="44296" xr:uid="{00000000-0005-0000-0000-0000BFA50000}"/>
    <cellStyle name="Normal 9 6 2 3 3" xfId="25940" xr:uid="{00000000-0005-0000-0000-0000C0A50000}"/>
    <cellStyle name="Normal 9 6 2 3 4" xfId="38182" xr:uid="{00000000-0005-0000-0000-0000C1A50000}"/>
    <cellStyle name="Normal 9 6 2 3 5" xfId="50411" xr:uid="{00000000-0005-0000-0000-0000C2A50000}"/>
    <cellStyle name="Normal 9 6 2 4" xfId="19797" xr:uid="{00000000-0005-0000-0000-0000C3A50000}"/>
    <cellStyle name="Normal 9 6 2 4 2" xfId="32052" xr:uid="{00000000-0005-0000-0000-0000C4A50000}"/>
    <cellStyle name="Normal 9 6 2 4 3" xfId="44293" xr:uid="{00000000-0005-0000-0000-0000C5A50000}"/>
    <cellStyle name="Normal 9 6 2 5" xfId="25937" xr:uid="{00000000-0005-0000-0000-0000C6A50000}"/>
    <cellStyle name="Normal 9 6 2 6" xfId="38179" xr:uid="{00000000-0005-0000-0000-0000C7A50000}"/>
    <cellStyle name="Normal 9 6 2 7" xfId="50408" xr:uid="{00000000-0005-0000-0000-0000C8A50000}"/>
    <cellStyle name="Normal 9 6 3" xfId="8806" xr:uid="{00000000-0005-0000-0000-0000C9A50000}"/>
    <cellStyle name="Normal 9 6 3 2" xfId="8807" xr:uid="{00000000-0005-0000-0000-0000CAA50000}"/>
    <cellStyle name="Normal 9 6 3 2 2" xfId="19802" xr:uid="{00000000-0005-0000-0000-0000CBA50000}"/>
    <cellStyle name="Normal 9 6 3 2 2 2" xfId="32057" xr:uid="{00000000-0005-0000-0000-0000CCA50000}"/>
    <cellStyle name="Normal 9 6 3 2 2 3" xfId="44298" xr:uid="{00000000-0005-0000-0000-0000CDA50000}"/>
    <cellStyle name="Normal 9 6 3 2 3" xfId="25942" xr:uid="{00000000-0005-0000-0000-0000CEA50000}"/>
    <cellStyle name="Normal 9 6 3 2 4" xfId="38184" xr:uid="{00000000-0005-0000-0000-0000CFA50000}"/>
    <cellStyle name="Normal 9 6 3 2 5" xfId="50413" xr:uid="{00000000-0005-0000-0000-0000D0A50000}"/>
    <cellStyle name="Normal 9 6 3 3" xfId="19801" xr:uid="{00000000-0005-0000-0000-0000D1A50000}"/>
    <cellStyle name="Normal 9 6 3 3 2" xfId="32056" xr:uid="{00000000-0005-0000-0000-0000D2A50000}"/>
    <cellStyle name="Normal 9 6 3 3 3" xfId="44297" xr:uid="{00000000-0005-0000-0000-0000D3A50000}"/>
    <cellStyle name="Normal 9 6 3 4" xfId="25941" xr:uid="{00000000-0005-0000-0000-0000D4A50000}"/>
    <cellStyle name="Normal 9 6 3 5" xfId="38183" xr:uid="{00000000-0005-0000-0000-0000D5A50000}"/>
    <cellStyle name="Normal 9 6 3 6" xfId="50412" xr:uid="{00000000-0005-0000-0000-0000D6A50000}"/>
    <cellStyle name="Normal 9 6 4" xfId="8808" xr:uid="{00000000-0005-0000-0000-0000D7A50000}"/>
    <cellStyle name="Normal 9 6 4 2" xfId="19803" xr:uid="{00000000-0005-0000-0000-0000D8A50000}"/>
    <cellStyle name="Normal 9 6 4 2 2" xfId="32058" xr:uid="{00000000-0005-0000-0000-0000D9A50000}"/>
    <cellStyle name="Normal 9 6 4 2 3" xfId="44299" xr:uid="{00000000-0005-0000-0000-0000DAA50000}"/>
    <cellStyle name="Normal 9 6 4 3" xfId="25943" xr:uid="{00000000-0005-0000-0000-0000DBA50000}"/>
    <cellStyle name="Normal 9 6 4 4" xfId="38185" xr:uid="{00000000-0005-0000-0000-0000DCA50000}"/>
    <cellStyle name="Normal 9 6 4 5" xfId="50414" xr:uid="{00000000-0005-0000-0000-0000DDA50000}"/>
    <cellStyle name="Normal 9 6 5" xfId="19796" xr:uid="{00000000-0005-0000-0000-0000DEA50000}"/>
    <cellStyle name="Normal 9 6 5 2" xfId="32051" xr:uid="{00000000-0005-0000-0000-0000DFA50000}"/>
    <cellStyle name="Normal 9 6 5 3" xfId="44292" xr:uid="{00000000-0005-0000-0000-0000E0A50000}"/>
    <cellStyle name="Normal 9 6 6" xfId="25936" xr:uid="{00000000-0005-0000-0000-0000E1A50000}"/>
    <cellStyle name="Normal 9 6 7" xfId="38178" xr:uid="{00000000-0005-0000-0000-0000E2A50000}"/>
    <cellStyle name="Normal 9 6 8" xfId="50407" xr:uid="{00000000-0005-0000-0000-0000E3A50000}"/>
    <cellStyle name="Normal 9 7" xfId="8809" xr:uid="{00000000-0005-0000-0000-0000E4A50000}"/>
    <cellStyle name="Normal 9 7 2" xfId="8810" xr:uid="{00000000-0005-0000-0000-0000E5A50000}"/>
    <cellStyle name="Normal 9 7 2 2" xfId="8811" xr:uid="{00000000-0005-0000-0000-0000E6A50000}"/>
    <cellStyle name="Normal 9 7 2 2 2" xfId="19806" xr:uid="{00000000-0005-0000-0000-0000E7A50000}"/>
    <cellStyle name="Normal 9 7 2 2 2 2" xfId="32061" xr:uid="{00000000-0005-0000-0000-0000E8A50000}"/>
    <cellStyle name="Normal 9 7 2 2 2 3" xfId="44302" xr:uid="{00000000-0005-0000-0000-0000E9A50000}"/>
    <cellStyle name="Normal 9 7 2 2 3" xfId="25946" xr:uid="{00000000-0005-0000-0000-0000EAA50000}"/>
    <cellStyle name="Normal 9 7 2 2 4" xfId="38188" xr:uid="{00000000-0005-0000-0000-0000EBA50000}"/>
    <cellStyle name="Normal 9 7 2 2 5" xfId="50417" xr:uid="{00000000-0005-0000-0000-0000ECA50000}"/>
    <cellStyle name="Normal 9 7 2 3" xfId="19805" xr:uid="{00000000-0005-0000-0000-0000EDA50000}"/>
    <cellStyle name="Normal 9 7 2 3 2" xfId="32060" xr:uid="{00000000-0005-0000-0000-0000EEA50000}"/>
    <cellStyle name="Normal 9 7 2 3 3" xfId="44301" xr:uid="{00000000-0005-0000-0000-0000EFA50000}"/>
    <cellStyle name="Normal 9 7 2 4" xfId="25945" xr:uid="{00000000-0005-0000-0000-0000F0A50000}"/>
    <cellStyle name="Normal 9 7 2 5" xfId="38187" xr:uid="{00000000-0005-0000-0000-0000F1A50000}"/>
    <cellStyle name="Normal 9 7 2 6" xfId="50416" xr:uid="{00000000-0005-0000-0000-0000F2A50000}"/>
    <cellStyle name="Normal 9 7 3" xfId="8812" xr:uid="{00000000-0005-0000-0000-0000F3A50000}"/>
    <cellStyle name="Normal 9 7 3 2" xfId="19807" xr:uid="{00000000-0005-0000-0000-0000F4A50000}"/>
    <cellStyle name="Normal 9 7 3 2 2" xfId="32062" xr:uid="{00000000-0005-0000-0000-0000F5A50000}"/>
    <cellStyle name="Normal 9 7 3 2 3" xfId="44303" xr:uid="{00000000-0005-0000-0000-0000F6A50000}"/>
    <cellStyle name="Normal 9 7 3 3" xfId="25947" xr:uid="{00000000-0005-0000-0000-0000F7A50000}"/>
    <cellStyle name="Normal 9 7 3 4" xfId="38189" xr:uid="{00000000-0005-0000-0000-0000F8A50000}"/>
    <cellStyle name="Normal 9 7 3 5" xfId="50418" xr:uid="{00000000-0005-0000-0000-0000F9A50000}"/>
    <cellStyle name="Normal 9 7 4" xfId="19804" xr:uid="{00000000-0005-0000-0000-0000FAA50000}"/>
    <cellStyle name="Normal 9 7 4 2" xfId="32059" xr:uid="{00000000-0005-0000-0000-0000FBA50000}"/>
    <cellStyle name="Normal 9 7 4 3" xfId="44300" xr:uid="{00000000-0005-0000-0000-0000FCA50000}"/>
    <cellStyle name="Normal 9 7 5" xfId="25944" xr:uid="{00000000-0005-0000-0000-0000FDA50000}"/>
    <cellStyle name="Normal 9 7 6" xfId="38186" xr:uid="{00000000-0005-0000-0000-0000FEA50000}"/>
    <cellStyle name="Normal 9 7 7" xfId="50415" xr:uid="{00000000-0005-0000-0000-0000FFA50000}"/>
    <cellStyle name="Normal 9 8" xfId="8813" xr:uid="{00000000-0005-0000-0000-000000A60000}"/>
    <cellStyle name="Normal 9 8 2" xfId="8814" xr:uid="{00000000-0005-0000-0000-000001A60000}"/>
    <cellStyle name="Normal 9 8 2 2" xfId="19809" xr:uid="{00000000-0005-0000-0000-000002A60000}"/>
    <cellStyle name="Normal 9 8 2 2 2" xfId="32064" xr:uid="{00000000-0005-0000-0000-000003A60000}"/>
    <cellStyle name="Normal 9 8 2 2 3" xfId="44305" xr:uid="{00000000-0005-0000-0000-000004A60000}"/>
    <cellStyle name="Normal 9 8 2 3" xfId="25949" xr:uid="{00000000-0005-0000-0000-000005A60000}"/>
    <cellStyle name="Normal 9 8 2 4" xfId="38191" xr:uid="{00000000-0005-0000-0000-000006A60000}"/>
    <cellStyle name="Normal 9 8 2 5" xfId="50420" xr:uid="{00000000-0005-0000-0000-000007A60000}"/>
    <cellStyle name="Normal 9 8 3" xfId="19808" xr:uid="{00000000-0005-0000-0000-000008A60000}"/>
    <cellStyle name="Normal 9 8 3 2" xfId="32063" xr:uid="{00000000-0005-0000-0000-000009A60000}"/>
    <cellStyle name="Normal 9 8 3 3" xfId="44304" xr:uid="{00000000-0005-0000-0000-00000AA60000}"/>
    <cellStyle name="Normal 9 8 4" xfId="25948" xr:uid="{00000000-0005-0000-0000-00000BA60000}"/>
    <cellStyle name="Normal 9 8 5" xfId="38190" xr:uid="{00000000-0005-0000-0000-00000CA60000}"/>
    <cellStyle name="Normal 9 8 6" xfId="50419" xr:uid="{00000000-0005-0000-0000-00000DA60000}"/>
    <cellStyle name="Normal 9 9" xfId="8815" xr:uid="{00000000-0005-0000-0000-00000EA60000}"/>
    <cellStyle name="Normal 9 9 2" xfId="19810" xr:uid="{00000000-0005-0000-0000-00000FA60000}"/>
    <cellStyle name="Normal 9 9 2 2" xfId="32065" xr:uid="{00000000-0005-0000-0000-000010A60000}"/>
    <cellStyle name="Normal 9 9 2 3" xfId="44306" xr:uid="{00000000-0005-0000-0000-000011A60000}"/>
    <cellStyle name="Normal 9 9 3" xfId="25950" xr:uid="{00000000-0005-0000-0000-000012A60000}"/>
    <cellStyle name="Normal 9 9 4" xfId="38192" xr:uid="{00000000-0005-0000-0000-000013A60000}"/>
    <cellStyle name="Normal 9 9 5" xfId="50421" xr:uid="{00000000-0005-0000-0000-000014A60000}"/>
    <cellStyle name="Normal 90" xfId="51049" xr:uid="{00000000-0005-0000-0000-000096C70000}"/>
    <cellStyle name="Normal 91" xfId="51050" xr:uid="{D5457202-E793-416F-85B8-88A3E84A0455}"/>
    <cellStyle name="Normal__Art II Earned Federal Funds Template 2" xfId="50939" xr:uid="{00000000-0005-0000-0000-000015A60000}"/>
    <cellStyle name="Normal_08lndscHHSCFORMAT September Report" xfId="3" xr:uid="{00000000-0005-0000-0000-000016A60000}"/>
    <cellStyle name="Normal_2009_09 - 10lndscHHSCFORMAT" xfId="11" xr:uid="{00000000-0005-0000-0000-000017A60000}"/>
    <cellStyle name="Normal_Report 2" xfId="50983" xr:uid="{00000000-0005-0000-0000-000018A60000}"/>
    <cellStyle name="Note 10" xfId="8816" xr:uid="{00000000-0005-0000-0000-000019A60000}"/>
    <cellStyle name="Note 10 2" xfId="8817" xr:uid="{00000000-0005-0000-0000-00001AA60000}"/>
    <cellStyle name="Note 10 2 2" xfId="8818" xr:uid="{00000000-0005-0000-0000-00001BA60000}"/>
    <cellStyle name="Note 10 2 2 2" xfId="8819" xr:uid="{00000000-0005-0000-0000-00001CA60000}"/>
    <cellStyle name="Note 10 2 2 3" xfId="8820" xr:uid="{00000000-0005-0000-0000-00001DA60000}"/>
    <cellStyle name="Note 10 2 2 4" xfId="8821" xr:uid="{00000000-0005-0000-0000-00001EA60000}"/>
    <cellStyle name="Note 10 2 3" xfId="8822" xr:uid="{00000000-0005-0000-0000-00001FA60000}"/>
    <cellStyle name="Note 10 2 3 2" xfId="8823" xr:uid="{00000000-0005-0000-0000-000020A60000}"/>
    <cellStyle name="Note 10 2 3 3" xfId="8824" xr:uid="{00000000-0005-0000-0000-000021A60000}"/>
    <cellStyle name="Note 10 2 3 4" xfId="8825" xr:uid="{00000000-0005-0000-0000-000022A60000}"/>
    <cellStyle name="Note 10 2 4" xfId="8826" xr:uid="{00000000-0005-0000-0000-000023A60000}"/>
    <cellStyle name="Note 10 2 5" xfId="8827" xr:uid="{00000000-0005-0000-0000-000024A60000}"/>
    <cellStyle name="Note 10 2 6" xfId="8828" xr:uid="{00000000-0005-0000-0000-000025A60000}"/>
    <cellStyle name="Note 10 3" xfId="8829" xr:uid="{00000000-0005-0000-0000-000026A60000}"/>
    <cellStyle name="Note 10 3 2" xfId="8830" xr:uid="{00000000-0005-0000-0000-000027A60000}"/>
    <cellStyle name="Note 10 3 3" xfId="8831" xr:uid="{00000000-0005-0000-0000-000028A60000}"/>
    <cellStyle name="Note 10 3 4" xfId="8832" xr:uid="{00000000-0005-0000-0000-000029A60000}"/>
    <cellStyle name="Note 10 4" xfId="8833" xr:uid="{00000000-0005-0000-0000-00002AA60000}"/>
    <cellStyle name="Note 10 4 2" xfId="8834" xr:uid="{00000000-0005-0000-0000-00002BA60000}"/>
    <cellStyle name="Note 10 4 3" xfId="8835" xr:uid="{00000000-0005-0000-0000-00002CA60000}"/>
    <cellStyle name="Note 10 4 4" xfId="8836" xr:uid="{00000000-0005-0000-0000-00002DA60000}"/>
    <cellStyle name="Note 10 5" xfId="8837" xr:uid="{00000000-0005-0000-0000-00002EA60000}"/>
    <cellStyle name="Note 10 6" xfId="8838" xr:uid="{00000000-0005-0000-0000-00002FA60000}"/>
    <cellStyle name="Note 10 7" xfId="8839" xr:uid="{00000000-0005-0000-0000-000030A60000}"/>
    <cellStyle name="Note 11" xfId="8840" xr:uid="{00000000-0005-0000-0000-000031A60000}"/>
    <cellStyle name="Note 11 2" xfId="8841" xr:uid="{00000000-0005-0000-0000-000032A60000}"/>
    <cellStyle name="Note 11 2 2" xfId="8842" xr:uid="{00000000-0005-0000-0000-000033A60000}"/>
    <cellStyle name="Note 11 2 3" xfId="8843" xr:uid="{00000000-0005-0000-0000-000034A60000}"/>
    <cellStyle name="Note 11 2 4" xfId="8844" xr:uid="{00000000-0005-0000-0000-000035A60000}"/>
    <cellStyle name="Note 11 3" xfId="8845" xr:uid="{00000000-0005-0000-0000-000036A60000}"/>
    <cellStyle name="Note 11 3 2" xfId="8846" xr:uid="{00000000-0005-0000-0000-000037A60000}"/>
    <cellStyle name="Note 11 3 3" xfId="8847" xr:uid="{00000000-0005-0000-0000-000038A60000}"/>
    <cellStyle name="Note 11 3 4" xfId="8848" xr:uid="{00000000-0005-0000-0000-000039A60000}"/>
    <cellStyle name="Note 11 4" xfId="8849" xr:uid="{00000000-0005-0000-0000-00003AA60000}"/>
    <cellStyle name="Note 11 5" xfId="8850" xr:uid="{00000000-0005-0000-0000-00003BA60000}"/>
    <cellStyle name="Note 11 6" xfId="8851" xr:uid="{00000000-0005-0000-0000-00003CA60000}"/>
    <cellStyle name="Note 12" xfId="8852" xr:uid="{00000000-0005-0000-0000-00003DA60000}"/>
    <cellStyle name="Note 12 2" xfId="8853" xr:uid="{00000000-0005-0000-0000-00003EA60000}"/>
    <cellStyle name="Note 12 3" xfId="8854" xr:uid="{00000000-0005-0000-0000-00003FA60000}"/>
    <cellStyle name="Note 12 4" xfId="8855" xr:uid="{00000000-0005-0000-0000-000040A60000}"/>
    <cellStyle name="Note 13" xfId="8856" xr:uid="{00000000-0005-0000-0000-000041A60000}"/>
    <cellStyle name="Note 13 2" xfId="8857" xr:uid="{00000000-0005-0000-0000-000042A60000}"/>
    <cellStyle name="Note 13 3" xfId="8858" xr:uid="{00000000-0005-0000-0000-000043A60000}"/>
    <cellStyle name="Note 13 4" xfId="8859" xr:uid="{00000000-0005-0000-0000-000044A60000}"/>
    <cellStyle name="Note 14" xfId="8860" xr:uid="{00000000-0005-0000-0000-000045A60000}"/>
    <cellStyle name="Note 14 2" xfId="8861" xr:uid="{00000000-0005-0000-0000-000046A60000}"/>
    <cellStyle name="Note 14 3" xfId="8862" xr:uid="{00000000-0005-0000-0000-000047A60000}"/>
    <cellStyle name="Note 14 4" xfId="8863" xr:uid="{00000000-0005-0000-0000-000048A60000}"/>
    <cellStyle name="Note 15" xfId="8864" xr:uid="{00000000-0005-0000-0000-000049A60000}"/>
    <cellStyle name="Note 15 2" xfId="8865" xr:uid="{00000000-0005-0000-0000-00004AA60000}"/>
    <cellStyle name="Note 15 3" xfId="8866" xr:uid="{00000000-0005-0000-0000-00004BA60000}"/>
    <cellStyle name="Note 2" xfId="8867" xr:uid="{00000000-0005-0000-0000-00004CA60000}"/>
    <cellStyle name="Note 2 2" xfId="8868" xr:uid="{00000000-0005-0000-0000-00004DA60000}"/>
    <cellStyle name="Note 2 2 2" xfId="8869" xr:uid="{00000000-0005-0000-0000-00004EA60000}"/>
    <cellStyle name="Note 2 2 2 2" xfId="8870" xr:uid="{00000000-0005-0000-0000-00004FA60000}"/>
    <cellStyle name="Note 2 2 2 2 2" xfId="8871" xr:uid="{00000000-0005-0000-0000-000050A60000}"/>
    <cellStyle name="Note 2 2 2 2 2 2" xfId="8872" xr:uid="{00000000-0005-0000-0000-000051A60000}"/>
    <cellStyle name="Note 2 2 2 2 2 2 2" xfId="8873" xr:uid="{00000000-0005-0000-0000-000052A60000}"/>
    <cellStyle name="Note 2 2 2 2 2 2 2 2" xfId="8874" xr:uid="{00000000-0005-0000-0000-000053A60000}"/>
    <cellStyle name="Note 2 2 2 2 2 2 2 3" xfId="8875" xr:uid="{00000000-0005-0000-0000-000054A60000}"/>
    <cellStyle name="Note 2 2 2 2 2 2 2 4" xfId="8876" xr:uid="{00000000-0005-0000-0000-000055A60000}"/>
    <cellStyle name="Note 2 2 2 2 2 2 3" xfId="8877" xr:uid="{00000000-0005-0000-0000-000056A60000}"/>
    <cellStyle name="Note 2 2 2 2 2 2 3 2" xfId="8878" xr:uid="{00000000-0005-0000-0000-000057A60000}"/>
    <cellStyle name="Note 2 2 2 2 2 2 3 3" xfId="8879" xr:uid="{00000000-0005-0000-0000-000058A60000}"/>
    <cellStyle name="Note 2 2 2 2 2 2 3 4" xfId="8880" xr:uid="{00000000-0005-0000-0000-000059A60000}"/>
    <cellStyle name="Note 2 2 2 2 2 2 4" xfId="8881" xr:uid="{00000000-0005-0000-0000-00005AA60000}"/>
    <cellStyle name="Note 2 2 2 2 2 2 5" xfId="8882" xr:uid="{00000000-0005-0000-0000-00005BA60000}"/>
    <cellStyle name="Note 2 2 2 2 2 2 6" xfId="8883" xr:uid="{00000000-0005-0000-0000-00005CA60000}"/>
    <cellStyle name="Note 2 2 2 2 2 3" xfId="8884" xr:uid="{00000000-0005-0000-0000-00005DA60000}"/>
    <cellStyle name="Note 2 2 2 2 2 3 2" xfId="8885" xr:uid="{00000000-0005-0000-0000-00005EA60000}"/>
    <cellStyle name="Note 2 2 2 2 2 3 3" xfId="8886" xr:uid="{00000000-0005-0000-0000-00005FA60000}"/>
    <cellStyle name="Note 2 2 2 2 2 3 4" xfId="8887" xr:uid="{00000000-0005-0000-0000-000060A60000}"/>
    <cellStyle name="Note 2 2 2 2 2 4" xfId="8888" xr:uid="{00000000-0005-0000-0000-000061A60000}"/>
    <cellStyle name="Note 2 2 2 2 2 4 2" xfId="8889" xr:uid="{00000000-0005-0000-0000-000062A60000}"/>
    <cellStyle name="Note 2 2 2 2 2 4 3" xfId="8890" xr:uid="{00000000-0005-0000-0000-000063A60000}"/>
    <cellStyle name="Note 2 2 2 2 2 4 4" xfId="8891" xr:uid="{00000000-0005-0000-0000-000064A60000}"/>
    <cellStyle name="Note 2 2 2 2 2 5" xfId="8892" xr:uid="{00000000-0005-0000-0000-000065A60000}"/>
    <cellStyle name="Note 2 2 2 2 2 6" xfId="8893" xr:uid="{00000000-0005-0000-0000-000066A60000}"/>
    <cellStyle name="Note 2 2 2 2 2 7" xfId="8894" xr:uid="{00000000-0005-0000-0000-000067A60000}"/>
    <cellStyle name="Note 2 2 2 2 3" xfId="8895" xr:uid="{00000000-0005-0000-0000-000068A60000}"/>
    <cellStyle name="Note 2 2 2 2 3 2" xfId="8896" xr:uid="{00000000-0005-0000-0000-000069A60000}"/>
    <cellStyle name="Note 2 2 2 2 3 2 2" xfId="8897" xr:uid="{00000000-0005-0000-0000-00006AA60000}"/>
    <cellStyle name="Note 2 2 2 2 3 2 3" xfId="8898" xr:uid="{00000000-0005-0000-0000-00006BA60000}"/>
    <cellStyle name="Note 2 2 2 2 3 2 4" xfId="8899" xr:uid="{00000000-0005-0000-0000-00006CA60000}"/>
    <cellStyle name="Note 2 2 2 2 3 3" xfId="8900" xr:uid="{00000000-0005-0000-0000-00006DA60000}"/>
    <cellStyle name="Note 2 2 2 2 3 3 2" xfId="8901" xr:uid="{00000000-0005-0000-0000-00006EA60000}"/>
    <cellStyle name="Note 2 2 2 2 3 3 3" xfId="8902" xr:uid="{00000000-0005-0000-0000-00006FA60000}"/>
    <cellStyle name="Note 2 2 2 2 3 3 4" xfId="8903" xr:uid="{00000000-0005-0000-0000-000070A60000}"/>
    <cellStyle name="Note 2 2 2 2 3 4" xfId="8904" xr:uid="{00000000-0005-0000-0000-000071A60000}"/>
    <cellStyle name="Note 2 2 2 2 3 5" xfId="8905" xr:uid="{00000000-0005-0000-0000-000072A60000}"/>
    <cellStyle name="Note 2 2 2 2 3 6" xfId="8906" xr:uid="{00000000-0005-0000-0000-000073A60000}"/>
    <cellStyle name="Note 2 2 2 2 4" xfId="8907" xr:uid="{00000000-0005-0000-0000-000074A60000}"/>
    <cellStyle name="Note 2 2 2 2 4 2" xfId="8908" xr:uid="{00000000-0005-0000-0000-000075A60000}"/>
    <cellStyle name="Note 2 2 2 2 4 3" xfId="8909" xr:uid="{00000000-0005-0000-0000-000076A60000}"/>
    <cellStyle name="Note 2 2 2 2 4 4" xfId="8910" xr:uid="{00000000-0005-0000-0000-000077A60000}"/>
    <cellStyle name="Note 2 2 2 2 5" xfId="8911" xr:uid="{00000000-0005-0000-0000-000078A60000}"/>
    <cellStyle name="Note 2 2 2 2 5 2" xfId="8912" xr:uid="{00000000-0005-0000-0000-000079A60000}"/>
    <cellStyle name="Note 2 2 2 2 5 3" xfId="8913" xr:uid="{00000000-0005-0000-0000-00007AA60000}"/>
    <cellStyle name="Note 2 2 2 2 5 4" xfId="8914" xr:uid="{00000000-0005-0000-0000-00007BA60000}"/>
    <cellStyle name="Note 2 2 2 2 6" xfId="8915" xr:uid="{00000000-0005-0000-0000-00007CA60000}"/>
    <cellStyle name="Note 2 2 2 2 7" xfId="8916" xr:uid="{00000000-0005-0000-0000-00007DA60000}"/>
    <cellStyle name="Note 2 2 2 2 8" xfId="8917" xr:uid="{00000000-0005-0000-0000-00007EA60000}"/>
    <cellStyle name="Note 2 2 2 3" xfId="8918" xr:uid="{00000000-0005-0000-0000-00007FA60000}"/>
    <cellStyle name="Note 2 2 2 3 2" xfId="8919" xr:uid="{00000000-0005-0000-0000-000080A60000}"/>
    <cellStyle name="Note 2 2 2 3 2 2" xfId="8920" xr:uid="{00000000-0005-0000-0000-000081A60000}"/>
    <cellStyle name="Note 2 2 2 3 2 2 2" xfId="8921" xr:uid="{00000000-0005-0000-0000-000082A60000}"/>
    <cellStyle name="Note 2 2 2 3 2 2 3" xfId="8922" xr:uid="{00000000-0005-0000-0000-000083A60000}"/>
    <cellStyle name="Note 2 2 2 3 2 2 4" xfId="8923" xr:uid="{00000000-0005-0000-0000-000084A60000}"/>
    <cellStyle name="Note 2 2 2 3 2 3" xfId="8924" xr:uid="{00000000-0005-0000-0000-000085A60000}"/>
    <cellStyle name="Note 2 2 2 3 2 3 2" xfId="8925" xr:uid="{00000000-0005-0000-0000-000086A60000}"/>
    <cellStyle name="Note 2 2 2 3 2 3 3" xfId="8926" xr:uid="{00000000-0005-0000-0000-000087A60000}"/>
    <cellStyle name="Note 2 2 2 3 2 3 4" xfId="8927" xr:uid="{00000000-0005-0000-0000-000088A60000}"/>
    <cellStyle name="Note 2 2 2 3 2 4" xfId="8928" xr:uid="{00000000-0005-0000-0000-000089A60000}"/>
    <cellStyle name="Note 2 2 2 3 2 5" xfId="8929" xr:uid="{00000000-0005-0000-0000-00008AA60000}"/>
    <cellStyle name="Note 2 2 2 3 2 6" xfId="8930" xr:uid="{00000000-0005-0000-0000-00008BA60000}"/>
    <cellStyle name="Note 2 2 2 3 3" xfId="8931" xr:uid="{00000000-0005-0000-0000-00008CA60000}"/>
    <cellStyle name="Note 2 2 2 3 3 2" xfId="8932" xr:uid="{00000000-0005-0000-0000-00008DA60000}"/>
    <cellStyle name="Note 2 2 2 3 3 3" xfId="8933" xr:uid="{00000000-0005-0000-0000-00008EA60000}"/>
    <cellStyle name="Note 2 2 2 3 3 4" xfId="8934" xr:uid="{00000000-0005-0000-0000-00008FA60000}"/>
    <cellStyle name="Note 2 2 2 3 4" xfId="8935" xr:uid="{00000000-0005-0000-0000-000090A60000}"/>
    <cellStyle name="Note 2 2 2 3 4 2" xfId="8936" xr:uid="{00000000-0005-0000-0000-000091A60000}"/>
    <cellStyle name="Note 2 2 2 3 4 3" xfId="8937" xr:uid="{00000000-0005-0000-0000-000092A60000}"/>
    <cellStyle name="Note 2 2 2 3 4 4" xfId="8938" xr:uid="{00000000-0005-0000-0000-000093A60000}"/>
    <cellStyle name="Note 2 2 2 3 5" xfId="8939" xr:uid="{00000000-0005-0000-0000-000094A60000}"/>
    <cellStyle name="Note 2 2 2 3 6" xfId="8940" xr:uid="{00000000-0005-0000-0000-000095A60000}"/>
    <cellStyle name="Note 2 2 2 3 7" xfId="8941" xr:uid="{00000000-0005-0000-0000-000096A60000}"/>
    <cellStyle name="Note 2 2 2 4" xfId="8942" xr:uid="{00000000-0005-0000-0000-000097A60000}"/>
    <cellStyle name="Note 2 2 2 4 2" xfId="8943" xr:uid="{00000000-0005-0000-0000-000098A60000}"/>
    <cellStyle name="Note 2 2 2 4 2 2" xfId="8944" xr:uid="{00000000-0005-0000-0000-000099A60000}"/>
    <cellStyle name="Note 2 2 2 4 2 3" xfId="8945" xr:uid="{00000000-0005-0000-0000-00009AA60000}"/>
    <cellStyle name="Note 2 2 2 4 2 4" xfId="8946" xr:uid="{00000000-0005-0000-0000-00009BA60000}"/>
    <cellStyle name="Note 2 2 2 4 3" xfId="8947" xr:uid="{00000000-0005-0000-0000-00009CA60000}"/>
    <cellStyle name="Note 2 2 2 4 3 2" xfId="8948" xr:uid="{00000000-0005-0000-0000-00009DA60000}"/>
    <cellStyle name="Note 2 2 2 4 3 3" xfId="8949" xr:uid="{00000000-0005-0000-0000-00009EA60000}"/>
    <cellStyle name="Note 2 2 2 4 3 4" xfId="8950" xr:uid="{00000000-0005-0000-0000-00009FA60000}"/>
    <cellStyle name="Note 2 2 2 4 4" xfId="8951" xr:uid="{00000000-0005-0000-0000-0000A0A60000}"/>
    <cellStyle name="Note 2 2 2 4 5" xfId="8952" xr:uid="{00000000-0005-0000-0000-0000A1A60000}"/>
    <cellStyle name="Note 2 2 2 4 6" xfId="8953" xr:uid="{00000000-0005-0000-0000-0000A2A60000}"/>
    <cellStyle name="Note 2 2 2 5" xfId="8954" xr:uid="{00000000-0005-0000-0000-0000A3A60000}"/>
    <cellStyle name="Note 2 2 2 5 2" xfId="8955" xr:uid="{00000000-0005-0000-0000-0000A4A60000}"/>
    <cellStyle name="Note 2 2 2 5 3" xfId="8956" xr:uid="{00000000-0005-0000-0000-0000A5A60000}"/>
    <cellStyle name="Note 2 2 2 5 4" xfId="8957" xr:uid="{00000000-0005-0000-0000-0000A6A60000}"/>
    <cellStyle name="Note 2 2 2 6" xfId="8958" xr:uid="{00000000-0005-0000-0000-0000A7A60000}"/>
    <cellStyle name="Note 2 2 2 6 2" xfId="8959" xr:uid="{00000000-0005-0000-0000-0000A8A60000}"/>
    <cellStyle name="Note 2 2 2 6 3" xfId="8960" xr:uid="{00000000-0005-0000-0000-0000A9A60000}"/>
    <cellStyle name="Note 2 2 2 6 4" xfId="8961" xr:uid="{00000000-0005-0000-0000-0000AAA60000}"/>
    <cellStyle name="Note 2 2 2 7" xfId="8962" xr:uid="{00000000-0005-0000-0000-0000ABA60000}"/>
    <cellStyle name="Note 2 2 2 8" xfId="8963" xr:uid="{00000000-0005-0000-0000-0000ACA60000}"/>
    <cellStyle name="Note 2 2 2 9" xfId="8964" xr:uid="{00000000-0005-0000-0000-0000ADA60000}"/>
    <cellStyle name="Note 2 2 3" xfId="8965" xr:uid="{00000000-0005-0000-0000-0000AEA60000}"/>
    <cellStyle name="Note 2 2 3 2" xfId="8966" xr:uid="{00000000-0005-0000-0000-0000AFA60000}"/>
    <cellStyle name="Note 2 2 3 3" xfId="8967" xr:uid="{00000000-0005-0000-0000-0000B0A60000}"/>
    <cellStyle name="Note 2 2 3 4" xfId="8968" xr:uid="{00000000-0005-0000-0000-0000B1A60000}"/>
    <cellStyle name="Note 2 2 4" xfId="8969" xr:uid="{00000000-0005-0000-0000-0000B2A60000}"/>
    <cellStyle name="Note 2 2 4 2" xfId="8970" xr:uid="{00000000-0005-0000-0000-0000B3A60000}"/>
    <cellStyle name="Note 2 2 4 3" xfId="8971" xr:uid="{00000000-0005-0000-0000-0000B4A60000}"/>
    <cellStyle name="Note 2 2 4 4" xfId="8972" xr:uid="{00000000-0005-0000-0000-0000B5A60000}"/>
    <cellStyle name="Note 2 2 5" xfId="8973" xr:uid="{00000000-0005-0000-0000-0000B6A60000}"/>
    <cellStyle name="Note 2 2 5 2" xfId="8974" xr:uid="{00000000-0005-0000-0000-0000B7A60000}"/>
    <cellStyle name="Note 2 2 5 3" xfId="8975" xr:uid="{00000000-0005-0000-0000-0000B8A60000}"/>
    <cellStyle name="Note 2 2 6" xfId="8976" xr:uid="{00000000-0005-0000-0000-0000B9A60000}"/>
    <cellStyle name="Note 2 3" xfId="8977" xr:uid="{00000000-0005-0000-0000-0000BAA60000}"/>
    <cellStyle name="Note 2 3 2" xfId="8978" xr:uid="{00000000-0005-0000-0000-0000BBA60000}"/>
    <cellStyle name="Note 2 3 2 2" xfId="8979" xr:uid="{00000000-0005-0000-0000-0000BCA60000}"/>
    <cellStyle name="Note 2 3 2 2 2" xfId="8980" xr:uid="{00000000-0005-0000-0000-0000BDA60000}"/>
    <cellStyle name="Note 2 3 2 2 2 2" xfId="8981" xr:uid="{00000000-0005-0000-0000-0000BEA60000}"/>
    <cellStyle name="Note 2 3 2 2 2 2 2" xfId="8982" xr:uid="{00000000-0005-0000-0000-0000BFA60000}"/>
    <cellStyle name="Note 2 3 2 2 2 2 3" xfId="8983" xr:uid="{00000000-0005-0000-0000-0000C0A60000}"/>
    <cellStyle name="Note 2 3 2 2 2 2 4" xfId="8984" xr:uid="{00000000-0005-0000-0000-0000C1A60000}"/>
    <cellStyle name="Note 2 3 2 2 2 3" xfId="8985" xr:uid="{00000000-0005-0000-0000-0000C2A60000}"/>
    <cellStyle name="Note 2 3 2 2 2 3 2" xfId="8986" xr:uid="{00000000-0005-0000-0000-0000C3A60000}"/>
    <cellStyle name="Note 2 3 2 2 2 3 3" xfId="8987" xr:uid="{00000000-0005-0000-0000-0000C4A60000}"/>
    <cellStyle name="Note 2 3 2 2 2 3 4" xfId="8988" xr:uid="{00000000-0005-0000-0000-0000C5A60000}"/>
    <cellStyle name="Note 2 3 2 2 2 4" xfId="8989" xr:uid="{00000000-0005-0000-0000-0000C6A60000}"/>
    <cellStyle name="Note 2 3 2 2 2 5" xfId="8990" xr:uid="{00000000-0005-0000-0000-0000C7A60000}"/>
    <cellStyle name="Note 2 3 2 2 2 6" xfId="8991" xr:uid="{00000000-0005-0000-0000-0000C8A60000}"/>
    <cellStyle name="Note 2 3 2 2 3" xfId="8992" xr:uid="{00000000-0005-0000-0000-0000C9A60000}"/>
    <cellStyle name="Note 2 3 2 2 3 2" xfId="8993" xr:uid="{00000000-0005-0000-0000-0000CAA60000}"/>
    <cellStyle name="Note 2 3 2 2 3 3" xfId="8994" xr:uid="{00000000-0005-0000-0000-0000CBA60000}"/>
    <cellStyle name="Note 2 3 2 2 3 4" xfId="8995" xr:uid="{00000000-0005-0000-0000-0000CCA60000}"/>
    <cellStyle name="Note 2 3 2 2 4" xfId="8996" xr:uid="{00000000-0005-0000-0000-0000CDA60000}"/>
    <cellStyle name="Note 2 3 2 2 4 2" xfId="8997" xr:uid="{00000000-0005-0000-0000-0000CEA60000}"/>
    <cellStyle name="Note 2 3 2 2 4 3" xfId="8998" xr:uid="{00000000-0005-0000-0000-0000CFA60000}"/>
    <cellStyle name="Note 2 3 2 2 4 4" xfId="8999" xr:uid="{00000000-0005-0000-0000-0000D0A60000}"/>
    <cellStyle name="Note 2 3 2 2 5" xfId="9000" xr:uid="{00000000-0005-0000-0000-0000D1A60000}"/>
    <cellStyle name="Note 2 3 2 2 6" xfId="9001" xr:uid="{00000000-0005-0000-0000-0000D2A60000}"/>
    <cellStyle name="Note 2 3 2 2 7" xfId="9002" xr:uid="{00000000-0005-0000-0000-0000D3A60000}"/>
    <cellStyle name="Note 2 3 2 3" xfId="9003" xr:uid="{00000000-0005-0000-0000-0000D4A60000}"/>
    <cellStyle name="Note 2 3 2 3 2" xfId="9004" xr:uid="{00000000-0005-0000-0000-0000D5A60000}"/>
    <cellStyle name="Note 2 3 2 3 2 2" xfId="9005" xr:uid="{00000000-0005-0000-0000-0000D6A60000}"/>
    <cellStyle name="Note 2 3 2 3 2 3" xfId="9006" xr:uid="{00000000-0005-0000-0000-0000D7A60000}"/>
    <cellStyle name="Note 2 3 2 3 2 4" xfId="9007" xr:uid="{00000000-0005-0000-0000-0000D8A60000}"/>
    <cellStyle name="Note 2 3 2 3 3" xfId="9008" xr:uid="{00000000-0005-0000-0000-0000D9A60000}"/>
    <cellStyle name="Note 2 3 2 3 3 2" xfId="9009" xr:uid="{00000000-0005-0000-0000-0000DAA60000}"/>
    <cellStyle name="Note 2 3 2 3 3 3" xfId="9010" xr:uid="{00000000-0005-0000-0000-0000DBA60000}"/>
    <cellStyle name="Note 2 3 2 3 3 4" xfId="9011" xr:uid="{00000000-0005-0000-0000-0000DCA60000}"/>
    <cellStyle name="Note 2 3 2 3 4" xfId="9012" xr:uid="{00000000-0005-0000-0000-0000DDA60000}"/>
    <cellStyle name="Note 2 3 2 3 5" xfId="9013" xr:uid="{00000000-0005-0000-0000-0000DEA60000}"/>
    <cellStyle name="Note 2 3 2 3 6" xfId="9014" xr:uid="{00000000-0005-0000-0000-0000DFA60000}"/>
    <cellStyle name="Note 2 3 2 4" xfId="9015" xr:uid="{00000000-0005-0000-0000-0000E0A60000}"/>
    <cellStyle name="Note 2 3 2 4 2" xfId="9016" xr:uid="{00000000-0005-0000-0000-0000E1A60000}"/>
    <cellStyle name="Note 2 3 2 4 3" xfId="9017" xr:uid="{00000000-0005-0000-0000-0000E2A60000}"/>
    <cellStyle name="Note 2 3 2 4 4" xfId="9018" xr:uid="{00000000-0005-0000-0000-0000E3A60000}"/>
    <cellStyle name="Note 2 3 2 5" xfId="9019" xr:uid="{00000000-0005-0000-0000-0000E4A60000}"/>
    <cellStyle name="Note 2 3 2 5 2" xfId="9020" xr:uid="{00000000-0005-0000-0000-0000E5A60000}"/>
    <cellStyle name="Note 2 3 2 5 3" xfId="9021" xr:uid="{00000000-0005-0000-0000-0000E6A60000}"/>
    <cellStyle name="Note 2 3 2 5 4" xfId="9022" xr:uid="{00000000-0005-0000-0000-0000E7A60000}"/>
    <cellStyle name="Note 2 3 2 6" xfId="9023" xr:uid="{00000000-0005-0000-0000-0000E8A60000}"/>
    <cellStyle name="Note 2 3 2 7" xfId="9024" xr:uid="{00000000-0005-0000-0000-0000E9A60000}"/>
    <cellStyle name="Note 2 3 2 8" xfId="9025" xr:uid="{00000000-0005-0000-0000-0000EAA60000}"/>
    <cellStyle name="Note 2 3 3" xfId="9026" xr:uid="{00000000-0005-0000-0000-0000EBA60000}"/>
    <cellStyle name="Note 2 3 3 2" xfId="9027" xr:uid="{00000000-0005-0000-0000-0000ECA60000}"/>
    <cellStyle name="Note 2 3 3 2 2" xfId="9028" xr:uid="{00000000-0005-0000-0000-0000EDA60000}"/>
    <cellStyle name="Note 2 3 3 2 2 2" xfId="9029" xr:uid="{00000000-0005-0000-0000-0000EEA60000}"/>
    <cellStyle name="Note 2 3 3 2 2 3" xfId="9030" xr:uid="{00000000-0005-0000-0000-0000EFA60000}"/>
    <cellStyle name="Note 2 3 3 2 2 4" xfId="9031" xr:uid="{00000000-0005-0000-0000-0000F0A60000}"/>
    <cellStyle name="Note 2 3 3 2 3" xfId="9032" xr:uid="{00000000-0005-0000-0000-0000F1A60000}"/>
    <cellStyle name="Note 2 3 3 2 3 2" xfId="9033" xr:uid="{00000000-0005-0000-0000-0000F2A60000}"/>
    <cellStyle name="Note 2 3 3 2 3 3" xfId="9034" xr:uid="{00000000-0005-0000-0000-0000F3A60000}"/>
    <cellStyle name="Note 2 3 3 2 3 4" xfId="9035" xr:uid="{00000000-0005-0000-0000-0000F4A60000}"/>
    <cellStyle name="Note 2 3 3 2 4" xfId="9036" xr:uid="{00000000-0005-0000-0000-0000F5A60000}"/>
    <cellStyle name="Note 2 3 3 2 5" xfId="9037" xr:uid="{00000000-0005-0000-0000-0000F6A60000}"/>
    <cellStyle name="Note 2 3 3 2 6" xfId="9038" xr:uid="{00000000-0005-0000-0000-0000F7A60000}"/>
    <cellStyle name="Note 2 3 3 3" xfId="9039" xr:uid="{00000000-0005-0000-0000-0000F8A60000}"/>
    <cellStyle name="Note 2 3 3 3 2" xfId="9040" xr:uid="{00000000-0005-0000-0000-0000F9A60000}"/>
    <cellStyle name="Note 2 3 3 3 3" xfId="9041" xr:uid="{00000000-0005-0000-0000-0000FAA60000}"/>
    <cellStyle name="Note 2 3 3 3 4" xfId="9042" xr:uid="{00000000-0005-0000-0000-0000FBA60000}"/>
    <cellStyle name="Note 2 3 3 4" xfId="9043" xr:uid="{00000000-0005-0000-0000-0000FCA60000}"/>
    <cellStyle name="Note 2 3 3 4 2" xfId="9044" xr:uid="{00000000-0005-0000-0000-0000FDA60000}"/>
    <cellStyle name="Note 2 3 3 4 3" xfId="9045" xr:uid="{00000000-0005-0000-0000-0000FEA60000}"/>
    <cellStyle name="Note 2 3 3 4 4" xfId="9046" xr:uid="{00000000-0005-0000-0000-0000FFA60000}"/>
    <cellStyle name="Note 2 3 3 5" xfId="9047" xr:uid="{00000000-0005-0000-0000-000000A70000}"/>
    <cellStyle name="Note 2 3 3 6" xfId="9048" xr:uid="{00000000-0005-0000-0000-000001A70000}"/>
    <cellStyle name="Note 2 3 3 7" xfId="9049" xr:uid="{00000000-0005-0000-0000-000002A70000}"/>
    <cellStyle name="Note 2 3 4" xfId="9050" xr:uid="{00000000-0005-0000-0000-000003A70000}"/>
    <cellStyle name="Note 2 3 4 2" xfId="9051" xr:uid="{00000000-0005-0000-0000-000004A70000}"/>
    <cellStyle name="Note 2 3 4 2 2" xfId="9052" xr:uid="{00000000-0005-0000-0000-000005A70000}"/>
    <cellStyle name="Note 2 3 4 2 3" xfId="9053" xr:uid="{00000000-0005-0000-0000-000006A70000}"/>
    <cellStyle name="Note 2 3 4 2 4" xfId="9054" xr:uid="{00000000-0005-0000-0000-000007A70000}"/>
    <cellStyle name="Note 2 3 4 3" xfId="9055" xr:uid="{00000000-0005-0000-0000-000008A70000}"/>
    <cellStyle name="Note 2 3 4 3 2" xfId="9056" xr:uid="{00000000-0005-0000-0000-000009A70000}"/>
    <cellStyle name="Note 2 3 4 3 3" xfId="9057" xr:uid="{00000000-0005-0000-0000-00000AA70000}"/>
    <cellStyle name="Note 2 3 4 3 4" xfId="9058" xr:uid="{00000000-0005-0000-0000-00000BA70000}"/>
    <cellStyle name="Note 2 3 4 4" xfId="9059" xr:uid="{00000000-0005-0000-0000-00000CA70000}"/>
    <cellStyle name="Note 2 3 4 5" xfId="9060" xr:uid="{00000000-0005-0000-0000-00000DA70000}"/>
    <cellStyle name="Note 2 3 4 6" xfId="9061" xr:uid="{00000000-0005-0000-0000-00000EA70000}"/>
    <cellStyle name="Note 2 3 5" xfId="9062" xr:uid="{00000000-0005-0000-0000-00000FA70000}"/>
    <cellStyle name="Note 2 3 5 2" xfId="9063" xr:uid="{00000000-0005-0000-0000-000010A70000}"/>
    <cellStyle name="Note 2 3 5 3" xfId="9064" xr:uid="{00000000-0005-0000-0000-000011A70000}"/>
    <cellStyle name="Note 2 3 5 4" xfId="9065" xr:uid="{00000000-0005-0000-0000-000012A70000}"/>
    <cellStyle name="Note 2 3 6" xfId="9066" xr:uid="{00000000-0005-0000-0000-000013A70000}"/>
    <cellStyle name="Note 2 3 6 2" xfId="9067" xr:uid="{00000000-0005-0000-0000-000014A70000}"/>
    <cellStyle name="Note 2 3 6 3" xfId="9068" xr:uid="{00000000-0005-0000-0000-000015A70000}"/>
    <cellStyle name="Note 2 3 6 4" xfId="9069" xr:uid="{00000000-0005-0000-0000-000016A70000}"/>
    <cellStyle name="Note 2 3 7" xfId="9070" xr:uid="{00000000-0005-0000-0000-000017A70000}"/>
    <cellStyle name="Note 2 3 8" xfId="9071" xr:uid="{00000000-0005-0000-0000-000018A70000}"/>
    <cellStyle name="Note 2 3 9" xfId="9072" xr:uid="{00000000-0005-0000-0000-000019A70000}"/>
    <cellStyle name="Note 2 4" xfId="9073" xr:uid="{00000000-0005-0000-0000-00001AA70000}"/>
    <cellStyle name="Note 2 4 2" xfId="9074" xr:uid="{00000000-0005-0000-0000-00001BA70000}"/>
    <cellStyle name="Note 2 4 3" xfId="9075" xr:uid="{00000000-0005-0000-0000-00001CA70000}"/>
    <cellStyle name="Note 2 4 4" xfId="9076" xr:uid="{00000000-0005-0000-0000-00001DA70000}"/>
    <cellStyle name="Note 2 5" xfId="9077" xr:uid="{00000000-0005-0000-0000-00001EA70000}"/>
    <cellStyle name="Note 2 5 2" xfId="9078" xr:uid="{00000000-0005-0000-0000-00001FA70000}"/>
    <cellStyle name="Note 2 5 3" xfId="9079" xr:uid="{00000000-0005-0000-0000-000020A70000}"/>
    <cellStyle name="Note 2 5 4" xfId="9080" xr:uid="{00000000-0005-0000-0000-000021A70000}"/>
    <cellStyle name="Note 2 6" xfId="9081" xr:uid="{00000000-0005-0000-0000-000022A70000}"/>
    <cellStyle name="Note 2 6 2" xfId="9082" xr:uid="{00000000-0005-0000-0000-000023A70000}"/>
    <cellStyle name="Note 2 6 3" xfId="9083" xr:uid="{00000000-0005-0000-0000-000024A70000}"/>
    <cellStyle name="Note 2 7" xfId="9084" xr:uid="{00000000-0005-0000-0000-000025A70000}"/>
    <cellStyle name="Note 3" xfId="9085" xr:uid="{00000000-0005-0000-0000-000026A70000}"/>
    <cellStyle name="Note 3 2" xfId="9086" xr:uid="{00000000-0005-0000-0000-000027A70000}"/>
    <cellStyle name="Note 3 2 2" xfId="9087" xr:uid="{00000000-0005-0000-0000-000028A70000}"/>
    <cellStyle name="Note 3 2 2 2" xfId="9088" xr:uid="{00000000-0005-0000-0000-000029A70000}"/>
    <cellStyle name="Note 3 2 2 2 2" xfId="9089" xr:uid="{00000000-0005-0000-0000-00002AA70000}"/>
    <cellStyle name="Note 3 2 2 2 2 2" xfId="9090" xr:uid="{00000000-0005-0000-0000-00002BA70000}"/>
    <cellStyle name="Note 3 2 2 2 2 2 2" xfId="9091" xr:uid="{00000000-0005-0000-0000-00002CA70000}"/>
    <cellStyle name="Note 3 2 2 2 2 2 2 2" xfId="9092" xr:uid="{00000000-0005-0000-0000-00002DA70000}"/>
    <cellStyle name="Note 3 2 2 2 2 2 2 3" xfId="9093" xr:uid="{00000000-0005-0000-0000-00002EA70000}"/>
    <cellStyle name="Note 3 2 2 2 2 2 2 4" xfId="9094" xr:uid="{00000000-0005-0000-0000-00002FA70000}"/>
    <cellStyle name="Note 3 2 2 2 2 2 3" xfId="9095" xr:uid="{00000000-0005-0000-0000-000030A70000}"/>
    <cellStyle name="Note 3 2 2 2 2 2 3 2" xfId="9096" xr:uid="{00000000-0005-0000-0000-000031A70000}"/>
    <cellStyle name="Note 3 2 2 2 2 2 3 3" xfId="9097" xr:uid="{00000000-0005-0000-0000-000032A70000}"/>
    <cellStyle name="Note 3 2 2 2 2 2 3 4" xfId="9098" xr:uid="{00000000-0005-0000-0000-000033A70000}"/>
    <cellStyle name="Note 3 2 2 2 2 2 4" xfId="9099" xr:uid="{00000000-0005-0000-0000-000034A70000}"/>
    <cellStyle name="Note 3 2 2 2 2 2 5" xfId="9100" xr:uid="{00000000-0005-0000-0000-000035A70000}"/>
    <cellStyle name="Note 3 2 2 2 2 2 6" xfId="9101" xr:uid="{00000000-0005-0000-0000-000036A70000}"/>
    <cellStyle name="Note 3 2 2 2 2 3" xfId="9102" xr:uid="{00000000-0005-0000-0000-000037A70000}"/>
    <cellStyle name="Note 3 2 2 2 2 3 2" xfId="9103" xr:uid="{00000000-0005-0000-0000-000038A70000}"/>
    <cellStyle name="Note 3 2 2 2 2 3 3" xfId="9104" xr:uid="{00000000-0005-0000-0000-000039A70000}"/>
    <cellStyle name="Note 3 2 2 2 2 3 4" xfId="9105" xr:uid="{00000000-0005-0000-0000-00003AA70000}"/>
    <cellStyle name="Note 3 2 2 2 2 4" xfId="9106" xr:uid="{00000000-0005-0000-0000-00003BA70000}"/>
    <cellStyle name="Note 3 2 2 2 2 4 2" xfId="9107" xr:uid="{00000000-0005-0000-0000-00003CA70000}"/>
    <cellStyle name="Note 3 2 2 2 2 4 3" xfId="9108" xr:uid="{00000000-0005-0000-0000-00003DA70000}"/>
    <cellStyle name="Note 3 2 2 2 2 4 4" xfId="9109" xr:uid="{00000000-0005-0000-0000-00003EA70000}"/>
    <cellStyle name="Note 3 2 2 2 2 5" xfId="9110" xr:uid="{00000000-0005-0000-0000-00003FA70000}"/>
    <cellStyle name="Note 3 2 2 2 2 6" xfId="9111" xr:uid="{00000000-0005-0000-0000-000040A70000}"/>
    <cellStyle name="Note 3 2 2 2 2 7" xfId="9112" xr:uid="{00000000-0005-0000-0000-000041A70000}"/>
    <cellStyle name="Note 3 2 2 2 3" xfId="9113" xr:uid="{00000000-0005-0000-0000-000042A70000}"/>
    <cellStyle name="Note 3 2 2 2 3 2" xfId="9114" xr:uid="{00000000-0005-0000-0000-000043A70000}"/>
    <cellStyle name="Note 3 2 2 2 3 2 2" xfId="9115" xr:uid="{00000000-0005-0000-0000-000044A70000}"/>
    <cellStyle name="Note 3 2 2 2 3 2 3" xfId="9116" xr:uid="{00000000-0005-0000-0000-000045A70000}"/>
    <cellStyle name="Note 3 2 2 2 3 2 4" xfId="9117" xr:uid="{00000000-0005-0000-0000-000046A70000}"/>
    <cellStyle name="Note 3 2 2 2 3 3" xfId="9118" xr:uid="{00000000-0005-0000-0000-000047A70000}"/>
    <cellStyle name="Note 3 2 2 2 3 3 2" xfId="9119" xr:uid="{00000000-0005-0000-0000-000048A70000}"/>
    <cellStyle name="Note 3 2 2 2 3 3 3" xfId="9120" xr:uid="{00000000-0005-0000-0000-000049A70000}"/>
    <cellStyle name="Note 3 2 2 2 3 3 4" xfId="9121" xr:uid="{00000000-0005-0000-0000-00004AA70000}"/>
    <cellStyle name="Note 3 2 2 2 3 4" xfId="9122" xr:uid="{00000000-0005-0000-0000-00004BA70000}"/>
    <cellStyle name="Note 3 2 2 2 3 5" xfId="9123" xr:uid="{00000000-0005-0000-0000-00004CA70000}"/>
    <cellStyle name="Note 3 2 2 2 3 6" xfId="9124" xr:uid="{00000000-0005-0000-0000-00004DA70000}"/>
    <cellStyle name="Note 3 2 2 2 4" xfId="9125" xr:uid="{00000000-0005-0000-0000-00004EA70000}"/>
    <cellStyle name="Note 3 2 2 2 4 2" xfId="9126" xr:uid="{00000000-0005-0000-0000-00004FA70000}"/>
    <cellStyle name="Note 3 2 2 2 4 3" xfId="9127" xr:uid="{00000000-0005-0000-0000-000050A70000}"/>
    <cellStyle name="Note 3 2 2 2 4 4" xfId="9128" xr:uid="{00000000-0005-0000-0000-000051A70000}"/>
    <cellStyle name="Note 3 2 2 2 5" xfId="9129" xr:uid="{00000000-0005-0000-0000-000052A70000}"/>
    <cellStyle name="Note 3 2 2 2 5 2" xfId="9130" xr:uid="{00000000-0005-0000-0000-000053A70000}"/>
    <cellStyle name="Note 3 2 2 2 5 3" xfId="9131" xr:uid="{00000000-0005-0000-0000-000054A70000}"/>
    <cellStyle name="Note 3 2 2 2 5 4" xfId="9132" xr:uid="{00000000-0005-0000-0000-000055A70000}"/>
    <cellStyle name="Note 3 2 2 2 6" xfId="9133" xr:uid="{00000000-0005-0000-0000-000056A70000}"/>
    <cellStyle name="Note 3 2 2 2 7" xfId="9134" xr:uid="{00000000-0005-0000-0000-000057A70000}"/>
    <cellStyle name="Note 3 2 2 2 8" xfId="9135" xr:uid="{00000000-0005-0000-0000-000058A70000}"/>
    <cellStyle name="Note 3 2 2 3" xfId="9136" xr:uid="{00000000-0005-0000-0000-000059A70000}"/>
    <cellStyle name="Note 3 2 2 3 2" xfId="9137" xr:uid="{00000000-0005-0000-0000-00005AA70000}"/>
    <cellStyle name="Note 3 2 2 3 2 2" xfId="9138" xr:uid="{00000000-0005-0000-0000-00005BA70000}"/>
    <cellStyle name="Note 3 2 2 3 2 2 2" xfId="9139" xr:uid="{00000000-0005-0000-0000-00005CA70000}"/>
    <cellStyle name="Note 3 2 2 3 2 2 3" xfId="9140" xr:uid="{00000000-0005-0000-0000-00005DA70000}"/>
    <cellStyle name="Note 3 2 2 3 2 2 4" xfId="9141" xr:uid="{00000000-0005-0000-0000-00005EA70000}"/>
    <cellStyle name="Note 3 2 2 3 2 3" xfId="9142" xr:uid="{00000000-0005-0000-0000-00005FA70000}"/>
    <cellStyle name="Note 3 2 2 3 2 3 2" xfId="9143" xr:uid="{00000000-0005-0000-0000-000060A70000}"/>
    <cellStyle name="Note 3 2 2 3 2 3 3" xfId="9144" xr:uid="{00000000-0005-0000-0000-000061A70000}"/>
    <cellStyle name="Note 3 2 2 3 2 3 4" xfId="9145" xr:uid="{00000000-0005-0000-0000-000062A70000}"/>
    <cellStyle name="Note 3 2 2 3 2 4" xfId="9146" xr:uid="{00000000-0005-0000-0000-000063A70000}"/>
    <cellStyle name="Note 3 2 2 3 2 5" xfId="9147" xr:uid="{00000000-0005-0000-0000-000064A70000}"/>
    <cellStyle name="Note 3 2 2 3 2 6" xfId="9148" xr:uid="{00000000-0005-0000-0000-000065A70000}"/>
    <cellStyle name="Note 3 2 2 3 3" xfId="9149" xr:uid="{00000000-0005-0000-0000-000066A70000}"/>
    <cellStyle name="Note 3 2 2 3 3 2" xfId="9150" xr:uid="{00000000-0005-0000-0000-000067A70000}"/>
    <cellStyle name="Note 3 2 2 3 3 3" xfId="9151" xr:uid="{00000000-0005-0000-0000-000068A70000}"/>
    <cellStyle name="Note 3 2 2 3 3 4" xfId="9152" xr:uid="{00000000-0005-0000-0000-000069A70000}"/>
    <cellStyle name="Note 3 2 2 3 4" xfId="9153" xr:uid="{00000000-0005-0000-0000-00006AA70000}"/>
    <cellStyle name="Note 3 2 2 3 4 2" xfId="9154" xr:uid="{00000000-0005-0000-0000-00006BA70000}"/>
    <cellStyle name="Note 3 2 2 3 4 3" xfId="9155" xr:uid="{00000000-0005-0000-0000-00006CA70000}"/>
    <cellStyle name="Note 3 2 2 3 4 4" xfId="9156" xr:uid="{00000000-0005-0000-0000-00006DA70000}"/>
    <cellStyle name="Note 3 2 2 3 5" xfId="9157" xr:uid="{00000000-0005-0000-0000-00006EA70000}"/>
    <cellStyle name="Note 3 2 2 3 6" xfId="9158" xr:uid="{00000000-0005-0000-0000-00006FA70000}"/>
    <cellStyle name="Note 3 2 2 3 7" xfId="9159" xr:uid="{00000000-0005-0000-0000-000070A70000}"/>
    <cellStyle name="Note 3 2 2 4" xfId="9160" xr:uid="{00000000-0005-0000-0000-000071A70000}"/>
    <cellStyle name="Note 3 2 2 4 2" xfId="9161" xr:uid="{00000000-0005-0000-0000-000072A70000}"/>
    <cellStyle name="Note 3 2 2 4 2 2" xfId="9162" xr:uid="{00000000-0005-0000-0000-000073A70000}"/>
    <cellStyle name="Note 3 2 2 4 2 3" xfId="9163" xr:uid="{00000000-0005-0000-0000-000074A70000}"/>
    <cellStyle name="Note 3 2 2 4 2 4" xfId="9164" xr:uid="{00000000-0005-0000-0000-000075A70000}"/>
    <cellStyle name="Note 3 2 2 4 3" xfId="9165" xr:uid="{00000000-0005-0000-0000-000076A70000}"/>
    <cellStyle name="Note 3 2 2 4 3 2" xfId="9166" xr:uid="{00000000-0005-0000-0000-000077A70000}"/>
    <cellStyle name="Note 3 2 2 4 3 3" xfId="9167" xr:uid="{00000000-0005-0000-0000-000078A70000}"/>
    <cellStyle name="Note 3 2 2 4 3 4" xfId="9168" xr:uid="{00000000-0005-0000-0000-000079A70000}"/>
    <cellStyle name="Note 3 2 2 4 4" xfId="9169" xr:uid="{00000000-0005-0000-0000-00007AA70000}"/>
    <cellStyle name="Note 3 2 2 4 5" xfId="9170" xr:uid="{00000000-0005-0000-0000-00007BA70000}"/>
    <cellStyle name="Note 3 2 2 4 6" xfId="9171" xr:uid="{00000000-0005-0000-0000-00007CA70000}"/>
    <cellStyle name="Note 3 2 2 5" xfId="9172" xr:uid="{00000000-0005-0000-0000-00007DA70000}"/>
    <cellStyle name="Note 3 2 2 5 2" xfId="9173" xr:uid="{00000000-0005-0000-0000-00007EA70000}"/>
    <cellStyle name="Note 3 2 2 5 3" xfId="9174" xr:uid="{00000000-0005-0000-0000-00007FA70000}"/>
    <cellStyle name="Note 3 2 2 5 4" xfId="9175" xr:uid="{00000000-0005-0000-0000-000080A70000}"/>
    <cellStyle name="Note 3 2 2 6" xfId="9176" xr:uid="{00000000-0005-0000-0000-000081A70000}"/>
    <cellStyle name="Note 3 2 2 6 2" xfId="9177" xr:uid="{00000000-0005-0000-0000-000082A70000}"/>
    <cellStyle name="Note 3 2 2 6 3" xfId="9178" xr:uid="{00000000-0005-0000-0000-000083A70000}"/>
    <cellStyle name="Note 3 2 2 6 4" xfId="9179" xr:uid="{00000000-0005-0000-0000-000084A70000}"/>
    <cellStyle name="Note 3 2 2 7" xfId="9180" xr:uid="{00000000-0005-0000-0000-000085A70000}"/>
    <cellStyle name="Note 3 2 2 8" xfId="9181" xr:uid="{00000000-0005-0000-0000-000086A70000}"/>
    <cellStyle name="Note 3 2 2 9" xfId="9182" xr:uid="{00000000-0005-0000-0000-000087A70000}"/>
    <cellStyle name="Note 3 2 3" xfId="9183" xr:uid="{00000000-0005-0000-0000-000088A70000}"/>
    <cellStyle name="Note 3 2 3 2" xfId="9184" xr:uid="{00000000-0005-0000-0000-000089A70000}"/>
    <cellStyle name="Note 3 2 3 3" xfId="9185" xr:uid="{00000000-0005-0000-0000-00008AA70000}"/>
    <cellStyle name="Note 3 2 3 4" xfId="9186" xr:uid="{00000000-0005-0000-0000-00008BA70000}"/>
    <cellStyle name="Note 3 2 4" xfId="9187" xr:uid="{00000000-0005-0000-0000-00008CA70000}"/>
    <cellStyle name="Note 3 2 4 2" xfId="9188" xr:uid="{00000000-0005-0000-0000-00008DA70000}"/>
    <cellStyle name="Note 3 2 4 3" xfId="9189" xr:uid="{00000000-0005-0000-0000-00008EA70000}"/>
    <cellStyle name="Note 3 2 4 4" xfId="9190" xr:uid="{00000000-0005-0000-0000-00008FA70000}"/>
    <cellStyle name="Note 3 2 5" xfId="9191" xr:uid="{00000000-0005-0000-0000-000090A70000}"/>
    <cellStyle name="Note 3 2 5 2" xfId="9192" xr:uid="{00000000-0005-0000-0000-000091A70000}"/>
    <cellStyle name="Note 3 2 5 3" xfId="9193" xr:uid="{00000000-0005-0000-0000-000092A70000}"/>
    <cellStyle name="Note 3 2 6" xfId="9194" xr:uid="{00000000-0005-0000-0000-000093A70000}"/>
    <cellStyle name="Note 3 3" xfId="9195" xr:uid="{00000000-0005-0000-0000-000094A70000}"/>
    <cellStyle name="Note 3 3 2" xfId="9196" xr:uid="{00000000-0005-0000-0000-000095A70000}"/>
    <cellStyle name="Note 3 3 2 2" xfId="9197" xr:uid="{00000000-0005-0000-0000-000096A70000}"/>
    <cellStyle name="Note 3 3 2 2 2" xfId="9198" xr:uid="{00000000-0005-0000-0000-000097A70000}"/>
    <cellStyle name="Note 3 3 2 2 2 2" xfId="9199" xr:uid="{00000000-0005-0000-0000-000098A70000}"/>
    <cellStyle name="Note 3 3 2 2 2 2 2" xfId="9200" xr:uid="{00000000-0005-0000-0000-000099A70000}"/>
    <cellStyle name="Note 3 3 2 2 2 2 3" xfId="9201" xr:uid="{00000000-0005-0000-0000-00009AA70000}"/>
    <cellStyle name="Note 3 3 2 2 2 2 4" xfId="9202" xr:uid="{00000000-0005-0000-0000-00009BA70000}"/>
    <cellStyle name="Note 3 3 2 2 2 3" xfId="9203" xr:uid="{00000000-0005-0000-0000-00009CA70000}"/>
    <cellStyle name="Note 3 3 2 2 2 3 2" xfId="9204" xr:uid="{00000000-0005-0000-0000-00009DA70000}"/>
    <cellStyle name="Note 3 3 2 2 2 3 3" xfId="9205" xr:uid="{00000000-0005-0000-0000-00009EA70000}"/>
    <cellStyle name="Note 3 3 2 2 2 3 4" xfId="9206" xr:uid="{00000000-0005-0000-0000-00009FA70000}"/>
    <cellStyle name="Note 3 3 2 2 2 4" xfId="9207" xr:uid="{00000000-0005-0000-0000-0000A0A70000}"/>
    <cellStyle name="Note 3 3 2 2 2 5" xfId="9208" xr:uid="{00000000-0005-0000-0000-0000A1A70000}"/>
    <cellStyle name="Note 3 3 2 2 2 6" xfId="9209" xr:uid="{00000000-0005-0000-0000-0000A2A70000}"/>
    <cellStyle name="Note 3 3 2 2 3" xfId="9210" xr:uid="{00000000-0005-0000-0000-0000A3A70000}"/>
    <cellStyle name="Note 3 3 2 2 3 2" xfId="9211" xr:uid="{00000000-0005-0000-0000-0000A4A70000}"/>
    <cellStyle name="Note 3 3 2 2 3 3" xfId="9212" xr:uid="{00000000-0005-0000-0000-0000A5A70000}"/>
    <cellStyle name="Note 3 3 2 2 3 4" xfId="9213" xr:uid="{00000000-0005-0000-0000-0000A6A70000}"/>
    <cellStyle name="Note 3 3 2 2 4" xfId="9214" xr:uid="{00000000-0005-0000-0000-0000A7A70000}"/>
    <cellStyle name="Note 3 3 2 2 4 2" xfId="9215" xr:uid="{00000000-0005-0000-0000-0000A8A70000}"/>
    <cellStyle name="Note 3 3 2 2 4 3" xfId="9216" xr:uid="{00000000-0005-0000-0000-0000A9A70000}"/>
    <cellStyle name="Note 3 3 2 2 4 4" xfId="9217" xr:uid="{00000000-0005-0000-0000-0000AAA70000}"/>
    <cellStyle name="Note 3 3 2 2 5" xfId="9218" xr:uid="{00000000-0005-0000-0000-0000ABA70000}"/>
    <cellStyle name="Note 3 3 2 2 6" xfId="9219" xr:uid="{00000000-0005-0000-0000-0000ACA70000}"/>
    <cellStyle name="Note 3 3 2 2 7" xfId="9220" xr:uid="{00000000-0005-0000-0000-0000ADA70000}"/>
    <cellStyle name="Note 3 3 2 3" xfId="9221" xr:uid="{00000000-0005-0000-0000-0000AEA70000}"/>
    <cellStyle name="Note 3 3 2 3 2" xfId="9222" xr:uid="{00000000-0005-0000-0000-0000AFA70000}"/>
    <cellStyle name="Note 3 3 2 3 2 2" xfId="9223" xr:uid="{00000000-0005-0000-0000-0000B0A70000}"/>
    <cellStyle name="Note 3 3 2 3 2 3" xfId="9224" xr:uid="{00000000-0005-0000-0000-0000B1A70000}"/>
    <cellStyle name="Note 3 3 2 3 2 4" xfId="9225" xr:uid="{00000000-0005-0000-0000-0000B2A70000}"/>
    <cellStyle name="Note 3 3 2 3 3" xfId="9226" xr:uid="{00000000-0005-0000-0000-0000B3A70000}"/>
    <cellStyle name="Note 3 3 2 3 3 2" xfId="9227" xr:uid="{00000000-0005-0000-0000-0000B4A70000}"/>
    <cellStyle name="Note 3 3 2 3 3 3" xfId="9228" xr:uid="{00000000-0005-0000-0000-0000B5A70000}"/>
    <cellStyle name="Note 3 3 2 3 3 4" xfId="9229" xr:uid="{00000000-0005-0000-0000-0000B6A70000}"/>
    <cellStyle name="Note 3 3 2 3 4" xfId="9230" xr:uid="{00000000-0005-0000-0000-0000B7A70000}"/>
    <cellStyle name="Note 3 3 2 3 5" xfId="9231" xr:uid="{00000000-0005-0000-0000-0000B8A70000}"/>
    <cellStyle name="Note 3 3 2 3 6" xfId="9232" xr:uid="{00000000-0005-0000-0000-0000B9A70000}"/>
    <cellStyle name="Note 3 3 2 4" xfId="9233" xr:uid="{00000000-0005-0000-0000-0000BAA70000}"/>
    <cellStyle name="Note 3 3 2 4 2" xfId="9234" xr:uid="{00000000-0005-0000-0000-0000BBA70000}"/>
    <cellStyle name="Note 3 3 2 4 3" xfId="9235" xr:uid="{00000000-0005-0000-0000-0000BCA70000}"/>
    <cellStyle name="Note 3 3 2 4 4" xfId="9236" xr:uid="{00000000-0005-0000-0000-0000BDA70000}"/>
    <cellStyle name="Note 3 3 2 5" xfId="9237" xr:uid="{00000000-0005-0000-0000-0000BEA70000}"/>
    <cellStyle name="Note 3 3 2 5 2" xfId="9238" xr:uid="{00000000-0005-0000-0000-0000BFA70000}"/>
    <cellStyle name="Note 3 3 2 5 3" xfId="9239" xr:uid="{00000000-0005-0000-0000-0000C0A70000}"/>
    <cellStyle name="Note 3 3 2 5 4" xfId="9240" xr:uid="{00000000-0005-0000-0000-0000C1A70000}"/>
    <cellStyle name="Note 3 3 2 6" xfId="9241" xr:uid="{00000000-0005-0000-0000-0000C2A70000}"/>
    <cellStyle name="Note 3 3 2 7" xfId="9242" xr:uid="{00000000-0005-0000-0000-0000C3A70000}"/>
    <cellStyle name="Note 3 3 2 8" xfId="9243" xr:uid="{00000000-0005-0000-0000-0000C4A70000}"/>
    <cellStyle name="Note 3 3 3" xfId="9244" xr:uid="{00000000-0005-0000-0000-0000C5A70000}"/>
    <cellStyle name="Note 3 3 3 2" xfId="9245" xr:uid="{00000000-0005-0000-0000-0000C6A70000}"/>
    <cellStyle name="Note 3 3 3 2 2" xfId="9246" xr:uid="{00000000-0005-0000-0000-0000C7A70000}"/>
    <cellStyle name="Note 3 3 3 2 2 2" xfId="9247" xr:uid="{00000000-0005-0000-0000-0000C8A70000}"/>
    <cellStyle name="Note 3 3 3 2 2 3" xfId="9248" xr:uid="{00000000-0005-0000-0000-0000C9A70000}"/>
    <cellStyle name="Note 3 3 3 2 2 4" xfId="9249" xr:uid="{00000000-0005-0000-0000-0000CAA70000}"/>
    <cellStyle name="Note 3 3 3 2 3" xfId="9250" xr:uid="{00000000-0005-0000-0000-0000CBA70000}"/>
    <cellStyle name="Note 3 3 3 2 3 2" xfId="9251" xr:uid="{00000000-0005-0000-0000-0000CCA70000}"/>
    <cellStyle name="Note 3 3 3 2 3 3" xfId="9252" xr:uid="{00000000-0005-0000-0000-0000CDA70000}"/>
    <cellStyle name="Note 3 3 3 2 3 4" xfId="9253" xr:uid="{00000000-0005-0000-0000-0000CEA70000}"/>
    <cellStyle name="Note 3 3 3 2 4" xfId="9254" xr:uid="{00000000-0005-0000-0000-0000CFA70000}"/>
    <cellStyle name="Note 3 3 3 2 5" xfId="9255" xr:uid="{00000000-0005-0000-0000-0000D0A70000}"/>
    <cellStyle name="Note 3 3 3 2 6" xfId="9256" xr:uid="{00000000-0005-0000-0000-0000D1A70000}"/>
    <cellStyle name="Note 3 3 3 3" xfId="9257" xr:uid="{00000000-0005-0000-0000-0000D2A70000}"/>
    <cellStyle name="Note 3 3 3 3 2" xfId="9258" xr:uid="{00000000-0005-0000-0000-0000D3A70000}"/>
    <cellStyle name="Note 3 3 3 3 3" xfId="9259" xr:uid="{00000000-0005-0000-0000-0000D4A70000}"/>
    <cellStyle name="Note 3 3 3 3 4" xfId="9260" xr:uid="{00000000-0005-0000-0000-0000D5A70000}"/>
    <cellStyle name="Note 3 3 3 4" xfId="9261" xr:uid="{00000000-0005-0000-0000-0000D6A70000}"/>
    <cellStyle name="Note 3 3 3 4 2" xfId="9262" xr:uid="{00000000-0005-0000-0000-0000D7A70000}"/>
    <cellStyle name="Note 3 3 3 4 3" xfId="9263" xr:uid="{00000000-0005-0000-0000-0000D8A70000}"/>
    <cellStyle name="Note 3 3 3 4 4" xfId="9264" xr:uid="{00000000-0005-0000-0000-0000D9A70000}"/>
    <cellStyle name="Note 3 3 3 5" xfId="9265" xr:uid="{00000000-0005-0000-0000-0000DAA70000}"/>
    <cellStyle name="Note 3 3 3 6" xfId="9266" xr:uid="{00000000-0005-0000-0000-0000DBA70000}"/>
    <cellStyle name="Note 3 3 3 7" xfId="9267" xr:uid="{00000000-0005-0000-0000-0000DCA70000}"/>
    <cellStyle name="Note 3 3 4" xfId="9268" xr:uid="{00000000-0005-0000-0000-0000DDA70000}"/>
    <cellStyle name="Note 3 3 4 2" xfId="9269" xr:uid="{00000000-0005-0000-0000-0000DEA70000}"/>
    <cellStyle name="Note 3 3 4 2 2" xfId="9270" xr:uid="{00000000-0005-0000-0000-0000DFA70000}"/>
    <cellStyle name="Note 3 3 4 2 3" xfId="9271" xr:uid="{00000000-0005-0000-0000-0000E0A70000}"/>
    <cellStyle name="Note 3 3 4 2 4" xfId="9272" xr:uid="{00000000-0005-0000-0000-0000E1A70000}"/>
    <cellStyle name="Note 3 3 4 3" xfId="9273" xr:uid="{00000000-0005-0000-0000-0000E2A70000}"/>
    <cellStyle name="Note 3 3 4 3 2" xfId="9274" xr:uid="{00000000-0005-0000-0000-0000E3A70000}"/>
    <cellStyle name="Note 3 3 4 3 3" xfId="9275" xr:uid="{00000000-0005-0000-0000-0000E4A70000}"/>
    <cellStyle name="Note 3 3 4 3 4" xfId="9276" xr:uid="{00000000-0005-0000-0000-0000E5A70000}"/>
    <cellStyle name="Note 3 3 4 4" xfId="9277" xr:uid="{00000000-0005-0000-0000-0000E6A70000}"/>
    <cellStyle name="Note 3 3 4 5" xfId="9278" xr:uid="{00000000-0005-0000-0000-0000E7A70000}"/>
    <cellStyle name="Note 3 3 4 6" xfId="9279" xr:uid="{00000000-0005-0000-0000-0000E8A70000}"/>
    <cellStyle name="Note 3 3 5" xfId="9280" xr:uid="{00000000-0005-0000-0000-0000E9A70000}"/>
    <cellStyle name="Note 3 3 5 2" xfId="9281" xr:uid="{00000000-0005-0000-0000-0000EAA70000}"/>
    <cellStyle name="Note 3 3 5 3" xfId="9282" xr:uid="{00000000-0005-0000-0000-0000EBA70000}"/>
    <cellStyle name="Note 3 3 5 4" xfId="9283" xr:uid="{00000000-0005-0000-0000-0000ECA70000}"/>
    <cellStyle name="Note 3 3 6" xfId="9284" xr:uid="{00000000-0005-0000-0000-0000EDA70000}"/>
    <cellStyle name="Note 3 3 6 2" xfId="9285" xr:uid="{00000000-0005-0000-0000-0000EEA70000}"/>
    <cellStyle name="Note 3 3 6 3" xfId="9286" xr:uid="{00000000-0005-0000-0000-0000EFA70000}"/>
    <cellStyle name="Note 3 3 6 4" xfId="9287" xr:uid="{00000000-0005-0000-0000-0000F0A70000}"/>
    <cellStyle name="Note 3 3 7" xfId="9288" xr:uid="{00000000-0005-0000-0000-0000F1A70000}"/>
    <cellStyle name="Note 3 3 8" xfId="9289" xr:uid="{00000000-0005-0000-0000-0000F2A70000}"/>
    <cellStyle name="Note 3 3 9" xfId="9290" xr:uid="{00000000-0005-0000-0000-0000F3A70000}"/>
    <cellStyle name="Note 3 4" xfId="9291" xr:uid="{00000000-0005-0000-0000-0000F4A70000}"/>
    <cellStyle name="Note 3 4 2" xfId="9292" xr:uid="{00000000-0005-0000-0000-0000F5A70000}"/>
    <cellStyle name="Note 3 4 3" xfId="9293" xr:uid="{00000000-0005-0000-0000-0000F6A70000}"/>
    <cellStyle name="Note 3 4 4" xfId="9294" xr:uid="{00000000-0005-0000-0000-0000F7A70000}"/>
    <cellStyle name="Note 3 5" xfId="9295" xr:uid="{00000000-0005-0000-0000-0000F8A70000}"/>
    <cellStyle name="Note 3 5 2" xfId="9296" xr:uid="{00000000-0005-0000-0000-0000F9A70000}"/>
    <cellStyle name="Note 3 5 3" xfId="9297" xr:uid="{00000000-0005-0000-0000-0000FAA70000}"/>
    <cellStyle name="Note 3 5 4" xfId="9298" xr:uid="{00000000-0005-0000-0000-0000FBA70000}"/>
    <cellStyle name="Note 3 6" xfId="9299" xr:uid="{00000000-0005-0000-0000-0000FCA70000}"/>
    <cellStyle name="Note 3 6 2" xfId="9300" xr:uid="{00000000-0005-0000-0000-0000FDA70000}"/>
    <cellStyle name="Note 3 6 3" xfId="9301" xr:uid="{00000000-0005-0000-0000-0000FEA70000}"/>
    <cellStyle name="Note 3 7" xfId="9302" xr:uid="{00000000-0005-0000-0000-0000FFA70000}"/>
    <cellStyle name="Note 4" xfId="9303" xr:uid="{00000000-0005-0000-0000-000000A80000}"/>
    <cellStyle name="Note 4 2" xfId="9304" xr:uid="{00000000-0005-0000-0000-000001A80000}"/>
    <cellStyle name="Note 4 2 2" xfId="9305" xr:uid="{00000000-0005-0000-0000-000002A80000}"/>
    <cellStyle name="Note 4 2 2 2" xfId="9306" xr:uid="{00000000-0005-0000-0000-000003A80000}"/>
    <cellStyle name="Note 4 2 2 2 2" xfId="9307" xr:uid="{00000000-0005-0000-0000-000004A80000}"/>
    <cellStyle name="Note 4 2 2 2 2 2" xfId="9308" xr:uid="{00000000-0005-0000-0000-000005A80000}"/>
    <cellStyle name="Note 4 2 2 2 2 2 2" xfId="9309" xr:uid="{00000000-0005-0000-0000-000006A80000}"/>
    <cellStyle name="Note 4 2 2 2 2 2 2 2" xfId="9310" xr:uid="{00000000-0005-0000-0000-000007A80000}"/>
    <cellStyle name="Note 4 2 2 2 2 2 2 3" xfId="9311" xr:uid="{00000000-0005-0000-0000-000008A80000}"/>
    <cellStyle name="Note 4 2 2 2 2 2 2 4" xfId="9312" xr:uid="{00000000-0005-0000-0000-000009A80000}"/>
    <cellStyle name="Note 4 2 2 2 2 2 3" xfId="9313" xr:uid="{00000000-0005-0000-0000-00000AA80000}"/>
    <cellStyle name="Note 4 2 2 2 2 2 3 2" xfId="9314" xr:uid="{00000000-0005-0000-0000-00000BA80000}"/>
    <cellStyle name="Note 4 2 2 2 2 2 3 3" xfId="9315" xr:uid="{00000000-0005-0000-0000-00000CA80000}"/>
    <cellStyle name="Note 4 2 2 2 2 2 3 4" xfId="9316" xr:uid="{00000000-0005-0000-0000-00000DA80000}"/>
    <cellStyle name="Note 4 2 2 2 2 2 4" xfId="9317" xr:uid="{00000000-0005-0000-0000-00000EA80000}"/>
    <cellStyle name="Note 4 2 2 2 2 2 5" xfId="9318" xr:uid="{00000000-0005-0000-0000-00000FA80000}"/>
    <cellStyle name="Note 4 2 2 2 2 2 6" xfId="9319" xr:uid="{00000000-0005-0000-0000-000010A80000}"/>
    <cellStyle name="Note 4 2 2 2 2 3" xfId="9320" xr:uid="{00000000-0005-0000-0000-000011A80000}"/>
    <cellStyle name="Note 4 2 2 2 2 3 2" xfId="9321" xr:uid="{00000000-0005-0000-0000-000012A80000}"/>
    <cellStyle name="Note 4 2 2 2 2 3 3" xfId="9322" xr:uid="{00000000-0005-0000-0000-000013A80000}"/>
    <cellStyle name="Note 4 2 2 2 2 3 4" xfId="9323" xr:uid="{00000000-0005-0000-0000-000014A80000}"/>
    <cellStyle name="Note 4 2 2 2 2 4" xfId="9324" xr:uid="{00000000-0005-0000-0000-000015A80000}"/>
    <cellStyle name="Note 4 2 2 2 2 4 2" xfId="9325" xr:uid="{00000000-0005-0000-0000-000016A80000}"/>
    <cellStyle name="Note 4 2 2 2 2 4 3" xfId="9326" xr:uid="{00000000-0005-0000-0000-000017A80000}"/>
    <cellStyle name="Note 4 2 2 2 2 4 4" xfId="9327" xr:uid="{00000000-0005-0000-0000-000018A80000}"/>
    <cellStyle name="Note 4 2 2 2 2 5" xfId="9328" xr:uid="{00000000-0005-0000-0000-000019A80000}"/>
    <cellStyle name="Note 4 2 2 2 2 6" xfId="9329" xr:uid="{00000000-0005-0000-0000-00001AA80000}"/>
    <cellStyle name="Note 4 2 2 2 2 7" xfId="9330" xr:uid="{00000000-0005-0000-0000-00001BA80000}"/>
    <cellStyle name="Note 4 2 2 2 3" xfId="9331" xr:uid="{00000000-0005-0000-0000-00001CA80000}"/>
    <cellStyle name="Note 4 2 2 2 3 2" xfId="9332" xr:uid="{00000000-0005-0000-0000-00001DA80000}"/>
    <cellStyle name="Note 4 2 2 2 3 2 2" xfId="9333" xr:uid="{00000000-0005-0000-0000-00001EA80000}"/>
    <cellStyle name="Note 4 2 2 2 3 2 3" xfId="9334" xr:uid="{00000000-0005-0000-0000-00001FA80000}"/>
    <cellStyle name="Note 4 2 2 2 3 2 4" xfId="9335" xr:uid="{00000000-0005-0000-0000-000020A80000}"/>
    <cellStyle name="Note 4 2 2 2 3 3" xfId="9336" xr:uid="{00000000-0005-0000-0000-000021A80000}"/>
    <cellStyle name="Note 4 2 2 2 3 3 2" xfId="9337" xr:uid="{00000000-0005-0000-0000-000022A80000}"/>
    <cellStyle name="Note 4 2 2 2 3 3 3" xfId="9338" xr:uid="{00000000-0005-0000-0000-000023A80000}"/>
    <cellStyle name="Note 4 2 2 2 3 3 4" xfId="9339" xr:uid="{00000000-0005-0000-0000-000024A80000}"/>
    <cellStyle name="Note 4 2 2 2 3 4" xfId="9340" xr:uid="{00000000-0005-0000-0000-000025A80000}"/>
    <cellStyle name="Note 4 2 2 2 3 5" xfId="9341" xr:uid="{00000000-0005-0000-0000-000026A80000}"/>
    <cellStyle name="Note 4 2 2 2 3 6" xfId="9342" xr:uid="{00000000-0005-0000-0000-000027A80000}"/>
    <cellStyle name="Note 4 2 2 2 4" xfId="9343" xr:uid="{00000000-0005-0000-0000-000028A80000}"/>
    <cellStyle name="Note 4 2 2 2 4 2" xfId="9344" xr:uid="{00000000-0005-0000-0000-000029A80000}"/>
    <cellStyle name="Note 4 2 2 2 4 3" xfId="9345" xr:uid="{00000000-0005-0000-0000-00002AA80000}"/>
    <cellStyle name="Note 4 2 2 2 4 4" xfId="9346" xr:uid="{00000000-0005-0000-0000-00002BA80000}"/>
    <cellStyle name="Note 4 2 2 2 5" xfId="9347" xr:uid="{00000000-0005-0000-0000-00002CA80000}"/>
    <cellStyle name="Note 4 2 2 2 5 2" xfId="9348" xr:uid="{00000000-0005-0000-0000-00002DA80000}"/>
    <cellStyle name="Note 4 2 2 2 5 3" xfId="9349" xr:uid="{00000000-0005-0000-0000-00002EA80000}"/>
    <cellStyle name="Note 4 2 2 2 5 4" xfId="9350" xr:uid="{00000000-0005-0000-0000-00002FA80000}"/>
    <cellStyle name="Note 4 2 2 2 6" xfId="9351" xr:uid="{00000000-0005-0000-0000-000030A80000}"/>
    <cellStyle name="Note 4 2 2 2 7" xfId="9352" xr:uid="{00000000-0005-0000-0000-000031A80000}"/>
    <cellStyle name="Note 4 2 2 2 8" xfId="9353" xr:uid="{00000000-0005-0000-0000-000032A80000}"/>
    <cellStyle name="Note 4 2 2 3" xfId="9354" xr:uid="{00000000-0005-0000-0000-000033A80000}"/>
    <cellStyle name="Note 4 2 2 3 2" xfId="9355" xr:uid="{00000000-0005-0000-0000-000034A80000}"/>
    <cellStyle name="Note 4 2 2 3 2 2" xfId="9356" xr:uid="{00000000-0005-0000-0000-000035A80000}"/>
    <cellStyle name="Note 4 2 2 3 2 2 2" xfId="9357" xr:uid="{00000000-0005-0000-0000-000036A80000}"/>
    <cellStyle name="Note 4 2 2 3 2 2 3" xfId="9358" xr:uid="{00000000-0005-0000-0000-000037A80000}"/>
    <cellStyle name="Note 4 2 2 3 2 2 4" xfId="9359" xr:uid="{00000000-0005-0000-0000-000038A80000}"/>
    <cellStyle name="Note 4 2 2 3 2 3" xfId="9360" xr:uid="{00000000-0005-0000-0000-000039A80000}"/>
    <cellStyle name="Note 4 2 2 3 2 3 2" xfId="9361" xr:uid="{00000000-0005-0000-0000-00003AA80000}"/>
    <cellStyle name="Note 4 2 2 3 2 3 3" xfId="9362" xr:uid="{00000000-0005-0000-0000-00003BA80000}"/>
    <cellStyle name="Note 4 2 2 3 2 3 4" xfId="9363" xr:uid="{00000000-0005-0000-0000-00003CA80000}"/>
    <cellStyle name="Note 4 2 2 3 2 4" xfId="9364" xr:uid="{00000000-0005-0000-0000-00003DA80000}"/>
    <cellStyle name="Note 4 2 2 3 2 5" xfId="9365" xr:uid="{00000000-0005-0000-0000-00003EA80000}"/>
    <cellStyle name="Note 4 2 2 3 2 6" xfId="9366" xr:uid="{00000000-0005-0000-0000-00003FA80000}"/>
    <cellStyle name="Note 4 2 2 3 3" xfId="9367" xr:uid="{00000000-0005-0000-0000-000040A80000}"/>
    <cellStyle name="Note 4 2 2 3 3 2" xfId="9368" xr:uid="{00000000-0005-0000-0000-000041A80000}"/>
    <cellStyle name="Note 4 2 2 3 3 3" xfId="9369" xr:uid="{00000000-0005-0000-0000-000042A80000}"/>
    <cellStyle name="Note 4 2 2 3 3 4" xfId="9370" xr:uid="{00000000-0005-0000-0000-000043A80000}"/>
    <cellStyle name="Note 4 2 2 3 4" xfId="9371" xr:uid="{00000000-0005-0000-0000-000044A80000}"/>
    <cellStyle name="Note 4 2 2 3 4 2" xfId="9372" xr:uid="{00000000-0005-0000-0000-000045A80000}"/>
    <cellStyle name="Note 4 2 2 3 4 3" xfId="9373" xr:uid="{00000000-0005-0000-0000-000046A80000}"/>
    <cellStyle name="Note 4 2 2 3 4 4" xfId="9374" xr:uid="{00000000-0005-0000-0000-000047A80000}"/>
    <cellStyle name="Note 4 2 2 3 5" xfId="9375" xr:uid="{00000000-0005-0000-0000-000048A80000}"/>
    <cellStyle name="Note 4 2 2 3 6" xfId="9376" xr:uid="{00000000-0005-0000-0000-000049A80000}"/>
    <cellStyle name="Note 4 2 2 3 7" xfId="9377" xr:uid="{00000000-0005-0000-0000-00004AA80000}"/>
    <cellStyle name="Note 4 2 2 4" xfId="9378" xr:uid="{00000000-0005-0000-0000-00004BA80000}"/>
    <cellStyle name="Note 4 2 2 4 2" xfId="9379" xr:uid="{00000000-0005-0000-0000-00004CA80000}"/>
    <cellStyle name="Note 4 2 2 4 2 2" xfId="9380" xr:uid="{00000000-0005-0000-0000-00004DA80000}"/>
    <cellStyle name="Note 4 2 2 4 2 3" xfId="9381" xr:uid="{00000000-0005-0000-0000-00004EA80000}"/>
    <cellStyle name="Note 4 2 2 4 2 4" xfId="9382" xr:uid="{00000000-0005-0000-0000-00004FA80000}"/>
    <cellStyle name="Note 4 2 2 4 3" xfId="9383" xr:uid="{00000000-0005-0000-0000-000050A80000}"/>
    <cellStyle name="Note 4 2 2 4 3 2" xfId="9384" xr:uid="{00000000-0005-0000-0000-000051A80000}"/>
    <cellStyle name="Note 4 2 2 4 3 3" xfId="9385" xr:uid="{00000000-0005-0000-0000-000052A80000}"/>
    <cellStyle name="Note 4 2 2 4 3 4" xfId="9386" xr:uid="{00000000-0005-0000-0000-000053A80000}"/>
    <cellStyle name="Note 4 2 2 4 4" xfId="9387" xr:uid="{00000000-0005-0000-0000-000054A80000}"/>
    <cellStyle name="Note 4 2 2 4 5" xfId="9388" xr:uid="{00000000-0005-0000-0000-000055A80000}"/>
    <cellStyle name="Note 4 2 2 4 6" xfId="9389" xr:uid="{00000000-0005-0000-0000-000056A80000}"/>
    <cellStyle name="Note 4 2 2 5" xfId="9390" xr:uid="{00000000-0005-0000-0000-000057A80000}"/>
    <cellStyle name="Note 4 2 2 5 2" xfId="9391" xr:uid="{00000000-0005-0000-0000-000058A80000}"/>
    <cellStyle name="Note 4 2 2 5 3" xfId="9392" xr:uid="{00000000-0005-0000-0000-000059A80000}"/>
    <cellStyle name="Note 4 2 2 5 4" xfId="9393" xr:uid="{00000000-0005-0000-0000-00005AA80000}"/>
    <cellStyle name="Note 4 2 2 6" xfId="9394" xr:uid="{00000000-0005-0000-0000-00005BA80000}"/>
    <cellStyle name="Note 4 2 2 6 2" xfId="9395" xr:uid="{00000000-0005-0000-0000-00005CA80000}"/>
    <cellStyle name="Note 4 2 2 6 3" xfId="9396" xr:uid="{00000000-0005-0000-0000-00005DA80000}"/>
    <cellStyle name="Note 4 2 2 6 4" xfId="9397" xr:uid="{00000000-0005-0000-0000-00005EA80000}"/>
    <cellStyle name="Note 4 2 2 7" xfId="9398" xr:uid="{00000000-0005-0000-0000-00005FA80000}"/>
    <cellStyle name="Note 4 2 2 8" xfId="9399" xr:uid="{00000000-0005-0000-0000-000060A80000}"/>
    <cellStyle name="Note 4 2 2 9" xfId="9400" xr:uid="{00000000-0005-0000-0000-000061A80000}"/>
    <cellStyle name="Note 4 2 3" xfId="9401" xr:uid="{00000000-0005-0000-0000-000062A80000}"/>
    <cellStyle name="Note 4 2 3 2" xfId="9402" xr:uid="{00000000-0005-0000-0000-000063A80000}"/>
    <cellStyle name="Note 4 2 3 3" xfId="9403" xr:uid="{00000000-0005-0000-0000-000064A80000}"/>
    <cellStyle name="Note 4 2 3 4" xfId="9404" xr:uid="{00000000-0005-0000-0000-000065A80000}"/>
    <cellStyle name="Note 4 2 4" xfId="9405" xr:uid="{00000000-0005-0000-0000-000066A80000}"/>
    <cellStyle name="Note 4 2 4 2" xfId="9406" xr:uid="{00000000-0005-0000-0000-000067A80000}"/>
    <cellStyle name="Note 4 2 4 3" xfId="9407" xr:uid="{00000000-0005-0000-0000-000068A80000}"/>
    <cellStyle name="Note 4 2 4 4" xfId="9408" xr:uid="{00000000-0005-0000-0000-000069A80000}"/>
    <cellStyle name="Note 4 2 5" xfId="9409" xr:uid="{00000000-0005-0000-0000-00006AA80000}"/>
    <cellStyle name="Note 4 2 5 2" xfId="9410" xr:uid="{00000000-0005-0000-0000-00006BA80000}"/>
    <cellStyle name="Note 4 2 5 3" xfId="9411" xr:uid="{00000000-0005-0000-0000-00006CA80000}"/>
    <cellStyle name="Note 4 2 6" xfId="9412" xr:uid="{00000000-0005-0000-0000-00006DA80000}"/>
    <cellStyle name="Note 4 3" xfId="9413" xr:uid="{00000000-0005-0000-0000-00006EA80000}"/>
    <cellStyle name="Note 4 3 2" xfId="9414" xr:uid="{00000000-0005-0000-0000-00006FA80000}"/>
    <cellStyle name="Note 4 3 2 2" xfId="9415" xr:uid="{00000000-0005-0000-0000-000070A80000}"/>
    <cellStyle name="Note 4 3 2 2 2" xfId="9416" xr:uid="{00000000-0005-0000-0000-000071A80000}"/>
    <cellStyle name="Note 4 3 2 2 2 2" xfId="9417" xr:uid="{00000000-0005-0000-0000-000072A80000}"/>
    <cellStyle name="Note 4 3 2 2 2 2 2" xfId="9418" xr:uid="{00000000-0005-0000-0000-000073A80000}"/>
    <cellStyle name="Note 4 3 2 2 2 2 3" xfId="9419" xr:uid="{00000000-0005-0000-0000-000074A80000}"/>
    <cellStyle name="Note 4 3 2 2 2 2 4" xfId="9420" xr:uid="{00000000-0005-0000-0000-000075A80000}"/>
    <cellStyle name="Note 4 3 2 2 2 3" xfId="9421" xr:uid="{00000000-0005-0000-0000-000076A80000}"/>
    <cellStyle name="Note 4 3 2 2 2 3 2" xfId="9422" xr:uid="{00000000-0005-0000-0000-000077A80000}"/>
    <cellStyle name="Note 4 3 2 2 2 3 3" xfId="9423" xr:uid="{00000000-0005-0000-0000-000078A80000}"/>
    <cellStyle name="Note 4 3 2 2 2 3 4" xfId="9424" xr:uid="{00000000-0005-0000-0000-000079A80000}"/>
    <cellStyle name="Note 4 3 2 2 2 4" xfId="9425" xr:uid="{00000000-0005-0000-0000-00007AA80000}"/>
    <cellStyle name="Note 4 3 2 2 2 5" xfId="9426" xr:uid="{00000000-0005-0000-0000-00007BA80000}"/>
    <cellStyle name="Note 4 3 2 2 2 6" xfId="9427" xr:uid="{00000000-0005-0000-0000-00007CA80000}"/>
    <cellStyle name="Note 4 3 2 2 3" xfId="9428" xr:uid="{00000000-0005-0000-0000-00007DA80000}"/>
    <cellStyle name="Note 4 3 2 2 3 2" xfId="9429" xr:uid="{00000000-0005-0000-0000-00007EA80000}"/>
    <cellStyle name="Note 4 3 2 2 3 3" xfId="9430" xr:uid="{00000000-0005-0000-0000-00007FA80000}"/>
    <cellStyle name="Note 4 3 2 2 3 4" xfId="9431" xr:uid="{00000000-0005-0000-0000-000080A80000}"/>
    <cellStyle name="Note 4 3 2 2 4" xfId="9432" xr:uid="{00000000-0005-0000-0000-000081A80000}"/>
    <cellStyle name="Note 4 3 2 2 4 2" xfId="9433" xr:uid="{00000000-0005-0000-0000-000082A80000}"/>
    <cellStyle name="Note 4 3 2 2 4 3" xfId="9434" xr:uid="{00000000-0005-0000-0000-000083A80000}"/>
    <cellStyle name="Note 4 3 2 2 4 4" xfId="9435" xr:uid="{00000000-0005-0000-0000-000084A80000}"/>
    <cellStyle name="Note 4 3 2 2 5" xfId="9436" xr:uid="{00000000-0005-0000-0000-000085A80000}"/>
    <cellStyle name="Note 4 3 2 2 6" xfId="9437" xr:uid="{00000000-0005-0000-0000-000086A80000}"/>
    <cellStyle name="Note 4 3 2 2 7" xfId="9438" xr:uid="{00000000-0005-0000-0000-000087A80000}"/>
    <cellStyle name="Note 4 3 2 3" xfId="9439" xr:uid="{00000000-0005-0000-0000-000088A80000}"/>
    <cellStyle name="Note 4 3 2 3 2" xfId="9440" xr:uid="{00000000-0005-0000-0000-000089A80000}"/>
    <cellStyle name="Note 4 3 2 3 2 2" xfId="9441" xr:uid="{00000000-0005-0000-0000-00008AA80000}"/>
    <cellStyle name="Note 4 3 2 3 2 3" xfId="9442" xr:uid="{00000000-0005-0000-0000-00008BA80000}"/>
    <cellStyle name="Note 4 3 2 3 2 4" xfId="9443" xr:uid="{00000000-0005-0000-0000-00008CA80000}"/>
    <cellStyle name="Note 4 3 2 3 3" xfId="9444" xr:uid="{00000000-0005-0000-0000-00008DA80000}"/>
    <cellStyle name="Note 4 3 2 3 3 2" xfId="9445" xr:uid="{00000000-0005-0000-0000-00008EA80000}"/>
    <cellStyle name="Note 4 3 2 3 3 3" xfId="9446" xr:uid="{00000000-0005-0000-0000-00008FA80000}"/>
    <cellStyle name="Note 4 3 2 3 3 4" xfId="9447" xr:uid="{00000000-0005-0000-0000-000090A80000}"/>
    <cellStyle name="Note 4 3 2 3 4" xfId="9448" xr:uid="{00000000-0005-0000-0000-000091A80000}"/>
    <cellStyle name="Note 4 3 2 3 5" xfId="9449" xr:uid="{00000000-0005-0000-0000-000092A80000}"/>
    <cellStyle name="Note 4 3 2 3 6" xfId="9450" xr:uid="{00000000-0005-0000-0000-000093A80000}"/>
    <cellStyle name="Note 4 3 2 4" xfId="9451" xr:uid="{00000000-0005-0000-0000-000094A80000}"/>
    <cellStyle name="Note 4 3 2 4 2" xfId="9452" xr:uid="{00000000-0005-0000-0000-000095A80000}"/>
    <cellStyle name="Note 4 3 2 4 3" xfId="9453" xr:uid="{00000000-0005-0000-0000-000096A80000}"/>
    <cellStyle name="Note 4 3 2 4 4" xfId="9454" xr:uid="{00000000-0005-0000-0000-000097A80000}"/>
    <cellStyle name="Note 4 3 2 5" xfId="9455" xr:uid="{00000000-0005-0000-0000-000098A80000}"/>
    <cellStyle name="Note 4 3 2 5 2" xfId="9456" xr:uid="{00000000-0005-0000-0000-000099A80000}"/>
    <cellStyle name="Note 4 3 2 5 3" xfId="9457" xr:uid="{00000000-0005-0000-0000-00009AA80000}"/>
    <cellStyle name="Note 4 3 2 5 4" xfId="9458" xr:uid="{00000000-0005-0000-0000-00009BA80000}"/>
    <cellStyle name="Note 4 3 2 6" xfId="9459" xr:uid="{00000000-0005-0000-0000-00009CA80000}"/>
    <cellStyle name="Note 4 3 2 7" xfId="9460" xr:uid="{00000000-0005-0000-0000-00009DA80000}"/>
    <cellStyle name="Note 4 3 2 8" xfId="9461" xr:uid="{00000000-0005-0000-0000-00009EA80000}"/>
    <cellStyle name="Note 4 3 3" xfId="9462" xr:uid="{00000000-0005-0000-0000-00009FA80000}"/>
    <cellStyle name="Note 4 3 3 2" xfId="9463" xr:uid="{00000000-0005-0000-0000-0000A0A80000}"/>
    <cellStyle name="Note 4 3 3 2 2" xfId="9464" xr:uid="{00000000-0005-0000-0000-0000A1A80000}"/>
    <cellStyle name="Note 4 3 3 2 2 2" xfId="9465" xr:uid="{00000000-0005-0000-0000-0000A2A80000}"/>
    <cellStyle name="Note 4 3 3 2 2 3" xfId="9466" xr:uid="{00000000-0005-0000-0000-0000A3A80000}"/>
    <cellStyle name="Note 4 3 3 2 2 4" xfId="9467" xr:uid="{00000000-0005-0000-0000-0000A4A80000}"/>
    <cellStyle name="Note 4 3 3 2 3" xfId="9468" xr:uid="{00000000-0005-0000-0000-0000A5A80000}"/>
    <cellStyle name="Note 4 3 3 2 3 2" xfId="9469" xr:uid="{00000000-0005-0000-0000-0000A6A80000}"/>
    <cellStyle name="Note 4 3 3 2 3 3" xfId="9470" xr:uid="{00000000-0005-0000-0000-0000A7A80000}"/>
    <cellStyle name="Note 4 3 3 2 3 4" xfId="9471" xr:uid="{00000000-0005-0000-0000-0000A8A80000}"/>
    <cellStyle name="Note 4 3 3 2 4" xfId="9472" xr:uid="{00000000-0005-0000-0000-0000A9A80000}"/>
    <cellStyle name="Note 4 3 3 2 5" xfId="9473" xr:uid="{00000000-0005-0000-0000-0000AAA80000}"/>
    <cellStyle name="Note 4 3 3 2 6" xfId="9474" xr:uid="{00000000-0005-0000-0000-0000ABA80000}"/>
    <cellStyle name="Note 4 3 3 3" xfId="9475" xr:uid="{00000000-0005-0000-0000-0000ACA80000}"/>
    <cellStyle name="Note 4 3 3 3 2" xfId="9476" xr:uid="{00000000-0005-0000-0000-0000ADA80000}"/>
    <cellStyle name="Note 4 3 3 3 3" xfId="9477" xr:uid="{00000000-0005-0000-0000-0000AEA80000}"/>
    <cellStyle name="Note 4 3 3 3 4" xfId="9478" xr:uid="{00000000-0005-0000-0000-0000AFA80000}"/>
    <cellStyle name="Note 4 3 3 4" xfId="9479" xr:uid="{00000000-0005-0000-0000-0000B0A80000}"/>
    <cellStyle name="Note 4 3 3 4 2" xfId="9480" xr:uid="{00000000-0005-0000-0000-0000B1A80000}"/>
    <cellStyle name="Note 4 3 3 4 3" xfId="9481" xr:uid="{00000000-0005-0000-0000-0000B2A80000}"/>
    <cellStyle name="Note 4 3 3 4 4" xfId="9482" xr:uid="{00000000-0005-0000-0000-0000B3A80000}"/>
    <cellStyle name="Note 4 3 3 5" xfId="9483" xr:uid="{00000000-0005-0000-0000-0000B4A80000}"/>
    <cellStyle name="Note 4 3 3 6" xfId="9484" xr:uid="{00000000-0005-0000-0000-0000B5A80000}"/>
    <cellStyle name="Note 4 3 3 7" xfId="9485" xr:uid="{00000000-0005-0000-0000-0000B6A80000}"/>
    <cellStyle name="Note 4 3 4" xfId="9486" xr:uid="{00000000-0005-0000-0000-0000B7A80000}"/>
    <cellStyle name="Note 4 3 4 2" xfId="9487" xr:uid="{00000000-0005-0000-0000-0000B8A80000}"/>
    <cellStyle name="Note 4 3 4 2 2" xfId="9488" xr:uid="{00000000-0005-0000-0000-0000B9A80000}"/>
    <cellStyle name="Note 4 3 4 2 3" xfId="9489" xr:uid="{00000000-0005-0000-0000-0000BAA80000}"/>
    <cellStyle name="Note 4 3 4 2 4" xfId="9490" xr:uid="{00000000-0005-0000-0000-0000BBA80000}"/>
    <cellStyle name="Note 4 3 4 3" xfId="9491" xr:uid="{00000000-0005-0000-0000-0000BCA80000}"/>
    <cellStyle name="Note 4 3 4 3 2" xfId="9492" xr:uid="{00000000-0005-0000-0000-0000BDA80000}"/>
    <cellStyle name="Note 4 3 4 3 3" xfId="9493" xr:uid="{00000000-0005-0000-0000-0000BEA80000}"/>
    <cellStyle name="Note 4 3 4 3 4" xfId="9494" xr:uid="{00000000-0005-0000-0000-0000BFA80000}"/>
    <cellStyle name="Note 4 3 4 4" xfId="9495" xr:uid="{00000000-0005-0000-0000-0000C0A80000}"/>
    <cellStyle name="Note 4 3 4 5" xfId="9496" xr:uid="{00000000-0005-0000-0000-0000C1A80000}"/>
    <cellStyle name="Note 4 3 4 6" xfId="9497" xr:uid="{00000000-0005-0000-0000-0000C2A80000}"/>
    <cellStyle name="Note 4 3 5" xfId="9498" xr:uid="{00000000-0005-0000-0000-0000C3A80000}"/>
    <cellStyle name="Note 4 3 5 2" xfId="9499" xr:uid="{00000000-0005-0000-0000-0000C4A80000}"/>
    <cellStyle name="Note 4 3 5 3" xfId="9500" xr:uid="{00000000-0005-0000-0000-0000C5A80000}"/>
    <cellStyle name="Note 4 3 5 4" xfId="9501" xr:uid="{00000000-0005-0000-0000-0000C6A80000}"/>
    <cellStyle name="Note 4 3 6" xfId="9502" xr:uid="{00000000-0005-0000-0000-0000C7A80000}"/>
    <cellStyle name="Note 4 3 6 2" xfId="9503" xr:uid="{00000000-0005-0000-0000-0000C8A80000}"/>
    <cellStyle name="Note 4 3 6 3" xfId="9504" xr:uid="{00000000-0005-0000-0000-0000C9A80000}"/>
    <cellStyle name="Note 4 3 6 4" xfId="9505" xr:uid="{00000000-0005-0000-0000-0000CAA80000}"/>
    <cellStyle name="Note 4 3 7" xfId="9506" xr:uid="{00000000-0005-0000-0000-0000CBA80000}"/>
    <cellStyle name="Note 4 3 8" xfId="9507" xr:uid="{00000000-0005-0000-0000-0000CCA80000}"/>
    <cellStyle name="Note 4 3 9" xfId="9508" xr:uid="{00000000-0005-0000-0000-0000CDA80000}"/>
    <cellStyle name="Note 4 4" xfId="9509" xr:uid="{00000000-0005-0000-0000-0000CEA80000}"/>
    <cellStyle name="Note 4 4 2" xfId="9510" xr:uid="{00000000-0005-0000-0000-0000CFA80000}"/>
    <cellStyle name="Note 4 4 3" xfId="9511" xr:uid="{00000000-0005-0000-0000-0000D0A80000}"/>
    <cellStyle name="Note 4 4 4" xfId="9512" xr:uid="{00000000-0005-0000-0000-0000D1A80000}"/>
    <cellStyle name="Note 4 5" xfId="9513" xr:uid="{00000000-0005-0000-0000-0000D2A80000}"/>
    <cellStyle name="Note 4 5 2" xfId="9514" xr:uid="{00000000-0005-0000-0000-0000D3A80000}"/>
    <cellStyle name="Note 4 5 3" xfId="9515" xr:uid="{00000000-0005-0000-0000-0000D4A80000}"/>
    <cellStyle name="Note 4 5 4" xfId="9516" xr:uid="{00000000-0005-0000-0000-0000D5A80000}"/>
    <cellStyle name="Note 4 6" xfId="9517" xr:uid="{00000000-0005-0000-0000-0000D6A80000}"/>
    <cellStyle name="Note 4 6 2" xfId="9518" xr:uid="{00000000-0005-0000-0000-0000D7A80000}"/>
    <cellStyle name="Note 4 6 3" xfId="9519" xr:uid="{00000000-0005-0000-0000-0000D8A80000}"/>
    <cellStyle name="Note 4 7" xfId="9520" xr:uid="{00000000-0005-0000-0000-0000D9A80000}"/>
    <cellStyle name="Note 5" xfId="9521" xr:uid="{00000000-0005-0000-0000-0000DAA80000}"/>
    <cellStyle name="Note 5 2" xfId="9522" xr:uid="{00000000-0005-0000-0000-0000DBA80000}"/>
    <cellStyle name="Note 5 2 2" xfId="9523" xr:uid="{00000000-0005-0000-0000-0000DCA80000}"/>
    <cellStyle name="Note 5 2 2 2" xfId="9524" xr:uid="{00000000-0005-0000-0000-0000DDA80000}"/>
    <cellStyle name="Note 5 2 2 2 2" xfId="9525" xr:uid="{00000000-0005-0000-0000-0000DEA80000}"/>
    <cellStyle name="Note 5 2 2 2 2 2" xfId="9526" xr:uid="{00000000-0005-0000-0000-0000DFA80000}"/>
    <cellStyle name="Note 5 2 2 2 2 2 2" xfId="9527" xr:uid="{00000000-0005-0000-0000-0000E0A80000}"/>
    <cellStyle name="Note 5 2 2 2 2 2 2 2" xfId="9528" xr:uid="{00000000-0005-0000-0000-0000E1A80000}"/>
    <cellStyle name="Note 5 2 2 2 2 2 2 3" xfId="9529" xr:uid="{00000000-0005-0000-0000-0000E2A80000}"/>
    <cellStyle name="Note 5 2 2 2 2 2 2 4" xfId="9530" xr:uid="{00000000-0005-0000-0000-0000E3A80000}"/>
    <cellStyle name="Note 5 2 2 2 2 2 3" xfId="9531" xr:uid="{00000000-0005-0000-0000-0000E4A80000}"/>
    <cellStyle name="Note 5 2 2 2 2 2 3 2" xfId="9532" xr:uid="{00000000-0005-0000-0000-0000E5A80000}"/>
    <cellStyle name="Note 5 2 2 2 2 2 3 3" xfId="9533" xr:uid="{00000000-0005-0000-0000-0000E6A80000}"/>
    <cellStyle name="Note 5 2 2 2 2 2 3 4" xfId="9534" xr:uid="{00000000-0005-0000-0000-0000E7A80000}"/>
    <cellStyle name="Note 5 2 2 2 2 2 4" xfId="9535" xr:uid="{00000000-0005-0000-0000-0000E8A80000}"/>
    <cellStyle name="Note 5 2 2 2 2 2 5" xfId="9536" xr:uid="{00000000-0005-0000-0000-0000E9A80000}"/>
    <cellStyle name="Note 5 2 2 2 2 2 6" xfId="9537" xr:uid="{00000000-0005-0000-0000-0000EAA80000}"/>
    <cellStyle name="Note 5 2 2 2 2 3" xfId="9538" xr:uid="{00000000-0005-0000-0000-0000EBA80000}"/>
    <cellStyle name="Note 5 2 2 2 2 3 2" xfId="9539" xr:uid="{00000000-0005-0000-0000-0000ECA80000}"/>
    <cellStyle name="Note 5 2 2 2 2 3 3" xfId="9540" xr:uid="{00000000-0005-0000-0000-0000EDA80000}"/>
    <cellStyle name="Note 5 2 2 2 2 3 4" xfId="9541" xr:uid="{00000000-0005-0000-0000-0000EEA80000}"/>
    <cellStyle name="Note 5 2 2 2 2 4" xfId="9542" xr:uid="{00000000-0005-0000-0000-0000EFA80000}"/>
    <cellStyle name="Note 5 2 2 2 2 4 2" xfId="9543" xr:uid="{00000000-0005-0000-0000-0000F0A80000}"/>
    <cellStyle name="Note 5 2 2 2 2 4 3" xfId="9544" xr:uid="{00000000-0005-0000-0000-0000F1A80000}"/>
    <cellStyle name="Note 5 2 2 2 2 4 4" xfId="9545" xr:uid="{00000000-0005-0000-0000-0000F2A80000}"/>
    <cellStyle name="Note 5 2 2 2 2 5" xfId="9546" xr:uid="{00000000-0005-0000-0000-0000F3A80000}"/>
    <cellStyle name="Note 5 2 2 2 2 6" xfId="9547" xr:uid="{00000000-0005-0000-0000-0000F4A80000}"/>
    <cellStyle name="Note 5 2 2 2 2 7" xfId="9548" xr:uid="{00000000-0005-0000-0000-0000F5A80000}"/>
    <cellStyle name="Note 5 2 2 2 3" xfId="9549" xr:uid="{00000000-0005-0000-0000-0000F6A80000}"/>
    <cellStyle name="Note 5 2 2 2 3 2" xfId="9550" xr:uid="{00000000-0005-0000-0000-0000F7A80000}"/>
    <cellStyle name="Note 5 2 2 2 3 2 2" xfId="9551" xr:uid="{00000000-0005-0000-0000-0000F8A80000}"/>
    <cellStyle name="Note 5 2 2 2 3 2 3" xfId="9552" xr:uid="{00000000-0005-0000-0000-0000F9A80000}"/>
    <cellStyle name="Note 5 2 2 2 3 2 4" xfId="9553" xr:uid="{00000000-0005-0000-0000-0000FAA80000}"/>
    <cellStyle name="Note 5 2 2 2 3 3" xfId="9554" xr:uid="{00000000-0005-0000-0000-0000FBA80000}"/>
    <cellStyle name="Note 5 2 2 2 3 3 2" xfId="9555" xr:uid="{00000000-0005-0000-0000-0000FCA80000}"/>
    <cellStyle name="Note 5 2 2 2 3 3 3" xfId="9556" xr:uid="{00000000-0005-0000-0000-0000FDA80000}"/>
    <cellStyle name="Note 5 2 2 2 3 3 4" xfId="9557" xr:uid="{00000000-0005-0000-0000-0000FEA80000}"/>
    <cellStyle name="Note 5 2 2 2 3 4" xfId="9558" xr:uid="{00000000-0005-0000-0000-0000FFA80000}"/>
    <cellStyle name="Note 5 2 2 2 3 5" xfId="9559" xr:uid="{00000000-0005-0000-0000-000000A90000}"/>
    <cellStyle name="Note 5 2 2 2 3 6" xfId="9560" xr:uid="{00000000-0005-0000-0000-000001A90000}"/>
    <cellStyle name="Note 5 2 2 2 4" xfId="9561" xr:uid="{00000000-0005-0000-0000-000002A90000}"/>
    <cellStyle name="Note 5 2 2 2 4 2" xfId="9562" xr:uid="{00000000-0005-0000-0000-000003A90000}"/>
    <cellStyle name="Note 5 2 2 2 4 3" xfId="9563" xr:uid="{00000000-0005-0000-0000-000004A90000}"/>
    <cellStyle name="Note 5 2 2 2 4 4" xfId="9564" xr:uid="{00000000-0005-0000-0000-000005A90000}"/>
    <cellStyle name="Note 5 2 2 2 5" xfId="9565" xr:uid="{00000000-0005-0000-0000-000006A90000}"/>
    <cellStyle name="Note 5 2 2 2 5 2" xfId="9566" xr:uid="{00000000-0005-0000-0000-000007A90000}"/>
    <cellStyle name="Note 5 2 2 2 5 3" xfId="9567" xr:uid="{00000000-0005-0000-0000-000008A90000}"/>
    <cellStyle name="Note 5 2 2 2 5 4" xfId="9568" xr:uid="{00000000-0005-0000-0000-000009A90000}"/>
    <cellStyle name="Note 5 2 2 2 6" xfId="9569" xr:uid="{00000000-0005-0000-0000-00000AA90000}"/>
    <cellStyle name="Note 5 2 2 2 7" xfId="9570" xr:uid="{00000000-0005-0000-0000-00000BA90000}"/>
    <cellStyle name="Note 5 2 2 2 8" xfId="9571" xr:uid="{00000000-0005-0000-0000-00000CA90000}"/>
    <cellStyle name="Note 5 2 2 3" xfId="9572" xr:uid="{00000000-0005-0000-0000-00000DA90000}"/>
    <cellStyle name="Note 5 2 2 3 2" xfId="9573" xr:uid="{00000000-0005-0000-0000-00000EA90000}"/>
    <cellStyle name="Note 5 2 2 3 2 2" xfId="9574" xr:uid="{00000000-0005-0000-0000-00000FA90000}"/>
    <cellStyle name="Note 5 2 2 3 2 2 2" xfId="9575" xr:uid="{00000000-0005-0000-0000-000010A90000}"/>
    <cellStyle name="Note 5 2 2 3 2 2 3" xfId="9576" xr:uid="{00000000-0005-0000-0000-000011A90000}"/>
    <cellStyle name="Note 5 2 2 3 2 2 4" xfId="9577" xr:uid="{00000000-0005-0000-0000-000012A90000}"/>
    <cellStyle name="Note 5 2 2 3 2 3" xfId="9578" xr:uid="{00000000-0005-0000-0000-000013A90000}"/>
    <cellStyle name="Note 5 2 2 3 2 3 2" xfId="9579" xr:uid="{00000000-0005-0000-0000-000014A90000}"/>
    <cellStyle name="Note 5 2 2 3 2 3 3" xfId="9580" xr:uid="{00000000-0005-0000-0000-000015A90000}"/>
    <cellStyle name="Note 5 2 2 3 2 3 4" xfId="9581" xr:uid="{00000000-0005-0000-0000-000016A90000}"/>
    <cellStyle name="Note 5 2 2 3 2 4" xfId="9582" xr:uid="{00000000-0005-0000-0000-000017A90000}"/>
    <cellStyle name="Note 5 2 2 3 2 5" xfId="9583" xr:uid="{00000000-0005-0000-0000-000018A90000}"/>
    <cellStyle name="Note 5 2 2 3 2 6" xfId="9584" xr:uid="{00000000-0005-0000-0000-000019A90000}"/>
    <cellStyle name="Note 5 2 2 3 3" xfId="9585" xr:uid="{00000000-0005-0000-0000-00001AA90000}"/>
    <cellStyle name="Note 5 2 2 3 3 2" xfId="9586" xr:uid="{00000000-0005-0000-0000-00001BA90000}"/>
    <cellStyle name="Note 5 2 2 3 3 3" xfId="9587" xr:uid="{00000000-0005-0000-0000-00001CA90000}"/>
    <cellStyle name="Note 5 2 2 3 3 4" xfId="9588" xr:uid="{00000000-0005-0000-0000-00001DA90000}"/>
    <cellStyle name="Note 5 2 2 3 4" xfId="9589" xr:uid="{00000000-0005-0000-0000-00001EA90000}"/>
    <cellStyle name="Note 5 2 2 3 4 2" xfId="9590" xr:uid="{00000000-0005-0000-0000-00001FA90000}"/>
    <cellStyle name="Note 5 2 2 3 4 3" xfId="9591" xr:uid="{00000000-0005-0000-0000-000020A90000}"/>
    <cellStyle name="Note 5 2 2 3 4 4" xfId="9592" xr:uid="{00000000-0005-0000-0000-000021A90000}"/>
    <cellStyle name="Note 5 2 2 3 5" xfId="9593" xr:uid="{00000000-0005-0000-0000-000022A90000}"/>
    <cellStyle name="Note 5 2 2 3 6" xfId="9594" xr:uid="{00000000-0005-0000-0000-000023A90000}"/>
    <cellStyle name="Note 5 2 2 3 7" xfId="9595" xr:uid="{00000000-0005-0000-0000-000024A90000}"/>
    <cellStyle name="Note 5 2 2 4" xfId="9596" xr:uid="{00000000-0005-0000-0000-000025A90000}"/>
    <cellStyle name="Note 5 2 2 4 2" xfId="9597" xr:uid="{00000000-0005-0000-0000-000026A90000}"/>
    <cellStyle name="Note 5 2 2 4 2 2" xfId="9598" xr:uid="{00000000-0005-0000-0000-000027A90000}"/>
    <cellStyle name="Note 5 2 2 4 2 3" xfId="9599" xr:uid="{00000000-0005-0000-0000-000028A90000}"/>
    <cellStyle name="Note 5 2 2 4 2 4" xfId="9600" xr:uid="{00000000-0005-0000-0000-000029A90000}"/>
    <cellStyle name="Note 5 2 2 4 3" xfId="9601" xr:uid="{00000000-0005-0000-0000-00002AA90000}"/>
    <cellStyle name="Note 5 2 2 4 3 2" xfId="9602" xr:uid="{00000000-0005-0000-0000-00002BA90000}"/>
    <cellStyle name="Note 5 2 2 4 3 3" xfId="9603" xr:uid="{00000000-0005-0000-0000-00002CA90000}"/>
    <cellStyle name="Note 5 2 2 4 3 4" xfId="9604" xr:uid="{00000000-0005-0000-0000-00002DA90000}"/>
    <cellStyle name="Note 5 2 2 4 4" xfId="9605" xr:uid="{00000000-0005-0000-0000-00002EA90000}"/>
    <cellStyle name="Note 5 2 2 4 5" xfId="9606" xr:uid="{00000000-0005-0000-0000-00002FA90000}"/>
    <cellStyle name="Note 5 2 2 4 6" xfId="9607" xr:uid="{00000000-0005-0000-0000-000030A90000}"/>
    <cellStyle name="Note 5 2 2 5" xfId="9608" xr:uid="{00000000-0005-0000-0000-000031A90000}"/>
    <cellStyle name="Note 5 2 2 5 2" xfId="9609" xr:uid="{00000000-0005-0000-0000-000032A90000}"/>
    <cellStyle name="Note 5 2 2 5 3" xfId="9610" xr:uid="{00000000-0005-0000-0000-000033A90000}"/>
    <cellStyle name="Note 5 2 2 5 4" xfId="9611" xr:uid="{00000000-0005-0000-0000-000034A90000}"/>
    <cellStyle name="Note 5 2 2 6" xfId="9612" xr:uid="{00000000-0005-0000-0000-000035A90000}"/>
    <cellStyle name="Note 5 2 2 6 2" xfId="9613" xr:uid="{00000000-0005-0000-0000-000036A90000}"/>
    <cellStyle name="Note 5 2 2 6 3" xfId="9614" xr:uid="{00000000-0005-0000-0000-000037A90000}"/>
    <cellStyle name="Note 5 2 2 6 4" xfId="9615" xr:uid="{00000000-0005-0000-0000-000038A90000}"/>
    <cellStyle name="Note 5 2 2 7" xfId="9616" xr:uid="{00000000-0005-0000-0000-000039A90000}"/>
    <cellStyle name="Note 5 2 2 8" xfId="9617" xr:uid="{00000000-0005-0000-0000-00003AA90000}"/>
    <cellStyle name="Note 5 2 2 9" xfId="9618" xr:uid="{00000000-0005-0000-0000-00003BA90000}"/>
    <cellStyle name="Note 5 2 3" xfId="9619" xr:uid="{00000000-0005-0000-0000-00003CA90000}"/>
    <cellStyle name="Note 5 2 3 2" xfId="9620" xr:uid="{00000000-0005-0000-0000-00003DA90000}"/>
    <cellStyle name="Note 5 2 3 3" xfId="9621" xr:uid="{00000000-0005-0000-0000-00003EA90000}"/>
    <cellStyle name="Note 5 2 3 4" xfId="9622" xr:uid="{00000000-0005-0000-0000-00003FA90000}"/>
    <cellStyle name="Note 5 2 4" xfId="9623" xr:uid="{00000000-0005-0000-0000-000040A90000}"/>
    <cellStyle name="Note 5 2 4 2" xfId="9624" xr:uid="{00000000-0005-0000-0000-000041A90000}"/>
    <cellStyle name="Note 5 2 4 3" xfId="9625" xr:uid="{00000000-0005-0000-0000-000042A90000}"/>
    <cellStyle name="Note 5 2 4 4" xfId="9626" xr:uid="{00000000-0005-0000-0000-000043A90000}"/>
    <cellStyle name="Note 5 2 5" xfId="9627" xr:uid="{00000000-0005-0000-0000-000044A90000}"/>
    <cellStyle name="Note 5 2 5 2" xfId="9628" xr:uid="{00000000-0005-0000-0000-000045A90000}"/>
    <cellStyle name="Note 5 2 5 3" xfId="9629" xr:uid="{00000000-0005-0000-0000-000046A90000}"/>
    <cellStyle name="Note 5 2 6" xfId="9630" xr:uid="{00000000-0005-0000-0000-000047A90000}"/>
    <cellStyle name="Note 5 3" xfId="9631" xr:uid="{00000000-0005-0000-0000-000048A90000}"/>
    <cellStyle name="Note 5 3 2" xfId="9632" xr:uid="{00000000-0005-0000-0000-000049A90000}"/>
    <cellStyle name="Note 5 3 2 2" xfId="9633" xr:uid="{00000000-0005-0000-0000-00004AA90000}"/>
    <cellStyle name="Note 5 3 2 2 2" xfId="9634" xr:uid="{00000000-0005-0000-0000-00004BA90000}"/>
    <cellStyle name="Note 5 3 2 2 2 2" xfId="9635" xr:uid="{00000000-0005-0000-0000-00004CA90000}"/>
    <cellStyle name="Note 5 3 2 2 2 2 2" xfId="9636" xr:uid="{00000000-0005-0000-0000-00004DA90000}"/>
    <cellStyle name="Note 5 3 2 2 2 2 3" xfId="9637" xr:uid="{00000000-0005-0000-0000-00004EA90000}"/>
    <cellStyle name="Note 5 3 2 2 2 2 4" xfId="9638" xr:uid="{00000000-0005-0000-0000-00004FA90000}"/>
    <cellStyle name="Note 5 3 2 2 2 3" xfId="9639" xr:uid="{00000000-0005-0000-0000-000050A90000}"/>
    <cellStyle name="Note 5 3 2 2 2 3 2" xfId="9640" xr:uid="{00000000-0005-0000-0000-000051A90000}"/>
    <cellStyle name="Note 5 3 2 2 2 3 3" xfId="9641" xr:uid="{00000000-0005-0000-0000-000052A90000}"/>
    <cellStyle name="Note 5 3 2 2 2 3 4" xfId="9642" xr:uid="{00000000-0005-0000-0000-000053A90000}"/>
    <cellStyle name="Note 5 3 2 2 2 4" xfId="9643" xr:uid="{00000000-0005-0000-0000-000054A90000}"/>
    <cellStyle name="Note 5 3 2 2 2 5" xfId="9644" xr:uid="{00000000-0005-0000-0000-000055A90000}"/>
    <cellStyle name="Note 5 3 2 2 2 6" xfId="9645" xr:uid="{00000000-0005-0000-0000-000056A90000}"/>
    <cellStyle name="Note 5 3 2 2 3" xfId="9646" xr:uid="{00000000-0005-0000-0000-000057A90000}"/>
    <cellStyle name="Note 5 3 2 2 3 2" xfId="9647" xr:uid="{00000000-0005-0000-0000-000058A90000}"/>
    <cellStyle name="Note 5 3 2 2 3 3" xfId="9648" xr:uid="{00000000-0005-0000-0000-000059A90000}"/>
    <cellStyle name="Note 5 3 2 2 3 4" xfId="9649" xr:uid="{00000000-0005-0000-0000-00005AA90000}"/>
    <cellStyle name="Note 5 3 2 2 4" xfId="9650" xr:uid="{00000000-0005-0000-0000-00005BA90000}"/>
    <cellStyle name="Note 5 3 2 2 4 2" xfId="9651" xr:uid="{00000000-0005-0000-0000-00005CA90000}"/>
    <cellStyle name="Note 5 3 2 2 4 3" xfId="9652" xr:uid="{00000000-0005-0000-0000-00005DA90000}"/>
    <cellStyle name="Note 5 3 2 2 4 4" xfId="9653" xr:uid="{00000000-0005-0000-0000-00005EA90000}"/>
    <cellStyle name="Note 5 3 2 2 5" xfId="9654" xr:uid="{00000000-0005-0000-0000-00005FA90000}"/>
    <cellStyle name="Note 5 3 2 2 6" xfId="9655" xr:uid="{00000000-0005-0000-0000-000060A90000}"/>
    <cellStyle name="Note 5 3 2 2 7" xfId="9656" xr:uid="{00000000-0005-0000-0000-000061A90000}"/>
    <cellStyle name="Note 5 3 2 3" xfId="9657" xr:uid="{00000000-0005-0000-0000-000062A90000}"/>
    <cellStyle name="Note 5 3 2 3 2" xfId="9658" xr:uid="{00000000-0005-0000-0000-000063A90000}"/>
    <cellStyle name="Note 5 3 2 3 2 2" xfId="9659" xr:uid="{00000000-0005-0000-0000-000064A90000}"/>
    <cellStyle name="Note 5 3 2 3 2 3" xfId="9660" xr:uid="{00000000-0005-0000-0000-000065A90000}"/>
    <cellStyle name="Note 5 3 2 3 2 4" xfId="9661" xr:uid="{00000000-0005-0000-0000-000066A90000}"/>
    <cellStyle name="Note 5 3 2 3 3" xfId="9662" xr:uid="{00000000-0005-0000-0000-000067A90000}"/>
    <cellStyle name="Note 5 3 2 3 3 2" xfId="9663" xr:uid="{00000000-0005-0000-0000-000068A90000}"/>
    <cellStyle name="Note 5 3 2 3 3 3" xfId="9664" xr:uid="{00000000-0005-0000-0000-000069A90000}"/>
    <cellStyle name="Note 5 3 2 3 3 4" xfId="9665" xr:uid="{00000000-0005-0000-0000-00006AA90000}"/>
    <cellStyle name="Note 5 3 2 3 4" xfId="9666" xr:uid="{00000000-0005-0000-0000-00006BA90000}"/>
    <cellStyle name="Note 5 3 2 3 5" xfId="9667" xr:uid="{00000000-0005-0000-0000-00006CA90000}"/>
    <cellStyle name="Note 5 3 2 3 6" xfId="9668" xr:uid="{00000000-0005-0000-0000-00006DA90000}"/>
    <cellStyle name="Note 5 3 2 4" xfId="9669" xr:uid="{00000000-0005-0000-0000-00006EA90000}"/>
    <cellStyle name="Note 5 3 2 4 2" xfId="9670" xr:uid="{00000000-0005-0000-0000-00006FA90000}"/>
    <cellStyle name="Note 5 3 2 4 3" xfId="9671" xr:uid="{00000000-0005-0000-0000-000070A90000}"/>
    <cellStyle name="Note 5 3 2 4 4" xfId="9672" xr:uid="{00000000-0005-0000-0000-000071A90000}"/>
    <cellStyle name="Note 5 3 2 5" xfId="9673" xr:uid="{00000000-0005-0000-0000-000072A90000}"/>
    <cellStyle name="Note 5 3 2 5 2" xfId="9674" xr:uid="{00000000-0005-0000-0000-000073A90000}"/>
    <cellStyle name="Note 5 3 2 5 3" xfId="9675" xr:uid="{00000000-0005-0000-0000-000074A90000}"/>
    <cellStyle name="Note 5 3 2 5 4" xfId="9676" xr:uid="{00000000-0005-0000-0000-000075A90000}"/>
    <cellStyle name="Note 5 3 2 6" xfId="9677" xr:uid="{00000000-0005-0000-0000-000076A90000}"/>
    <cellStyle name="Note 5 3 2 7" xfId="9678" xr:uid="{00000000-0005-0000-0000-000077A90000}"/>
    <cellStyle name="Note 5 3 2 8" xfId="9679" xr:uid="{00000000-0005-0000-0000-000078A90000}"/>
    <cellStyle name="Note 5 3 3" xfId="9680" xr:uid="{00000000-0005-0000-0000-000079A90000}"/>
    <cellStyle name="Note 5 3 3 2" xfId="9681" xr:uid="{00000000-0005-0000-0000-00007AA90000}"/>
    <cellStyle name="Note 5 3 3 2 2" xfId="9682" xr:uid="{00000000-0005-0000-0000-00007BA90000}"/>
    <cellStyle name="Note 5 3 3 2 2 2" xfId="9683" xr:uid="{00000000-0005-0000-0000-00007CA90000}"/>
    <cellStyle name="Note 5 3 3 2 2 3" xfId="9684" xr:uid="{00000000-0005-0000-0000-00007DA90000}"/>
    <cellStyle name="Note 5 3 3 2 2 4" xfId="9685" xr:uid="{00000000-0005-0000-0000-00007EA90000}"/>
    <cellStyle name="Note 5 3 3 2 3" xfId="9686" xr:uid="{00000000-0005-0000-0000-00007FA90000}"/>
    <cellStyle name="Note 5 3 3 2 3 2" xfId="9687" xr:uid="{00000000-0005-0000-0000-000080A90000}"/>
    <cellStyle name="Note 5 3 3 2 3 3" xfId="9688" xr:uid="{00000000-0005-0000-0000-000081A90000}"/>
    <cellStyle name="Note 5 3 3 2 3 4" xfId="9689" xr:uid="{00000000-0005-0000-0000-000082A90000}"/>
    <cellStyle name="Note 5 3 3 2 4" xfId="9690" xr:uid="{00000000-0005-0000-0000-000083A90000}"/>
    <cellStyle name="Note 5 3 3 2 5" xfId="9691" xr:uid="{00000000-0005-0000-0000-000084A90000}"/>
    <cellStyle name="Note 5 3 3 2 6" xfId="9692" xr:uid="{00000000-0005-0000-0000-000085A90000}"/>
    <cellStyle name="Note 5 3 3 3" xfId="9693" xr:uid="{00000000-0005-0000-0000-000086A90000}"/>
    <cellStyle name="Note 5 3 3 3 2" xfId="9694" xr:uid="{00000000-0005-0000-0000-000087A90000}"/>
    <cellStyle name="Note 5 3 3 3 3" xfId="9695" xr:uid="{00000000-0005-0000-0000-000088A90000}"/>
    <cellStyle name="Note 5 3 3 3 4" xfId="9696" xr:uid="{00000000-0005-0000-0000-000089A90000}"/>
    <cellStyle name="Note 5 3 3 4" xfId="9697" xr:uid="{00000000-0005-0000-0000-00008AA90000}"/>
    <cellStyle name="Note 5 3 3 4 2" xfId="9698" xr:uid="{00000000-0005-0000-0000-00008BA90000}"/>
    <cellStyle name="Note 5 3 3 4 3" xfId="9699" xr:uid="{00000000-0005-0000-0000-00008CA90000}"/>
    <cellStyle name="Note 5 3 3 4 4" xfId="9700" xr:uid="{00000000-0005-0000-0000-00008DA90000}"/>
    <cellStyle name="Note 5 3 3 5" xfId="9701" xr:uid="{00000000-0005-0000-0000-00008EA90000}"/>
    <cellStyle name="Note 5 3 3 6" xfId="9702" xr:uid="{00000000-0005-0000-0000-00008FA90000}"/>
    <cellStyle name="Note 5 3 3 7" xfId="9703" xr:uid="{00000000-0005-0000-0000-000090A90000}"/>
    <cellStyle name="Note 5 3 4" xfId="9704" xr:uid="{00000000-0005-0000-0000-000091A90000}"/>
    <cellStyle name="Note 5 3 4 2" xfId="9705" xr:uid="{00000000-0005-0000-0000-000092A90000}"/>
    <cellStyle name="Note 5 3 4 2 2" xfId="9706" xr:uid="{00000000-0005-0000-0000-000093A90000}"/>
    <cellStyle name="Note 5 3 4 2 3" xfId="9707" xr:uid="{00000000-0005-0000-0000-000094A90000}"/>
    <cellStyle name="Note 5 3 4 2 4" xfId="9708" xr:uid="{00000000-0005-0000-0000-000095A90000}"/>
    <cellStyle name="Note 5 3 4 3" xfId="9709" xr:uid="{00000000-0005-0000-0000-000096A90000}"/>
    <cellStyle name="Note 5 3 4 3 2" xfId="9710" xr:uid="{00000000-0005-0000-0000-000097A90000}"/>
    <cellStyle name="Note 5 3 4 3 3" xfId="9711" xr:uid="{00000000-0005-0000-0000-000098A90000}"/>
    <cellStyle name="Note 5 3 4 3 4" xfId="9712" xr:uid="{00000000-0005-0000-0000-000099A90000}"/>
    <cellStyle name="Note 5 3 4 4" xfId="9713" xr:uid="{00000000-0005-0000-0000-00009AA90000}"/>
    <cellStyle name="Note 5 3 4 5" xfId="9714" xr:uid="{00000000-0005-0000-0000-00009BA90000}"/>
    <cellStyle name="Note 5 3 4 6" xfId="9715" xr:uid="{00000000-0005-0000-0000-00009CA90000}"/>
    <cellStyle name="Note 5 3 5" xfId="9716" xr:uid="{00000000-0005-0000-0000-00009DA90000}"/>
    <cellStyle name="Note 5 3 5 2" xfId="9717" xr:uid="{00000000-0005-0000-0000-00009EA90000}"/>
    <cellStyle name="Note 5 3 5 3" xfId="9718" xr:uid="{00000000-0005-0000-0000-00009FA90000}"/>
    <cellStyle name="Note 5 3 5 4" xfId="9719" xr:uid="{00000000-0005-0000-0000-0000A0A90000}"/>
    <cellStyle name="Note 5 3 6" xfId="9720" xr:uid="{00000000-0005-0000-0000-0000A1A90000}"/>
    <cellStyle name="Note 5 3 6 2" xfId="9721" xr:uid="{00000000-0005-0000-0000-0000A2A90000}"/>
    <cellStyle name="Note 5 3 6 3" xfId="9722" xr:uid="{00000000-0005-0000-0000-0000A3A90000}"/>
    <cellStyle name="Note 5 3 6 4" xfId="9723" xr:uid="{00000000-0005-0000-0000-0000A4A90000}"/>
    <cellStyle name="Note 5 3 7" xfId="9724" xr:uid="{00000000-0005-0000-0000-0000A5A90000}"/>
    <cellStyle name="Note 5 3 8" xfId="9725" xr:uid="{00000000-0005-0000-0000-0000A6A90000}"/>
    <cellStyle name="Note 5 3 9" xfId="9726" xr:uid="{00000000-0005-0000-0000-0000A7A90000}"/>
    <cellStyle name="Note 5 4" xfId="9727" xr:uid="{00000000-0005-0000-0000-0000A8A90000}"/>
    <cellStyle name="Note 5 4 2" xfId="9728" xr:uid="{00000000-0005-0000-0000-0000A9A90000}"/>
    <cellStyle name="Note 5 4 3" xfId="9729" xr:uid="{00000000-0005-0000-0000-0000AAA90000}"/>
    <cellStyle name="Note 5 4 4" xfId="9730" xr:uid="{00000000-0005-0000-0000-0000ABA90000}"/>
    <cellStyle name="Note 5 5" xfId="9731" xr:uid="{00000000-0005-0000-0000-0000ACA90000}"/>
    <cellStyle name="Note 5 5 2" xfId="9732" xr:uid="{00000000-0005-0000-0000-0000ADA90000}"/>
    <cellStyle name="Note 5 5 3" xfId="9733" xr:uid="{00000000-0005-0000-0000-0000AEA90000}"/>
    <cellStyle name="Note 5 5 4" xfId="9734" xr:uid="{00000000-0005-0000-0000-0000AFA90000}"/>
    <cellStyle name="Note 5 6" xfId="9735" xr:uid="{00000000-0005-0000-0000-0000B0A90000}"/>
    <cellStyle name="Note 5 6 2" xfId="9736" xr:uid="{00000000-0005-0000-0000-0000B1A90000}"/>
    <cellStyle name="Note 5 6 3" xfId="9737" xr:uid="{00000000-0005-0000-0000-0000B2A90000}"/>
    <cellStyle name="Note 5 7" xfId="9738" xr:uid="{00000000-0005-0000-0000-0000B3A90000}"/>
    <cellStyle name="Note 6" xfId="9739" xr:uid="{00000000-0005-0000-0000-0000B4A90000}"/>
    <cellStyle name="Note 6 2" xfId="9740" xr:uid="{00000000-0005-0000-0000-0000B5A90000}"/>
    <cellStyle name="Note 6 2 2" xfId="9741" xr:uid="{00000000-0005-0000-0000-0000B6A90000}"/>
    <cellStyle name="Note 6 2 2 2" xfId="9742" xr:uid="{00000000-0005-0000-0000-0000B7A90000}"/>
    <cellStyle name="Note 6 2 2 2 2" xfId="9743" xr:uid="{00000000-0005-0000-0000-0000B8A90000}"/>
    <cellStyle name="Note 6 2 2 2 2 2" xfId="9744" xr:uid="{00000000-0005-0000-0000-0000B9A90000}"/>
    <cellStyle name="Note 6 2 2 2 2 2 2" xfId="9745" xr:uid="{00000000-0005-0000-0000-0000BAA90000}"/>
    <cellStyle name="Note 6 2 2 2 2 2 3" xfId="9746" xr:uid="{00000000-0005-0000-0000-0000BBA90000}"/>
    <cellStyle name="Note 6 2 2 2 2 2 4" xfId="9747" xr:uid="{00000000-0005-0000-0000-0000BCA90000}"/>
    <cellStyle name="Note 6 2 2 2 2 3" xfId="9748" xr:uid="{00000000-0005-0000-0000-0000BDA90000}"/>
    <cellStyle name="Note 6 2 2 2 2 3 2" xfId="9749" xr:uid="{00000000-0005-0000-0000-0000BEA90000}"/>
    <cellStyle name="Note 6 2 2 2 2 3 3" xfId="9750" xr:uid="{00000000-0005-0000-0000-0000BFA90000}"/>
    <cellStyle name="Note 6 2 2 2 2 3 4" xfId="9751" xr:uid="{00000000-0005-0000-0000-0000C0A90000}"/>
    <cellStyle name="Note 6 2 2 2 2 4" xfId="9752" xr:uid="{00000000-0005-0000-0000-0000C1A90000}"/>
    <cellStyle name="Note 6 2 2 2 2 5" xfId="9753" xr:uid="{00000000-0005-0000-0000-0000C2A90000}"/>
    <cellStyle name="Note 6 2 2 2 2 6" xfId="9754" xr:uid="{00000000-0005-0000-0000-0000C3A90000}"/>
    <cellStyle name="Note 6 2 2 2 3" xfId="9755" xr:uid="{00000000-0005-0000-0000-0000C4A90000}"/>
    <cellStyle name="Note 6 2 2 2 3 2" xfId="9756" xr:uid="{00000000-0005-0000-0000-0000C5A90000}"/>
    <cellStyle name="Note 6 2 2 2 3 3" xfId="9757" xr:uid="{00000000-0005-0000-0000-0000C6A90000}"/>
    <cellStyle name="Note 6 2 2 2 3 4" xfId="9758" xr:uid="{00000000-0005-0000-0000-0000C7A90000}"/>
    <cellStyle name="Note 6 2 2 2 4" xfId="9759" xr:uid="{00000000-0005-0000-0000-0000C8A90000}"/>
    <cellStyle name="Note 6 2 2 2 4 2" xfId="9760" xr:uid="{00000000-0005-0000-0000-0000C9A90000}"/>
    <cellStyle name="Note 6 2 2 2 4 3" xfId="9761" xr:uid="{00000000-0005-0000-0000-0000CAA90000}"/>
    <cellStyle name="Note 6 2 2 2 4 4" xfId="9762" xr:uid="{00000000-0005-0000-0000-0000CBA90000}"/>
    <cellStyle name="Note 6 2 2 2 5" xfId="9763" xr:uid="{00000000-0005-0000-0000-0000CCA90000}"/>
    <cellStyle name="Note 6 2 2 2 6" xfId="9764" xr:uid="{00000000-0005-0000-0000-0000CDA90000}"/>
    <cellStyle name="Note 6 2 2 2 7" xfId="9765" xr:uid="{00000000-0005-0000-0000-0000CEA90000}"/>
    <cellStyle name="Note 6 2 2 3" xfId="9766" xr:uid="{00000000-0005-0000-0000-0000CFA90000}"/>
    <cellStyle name="Note 6 2 2 3 2" xfId="9767" xr:uid="{00000000-0005-0000-0000-0000D0A90000}"/>
    <cellStyle name="Note 6 2 2 3 2 2" xfId="9768" xr:uid="{00000000-0005-0000-0000-0000D1A90000}"/>
    <cellStyle name="Note 6 2 2 3 2 3" xfId="9769" xr:uid="{00000000-0005-0000-0000-0000D2A90000}"/>
    <cellStyle name="Note 6 2 2 3 2 4" xfId="9770" xr:uid="{00000000-0005-0000-0000-0000D3A90000}"/>
    <cellStyle name="Note 6 2 2 3 3" xfId="9771" xr:uid="{00000000-0005-0000-0000-0000D4A90000}"/>
    <cellStyle name="Note 6 2 2 3 3 2" xfId="9772" xr:uid="{00000000-0005-0000-0000-0000D5A90000}"/>
    <cellStyle name="Note 6 2 2 3 3 3" xfId="9773" xr:uid="{00000000-0005-0000-0000-0000D6A90000}"/>
    <cellStyle name="Note 6 2 2 3 3 4" xfId="9774" xr:uid="{00000000-0005-0000-0000-0000D7A90000}"/>
    <cellStyle name="Note 6 2 2 3 4" xfId="9775" xr:uid="{00000000-0005-0000-0000-0000D8A90000}"/>
    <cellStyle name="Note 6 2 2 3 5" xfId="9776" xr:uid="{00000000-0005-0000-0000-0000D9A90000}"/>
    <cellStyle name="Note 6 2 2 3 6" xfId="9777" xr:uid="{00000000-0005-0000-0000-0000DAA90000}"/>
    <cellStyle name="Note 6 2 2 4" xfId="9778" xr:uid="{00000000-0005-0000-0000-0000DBA90000}"/>
    <cellStyle name="Note 6 2 2 4 2" xfId="9779" xr:uid="{00000000-0005-0000-0000-0000DCA90000}"/>
    <cellStyle name="Note 6 2 2 4 3" xfId="9780" xr:uid="{00000000-0005-0000-0000-0000DDA90000}"/>
    <cellStyle name="Note 6 2 2 4 4" xfId="9781" xr:uid="{00000000-0005-0000-0000-0000DEA90000}"/>
    <cellStyle name="Note 6 2 2 5" xfId="9782" xr:uid="{00000000-0005-0000-0000-0000DFA90000}"/>
    <cellStyle name="Note 6 2 2 5 2" xfId="9783" xr:uid="{00000000-0005-0000-0000-0000E0A90000}"/>
    <cellStyle name="Note 6 2 2 5 3" xfId="9784" xr:uid="{00000000-0005-0000-0000-0000E1A90000}"/>
    <cellStyle name="Note 6 2 2 5 4" xfId="9785" xr:uid="{00000000-0005-0000-0000-0000E2A90000}"/>
    <cellStyle name="Note 6 2 2 6" xfId="9786" xr:uid="{00000000-0005-0000-0000-0000E3A90000}"/>
    <cellStyle name="Note 6 2 2 7" xfId="9787" xr:uid="{00000000-0005-0000-0000-0000E4A90000}"/>
    <cellStyle name="Note 6 2 2 8" xfId="9788" xr:uid="{00000000-0005-0000-0000-0000E5A90000}"/>
    <cellStyle name="Note 6 2 3" xfId="9789" xr:uid="{00000000-0005-0000-0000-0000E6A90000}"/>
    <cellStyle name="Note 6 2 3 2" xfId="9790" xr:uid="{00000000-0005-0000-0000-0000E7A90000}"/>
    <cellStyle name="Note 6 2 3 2 2" xfId="9791" xr:uid="{00000000-0005-0000-0000-0000E8A90000}"/>
    <cellStyle name="Note 6 2 3 2 2 2" xfId="9792" xr:uid="{00000000-0005-0000-0000-0000E9A90000}"/>
    <cellStyle name="Note 6 2 3 2 2 3" xfId="9793" xr:uid="{00000000-0005-0000-0000-0000EAA90000}"/>
    <cellStyle name="Note 6 2 3 2 2 4" xfId="9794" xr:uid="{00000000-0005-0000-0000-0000EBA90000}"/>
    <cellStyle name="Note 6 2 3 2 3" xfId="9795" xr:uid="{00000000-0005-0000-0000-0000ECA90000}"/>
    <cellStyle name="Note 6 2 3 2 3 2" xfId="9796" xr:uid="{00000000-0005-0000-0000-0000EDA90000}"/>
    <cellStyle name="Note 6 2 3 2 3 3" xfId="9797" xr:uid="{00000000-0005-0000-0000-0000EEA90000}"/>
    <cellStyle name="Note 6 2 3 2 3 4" xfId="9798" xr:uid="{00000000-0005-0000-0000-0000EFA90000}"/>
    <cellStyle name="Note 6 2 3 2 4" xfId="9799" xr:uid="{00000000-0005-0000-0000-0000F0A90000}"/>
    <cellStyle name="Note 6 2 3 2 5" xfId="9800" xr:uid="{00000000-0005-0000-0000-0000F1A90000}"/>
    <cellStyle name="Note 6 2 3 2 6" xfId="9801" xr:uid="{00000000-0005-0000-0000-0000F2A90000}"/>
    <cellStyle name="Note 6 2 3 3" xfId="9802" xr:uid="{00000000-0005-0000-0000-0000F3A90000}"/>
    <cellStyle name="Note 6 2 3 3 2" xfId="9803" xr:uid="{00000000-0005-0000-0000-0000F4A90000}"/>
    <cellStyle name="Note 6 2 3 3 3" xfId="9804" xr:uid="{00000000-0005-0000-0000-0000F5A90000}"/>
    <cellStyle name="Note 6 2 3 3 4" xfId="9805" xr:uid="{00000000-0005-0000-0000-0000F6A90000}"/>
    <cellStyle name="Note 6 2 3 4" xfId="9806" xr:uid="{00000000-0005-0000-0000-0000F7A90000}"/>
    <cellStyle name="Note 6 2 3 4 2" xfId="9807" xr:uid="{00000000-0005-0000-0000-0000F8A90000}"/>
    <cellStyle name="Note 6 2 3 4 3" xfId="9808" xr:uid="{00000000-0005-0000-0000-0000F9A90000}"/>
    <cellStyle name="Note 6 2 3 4 4" xfId="9809" xr:uid="{00000000-0005-0000-0000-0000FAA90000}"/>
    <cellStyle name="Note 6 2 3 5" xfId="9810" xr:uid="{00000000-0005-0000-0000-0000FBA90000}"/>
    <cellStyle name="Note 6 2 3 6" xfId="9811" xr:uid="{00000000-0005-0000-0000-0000FCA90000}"/>
    <cellStyle name="Note 6 2 3 7" xfId="9812" xr:uid="{00000000-0005-0000-0000-0000FDA90000}"/>
    <cellStyle name="Note 6 2 4" xfId="9813" xr:uid="{00000000-0005-0000-0000-0000FEA90000}"/>
    <cellStyle name="Note 6 2 4 2" xfId="9814" xr:uid="{00000000-0005-0000-0000-0000FFA90000}"/>
    <cellStyle name="Note 6 2 4 2 2" xfId="9815" xr:uid="{00000000-0005-0000-0000-000000AA0000}"/>
    <cellStyle name="Note 6 2 4 2 3" xfId="9816" xr:uid="{00000000-0005-0000-0000-000001AA0000}"/>
    <cellStyle name="Note 6 2 4 2 4" xfId="9817" xr:uid="{00000000-0005-0000-0000-000002AA0000}"/>
    <cellStyle name="Note 6 2 4 3" xfId="9818" xr:uid="{00000000-0005-0000-0000-000003AA0000}"/>
    <cellStyle name="Note 6 2 4 3 2" xfId="9819" xr:uid="{00000000-0005-0000-0000-000004AA0000}"/>
    <cellStyle name="Note 6 2 4 3 3" xfId="9820" xr:uid="{00000000-0005-0000-0000-000005AA0000}"/>
    <cellStyle name="Note 6 2 4 3 4" xfId="9821" xr:uid="{00000000-0005-0000-0000-000006AA0000}"/>
    <cellStyle name="Note 6 2 4 4" xfId="9822" xr:uid="{00000000-0005-0000-0000-000007AA0000}"/>
    <cellStyle name="Note 6 2 4 5" xfId="9823" xr:uid="{00000000-0005-0000-0000-000008AA0000}"/>
    <cellStyle name="Note 6 2 4 6" xfId="9824" xr:uid="{00000000-0005-0000-0000-000009AA0000}"/>
    <cellStyle name="Note 6 2 5" xfId="9825" xr:uid="{00000000-0005-0000-0000-00000AAA0000}"/>
    <cellStyle name="Note 6 2 5 2" xfId="9826" xr:uid="{00000000-0005-0000-0000-00000BAA0000}"/>
    <cellStyle name="Note 6 2 5 3" xfId="9827" xr:uid="{00000000-0005-0000-0000-00000CAA0000}"/>
    <cellStyle name="Note 6 2 5 4" xfId="9828" xr:uid="{00000000-0005-0000-0000-00000DAA0000}"/>
    <cellStyle name="Note 6 2 6" xfId="9829" xr:uid="{00000000-0005-0000-0000-00000EAA0000}"/>
    <cellStyle name="Note 6 2 6 2" xfId="9830" xr:uid="{00000000-0005-0000-0000-00000FAA0000}"/>
    <cellStyle name="Note 6 2 6 3" xfId="9831" xr:uid="{00000000-0005-0000-0000-000010AA0000}"/>
    <cellStyle name="Note 6 2 6 4" xfId="9832" xr:uid="{00000000-0005-0000-0000-000011AA0000}"/>
    <cellStyle name="Note 6 2 7" xfId="9833" xr:uid="{00000000-0005-0000-0000-000012AA0000}"/>
    <cellStyle name="Note 6 2 8" xfId="9834" xr:uid="{00000000-0005-0000-0000-000013AA0000}"/>
    <cellStyle name="Note 6 2 9" xfId="9835" xr:uid="{00000000-0005-0000-0000-000014AA0000}"/>
    <cellStyle name="Note 6 3" xfId="9836" xr:uid="{00000000-0005-0000-0000-000015AA0000}"/>
    <cellStyle name="Note 6 3 2" xfId="9837" xr:uid="{00000000-0005-0000-0000-000016AA0000}"/>
    <cellStyle name="Note 6 3 3" xfId="9838" xr:uid="{00000000-0005-0000-0000-000017AA0000}"/>
    <cellStyle name="Note 6 3 4" xfId="9839" xr:uid="{00000000-0005-0000-0000-000018AA0000}"/>
    <cellStyle name="Note 6 4" xfId="9840" xr:uid="{00000000-0005-0000-0000-000019AA0000}"/>
    <cellStyle name="Note 6 4 2" xfId="9841" xr:uid="{00000000-0005-0000-0000-00001AAA0000}"/>
    <cellStyle name="Note 6 4 3" xfId="9842" xr:uid="{00000000-0005-0000-0000-00001BAA0000}"/>
    <cellStyle name="Note 6 4 4" xfId="9843" xr:uid="{00000000-0005-0000-0000-00001CAA0000}"/>
    <cellStyle name="Note 6 5" xfId="9844" xr:uid="{00000000-0005-0000-0000-00001DAA0000}"/>
    <cellStyle name="Note 6 5 2" xfId="9845" xr:uid="{00000000-0005-0000-0000-00001EAA0000}"/>
    <cellStyle name="Note 6 5 3" xfId="9846" xr:uid="{00000000-0005-0000-0000-00001FAA0000}"/>
    <cellStyle name="Note 6 6" xfId="9847" xr:uid="{00000000-0005-0000-0000-000020AA0000}"/>
    <cellStyle name="Note 7" xfId="9848" xr:uid="{00000000-0005-0000-0000-000021AA0000}"/>
    <cellStyle name="Note 7 2" xfId="9849" xr:uid="{00000000-0005-0000-0000-000022AA0000}"/>
    <cellStyle name="Note 7 2 2" xfId="9850" xr:uid="{00000000-0005-0000-0000-000023AA0000}"/>
    <cellStyle name="Note 7 2 2 2" xfId="9851" xr:uid="{00000000-0005-0000-0000-000024AA0000}"/>
    <cellStyle name="Note 7 2 2 2 2" xfId="9852" xr:uid="{00000000-0005-0000-0000-000025AA0000}"/>
    <cellStyle name="Note 7 2 2 2 2 2" xfId="9853" xr:uid="{00000000-0005-0000-0000-000026AA0000}"/>
    <cellStyle name="Note 7 2 2 2 2 2 2" xfId="9854" xr:uid="{00000000-0005-0000-0000-000027AA0000}"/>
    <cellStyle name="Note 7 2 2 2 2 2 3" xfId="9855" xr:uid="{00000000-0005-0000-0000-000028AA0000}"/>
    <cellStyle name="Note 7 2 2 2 2 2 4" xfId="9856" xr:uid="{00000000-0005-0000-0000-000029AA0000}"/>
    <cellStyle name="Note 7 2 2 2 2 3" xfId="9857" xr:uid="{00000000-0005-0000-0000-00002AAA0000}"/>
    <cellStyle name="Note 7 2 2 2 2 3 2" xfId="9858" xr:uid="{00000000-0005-0000-0000-00002BAA0000}"/>
    <cellStyle name="Note 7 2 2 2 2 3 3" xfId="9859" xr:uid="{00000000-0005-0000-0000-00002CAA0000}"/>
    <cellStyle name="Note 7 2 2 2 2 3 4" xfId="9860" xr:uid="{00000000-0005-0000-0000-00002DAA0000}"/>
    <cellStyle name="Note 7 2 2 2 2 4" xfId="9861" xr:uid="{00000000-0005-0000-0000-00002EAA0000}"/>
    <cellStyle name="Note 7 2 2 2 2 5" xfId="9862" xr:uid="{00000000-0005-0000-0000-00002FAA0000}"/>
    <cellStyle name="Note 7 2 2 2 2 6" xfId="9863" xr:uid="{00000000-0005-0000-0000-000030AA0000}"/>
    <cellStyle name="Note 7 2 2 2 3" xfId="9864" xr:uid="{00000000-0005-0000-0000-000031AA0000}"/>
    <cellStyle name="Note 7 2 2 2 3 2" xfId="9865" xr:uid="{00000000-0005-0000-0000-000032AA0000}"/>
    <cellStyle name="Note 7 2 2 2 3 3" xfId="9866" xr:uid="{00000000-0005-0000-0000-000033AA0000}"/>
    <cellStyle name="Note 7 2 2 2 3 4" xfId="9867" xr:uid="{00000000-0005-0000-0000-000034AA0000}"/>
    <cellStyle name="Note 7 2 2 2 4" xfId="9868" xr:uid="{00000000-0005-0000-0000-000035AA0000}"/>
    <cellStyle name="Note 7 2 2 2 4 2" xfId="9869" xr:uid="{00000000-0005-0000-0000-000036AA0000}"/>
    <cellStyle name="Note 7 2 2 2 4 3" xfId="9870" xr:uid="{00000000-0005-0000-0000-000037AA0000}"/>
    <cellStyle name="Note 7 2 2 2 4 4" xfId="9871" xr:uid="{00000000-0005-0000-0000-000038AA0000}"/>
    <cellStyle name="Note 7 2 2 2 5" xfId="9872" xr:uid="{00000000-0005-0000-0000-000039AA0000}"/>
    <cellStyle name="Note 7 2 2 2 6" xfId="9873" xr:uid="{00000000-0005-0000-0000-00003AAA0000}"/>
    <cellStyle name="Note 7 2 2 2 7" xfId="9874" xr:uid="{00000000-0005-0000-0000-00003BAA0000}"/>
    <cellStyle name="Note 7 2 2 3" xfId="9875" xr:uid="{00000000-0005-0000-0000-00003CAA0000}"/>
    <cellStyle name="Note 7 2 2 3 2" xfId="9876" xr:uid="{00000000-0005-0000-0000-00003DAA0000}"/>
    <cellStyle name="Note 7 2 2 3 2 2" xfId="9877" xr:uid="{00000000-0005-0000-0000-00003EAA0000}"/>
    <cellStyle name="Note 7 2 2 3 2 3" xfId="9878" xr:uid="{00000000-0005-0000-0000-00003FAA0000}"/>
    <cellStyle name="Note 7 2 2 3 2 4" xfId="9879" xr:uid="{00000000-0005-0000-0000-000040AA0000}"/>
    <cellStyle name="Note 7 2 2 3 3" xfId="9880" xr:uid="{00000000-0005-0000-0000-000041AA0000}"/>
    <cellStyle name="Note 7 2 2 3 3 2" xfId="9881" xr:uid="{00000000-0005-0000-0000-000042AA0000}"/>
    <cellStyle name="Note 7 2 2 3 3 3" xfId="9882" xr:uid="{00000000-0005-0000-0000-000043AA0000}"/>
    <cellStyle name="Note 7 2 2 3 3 4" xfId="9883" xr:uid="{00000000-0005-0000-0000-000044AA0000}"/>
    <cellStyle name="Note 7 2 2 3 4" xfId="9884" xr:uid="{00000000-0005-0000-0000-000045AA0000}"/>
    <cellStyle name="Note 7 2 2 3 5" xfId="9885" xr:uid="{00000000-0005-0000-0000-000046AA0000}"/>
    <cellStyle name="Note 7 2 2 3 6" xfId="9886" xr:uid="{00000000-0005-0000-0000-000047AA0000}"/>
    <cellStyle name="Note 7 2 2 4" xfId="9887" xr:uid="{00000000-0005-0000-0000-000048AA0000}"/>
    <cellStyle name="Note 7 2 2 4 2" xfId="9888" xr:uid="{00000000-0005-0000-0000-000049AA0000}"/>
    <cellStyle name="Note 7 2 2 4 3" xfId="9889" xr:uid="{00000000-0005-0000-0000-00004AAA0000}"/>
    <cellStyle name="Note 7 2 2 4 4" xfId="9890" xr:uid="{00000000-0005-0000-0000-00004BAA0000}"/>
    <cellStyle name="Note 7 2 2 5" xfId="9891" xr:uid="{00000000-0005-0000-0000-00004CAA0000}"/>
    <cellStyle name="Note 7 2 2 5 2" xfId="9892" xr:uid="{00000000-0005-0000-0000-00004DAA0000}"/>
    <cellStyle name="Note 7 2 2 5 3" xfId="9893" xr:uid="{00000000-0005-0000-0000-00004EAA0000}"/>
    <cellStyle name="Note 7 2 2 5 4" xfId="9894" xr:uid="{00000000-0005-0000-0000-00004FAA0000}"/>
    <cellStyle name="Note 7 2 2 6" xfId="9895" xr:uid="{00000000-0005-0000-0000-000050AA0000}"/>
    <cellStyle name="Note 7 2 2 7" xfId="9896" xr:uid="{00000000-0005-0000-0000-000051AA0000}"/>
    <cellStyle name="Note 7 2 2 8" xfId="9897" xr:uid="{00000000-0005-0000-0000-000052AA0000}"/>
    <cellStyle name="Note 7 2 3" xfId="9898" xr:uid="{00000000-0005-0000-0000-000053AA0000}"/>
    <cellStyle name="Note 7 2 3 2" xfId="9899" xr:uid="{00000000-0005-0000-0000-000054AA0000}"/>
    <cellStyle name="Note 7 2 3 2 2" xfId="9900" xr:uid="{00000000-0005-0000-0000-000055AA0000}"/>
    <cellStyle name="Note 7 2 3 2 2 2" xfId="9901" xr:uid="{00000000-0005-0000-0000-000056AA0000}"/>
    <cellStyle name="Note 7 2 3 2 2 3" xfId="9902" xr:uid="{00000000-0005-0000-0000-000057AA0000}"/>
    <cellStyle name="Note 7 2 3 2 2 4" xfId="9903" xr:uid="{00000000-0005-0000-0000-000058AA0000}"/>
    <cellStyle name="Note 7 2 3 2 3" xfId="9904" xr:uid="{00000000-0005-0000-0000-000059AA0000}"/>
    <cellStyle name="Note 7 2 3 2 3 2" xfId="9905" xr:uid="{00000000-0005-0000-0000-00005AAA0000}"/>
    <cellStyle name="Note 7 2 3 2 3 3" xfId="9906" xr:uid="{00000000-0005-0000-0000-00005BAA0000}"/>
    <cellStyle name="Note 7 2 3 2 3 4" xfId="9907" xr:uid="{00000000-0005-0000-0000-00005CAA0000}"/>
    <cellStyle name="Note 7 2 3 2 4" xfId="9908" xr:uid="{00000000-0005-0000-0000-00005DAA0000}"/>
    <cellStyle name="Note 7 2 3 2 5" xfId="9909" xr:uid="{00000000-0005-0000-0000-00005EAA0000}"/>
    <cellStyle name="Note 7 2 3 2 6" xfId="9910" xr:uid="{00000000-0005-0000-0000-00005FAA0000}"/>
    <cellStyle name="Note 7 2 3 3" xfId="9911" xr:uid="{00000000-0005-0000-0000-000060AA0000}"/>
    <cellStyle name="Note 7 2 3 3 2" xfId="9912" xr:uid="{00000000-0005-0000-0000-000061AA0000}"/>
    <cellStyle name="Note 7 2 3 3 3" xfId="9913" xr:uid="{00000000-0005-0000-0000-000062AA0000}"/>
    <cellStyle name="Note 7 2 3 3 4" xfId="9914" xr:uid="{00000000-0005-0000-0000-000063AA0000}"/>
    <cellStyle name="Note 7 2 3 4" xfId="9915" xr:uid="{00000000-0005-0000-0000-000064AA0000}"/>
    <cellStyle name="Note 7 2 3 4 2" xfId="9916" xr:uid="{00000000-0005-0000-0000-000065AA0000}"/>
    <cellStyle name="Note 7 2 3 4 3" xfId="9917" xr:uid="{00000000-0005-0000-0000-000066AA0000}"/>
    <cellStyle name="Note 7 2 3 4 4" xfId="9918" xr:uid="{00000000-0005-0000-0000-000067AA0000}"/>
    <cellStyle name="Note 7 2 3 5" xfId="9919" xr:uid="{00000000-0005-0000-0000-000068AA0000}"/>
    <cellStyle name="Note 7 2 3 6" xfId="9920" xr:uid="{00000000-0005-0000-0000-000069AA0000}"/>
    <cellStyle name="Note 7 2 3 7" xfId="9921" xr:uid="{00000000-0005-0000-0000-00006AAA0000}"/>
    <cellStyle name="Note 7 2 4" xfId="9922" xr:uid="{00000000-0005-0000-0000-00006BAA0000}"/>
    <cellStyle name="Note 7 2 4 2" xfId="9923" xr:uid="{00000000-0005-0000-0000-00006CAA0000}"/>
    <cellStyle name="Note 7 2 4 2 2" xfId="9924" xr:uid="{00000000-0005-0000-0000-00006DAA0000}"/>
    <cellStyle name="Note 7 2 4 2 3" xfId="9925" xr:uid="{00000000-0005-0000-0000-00006EAA0000}"/>
    <cellStyle name="Note 7 2 4 2 4" xfId="9926" xr:uid="{00000000-0005-0000-0000-00006FAA0000}"/>
    <cellStyle name="Note 7 2 4 3" xfId="9927" xr:uid="{00000000-0005-0000-0000-000070AA0000}"/>
    <cellStyle name="Note 7 2 4 3 2" xfId="9928" xr:uid="{00000000-0005-0000-0000-000071AA0000}"/>
    <cellStyle name="Note 7 2 4 3 3" xfId="9929" xr:uid="{00000000-0005-0000-0000-000072AA0000}"/>
    <cellStyle name="Note 7 2 4 3 4" xfId="9930" xr:uid="{00000000-0005-0000-0000-000073AA0000}"/>
    <cellStyle name="Note 7 2 4 4" xfId="9931" xr:uid="{00000000-0005-0000-0000-000074AA0000}"/>
    <cellStyle name="Note 7 2 4 5" xfId="9932" xr:uid="{00000000-0005-0000-0000-000075AA0000}"/>
    <cellStyle name="Note 7 2 4 6" xfId="9933" xr:uid="{00000000-0005-0000-0000-000076AA0000}"/>
    <cellStyle name="Note 7 2 5" xfId="9934" xr:uid="{00000000-0005-0000-0000-000077AA0000}"/>
    <cellStyle name="Note 7 2 5 2" xfId="9935" xr:uid="{00000000-0005-0000-0000-000078AA0000}"/>
    <cellStyle name="Note 7 2 5 3" xfId="9936" xr:uid="{00000000-0005-0000-0000-000079AA0000}"/>
    <cellStyle name="Note 7 2 5 4" xfId="9937" xr:uid="{00000000-0005-0000-0000-00007AAA0000}"/>
    <cellStyle name="Note 7 2 6" xfId="9938" xr:uid="{00000000-0005-0000-0000-00007BAA0000}"/>
    <cellStyle name="Note 7 2 6 2" xfId="9939" xr:uid="{00000000-0005-0000-0000-00007CAA0000}"/>
    <cellStyle name="Note 7 2 6 3" xfId="9940" xr:uid="{00000000-0005-0000-0000-00007DAA0000}"/>
    <cellStyle name="Note 7 2 6 4" xfId="9941" xr:uid="{00000000-0005-0000-0000-00007EAA0000}"/>
    <cellStyle name="Note 7 2 7" xfId="9942" xr:uid="{00000000-0005-0000-0000-00007FAA0000}"/>
    <cellStyle name="Note 7 2 8" xfId="9943" xr:uid="{00000000-0005-0000-0000-000080AA0000}"/>
    <cellStyle name="Note 7 2 9" xfId="9944" xr:uid="{00000000-0005-0000-0000-000081AA0000}"/>
    <cellStyle name="Note 7 3" xfId="9945" xr:uid="{00000000-0005-0000-0000-000082AA0000}"/>
    <cellStyle name="Note 7 3 2" xfId="9946" xr:uid="{00000000-0005-0000-0000-000083AA0000}"/>
    <cellStyle name="Note 7 3 3" xfId="9947" xr:uid="{00000000-0005-0000-0000-000084AA0000}"/>
    <cellStyle name="Note 7 3 4" xfId="9948" xr:uid="{00000000-0005-0000-0000-000085AA0000}"/>
    <cellStyle name="Note 7 4" xfId="9949" xr:uid="{00000000-0005-0000-0000-000086AA0000}"/>
    <cellStyle name="Note 7 4 2" xfId="9950" xr:uid="{00000000-0005-0000-0000-000087AA0000}"/>
    <cellStyle name="Note 7 4 3" xfId="9951" xr:uid="{00000000-0005-0000-0000-000088AA0000}"/>
    <cellStyle name="Note 7 4 4" xfId="9952" xr:uid="{00000000-0005-0000-0000-000089AA0000}"/>
    <cellStyle name="Note 7 5" xfId="9953" xr:uid="{00000000-0005-0000-0000-00008AAA0000}"/>
    <cellStyle name="Note 7 5 2" xfId="9954" xr:uid="{00000000-0005-0000-0000-00008BAA0000}"/>
    <cellStyle name="Note 7 5 3" xfId="9955" xr:uid="{00000000-0005-0000-0000-00008CAA0000}"/>
    <cellStyle name="Note 7 6" xfId="9956" xr:uid="{00000000-0005-0000-0000-00008DAA0000}"/>
    <cellStyle name="Note 8" xfId="9957" xr:uid="{00000000-0005-0000-0000-00008EAA0000}"/>
    <cellStyle name="Note 8 2" xfId="9958" xr:uid="{00000000-0005-0000-0000-00008FAA0000}"/>
    <cellStyle name="Note 8 2 2" xfId="9959" xr:uid="{00000000-0005-0000-0000-000090AA0000}"/>
    <cellStyle name="Note 8 2 2 2" xfId="9960" xr:uid="{00000000-0005-0000-0000-000091AA0000}"/>
    <cellStyle name="Note 8 2 2 2 2" xfId="9961" xr:uid="{00000000-0005-0000-0000-000092AA0000}"/>
    <cellStyle name="Note 8 2 2 2 2 2" xfId="9962" xr:uid="{00000000-0005-0000-0000-000093AA0000}"/>
    <cellStyle name="Note 8 2 2 2 2 3" xfId="9963" xr:uid="{00000000-0005-0000-0000-000094AA0000}"/>
    <cellStyle name="Note 8 2 2 2 2 4" xfId="9964" xr:uid="{00000000-0005-0000-0000-000095AA0000}"/>
    <cellStyle name="Note 8 2 2 2 3" xfId="9965" xr:uid="{00000000-0005-0000-0000-000096AA0000}"/>
    <cellStyle name="Note 8 2 2 2 3 2" xfId="9966" xr:uid="{00000000-0005-0000-0000-000097AA0000}"/>
    <cellStyle name="Note 8 2 2 2 3 3" xfId="9967" xr:uid="{00000000-0005-0000-0000-000098AA0000}"/>
    <cellStyle name="Note 8 2 2 2 3 4" xfId="9968" xr:uid="{00000000-0005-0000-0000-000099AA0000}"/>
    <cellStyle name="Note 8 2 2 2 4" xfId="9969" xr:uid="{00000000-0005-0000-0000-00009AAA0000}"/>
    <cellStyle name="Note 8 2 2 2 5" xfId="9970" xr:uid="{00000000-0005-0000-0000-00009BAA0000}"/>
    <cellStyle name="Note 8 2 2 2 6" xfId="9971" xr:uid="{00000000-0005-0000-0000-00009CAA0000}"/>
    <cellStyle name="Note 8 2 2 3" xfId="9972" xr:uid="{00000000-0005-0000-0000-00009DAA0000}"/>
    <cellStyle name="Note 8 2 2 3 2" xfId="9973" xr:uid="{00000000-0005-0000-0000-00009EAA0000}"/>
    <cellStyle name="Note 8 2 2 3 3" xfId="9974" xr:uid="{00000000-0005-0000-0000-00009FAA0000}"/>
    <cellStyle name="Note 8 2 2 3 4" xfId="9975" xr:uid="{00000000-0005-0000-0000-0000A0AA0000}"/>
    <cellStyle name="Note 8 2 2 4" xfId="9976" xr:uid="{00000000-0005-0000-0000-0000A1AA0000}"/>
    <cellStyle name="Note 8 2 2 4 2" xfId="9977" xr:uid="{00000000-0005-0000-0000-0000A2AA0000}"/>
    <cellStyle name="Note 8 2 2 4 3" xfId="9978" xr:uid="{00000000-0005-0000-0000-0000A3AA0000}"/>
    <cellStyle name="Note 8 2 2 4 4" xfId="9979" xr:uid="{00000000-0005-0000-0000-0000A4AA0000}"/>
    <cellStyle name="Note 8 2 2 5" xfId="9980" xr:uid="{00000000-0005-0000-0000-0000A5AA0000}"/>
    <cellStyle name="Note 8 2 2 6" xfId="9981" xr:uid="{00000000-0005-0000-0000-0000A6AA0000}"/>
    <cellStyle name="Note 8 2 2 7" xfId="9982" xr:uid="{00000000-0005-0000-0000-0000A7AA0000}"/>
    <cellStyle name="Note 8 2 3" xfId="9983" xr:uid="{00000000-0005-0000-0000-0000A8AA0000}"/>
    <cellStyle name="Note 8 2 3 2" xfId="9984" xr:uid="{00000000-0005-0000-0000-0000A9AA0000}"/>
    <cellStyle name="Note 8 2 3 2 2" xfId="9985" xr:uid="{00000000-0005-0000-0000-0000AAAA0000}"/>
    <cellStyle name="Note 8 2 3 2 3" xfId="9986" xr:uid="{00000000-0005-0000-0000-0000ABAA0000}"/>
    <cellStyle name="Note 8 2 3 2 4" xfId="9987" xr:uid="{00000000-0005-0000-0000-0000ACAA0000}"/>
    <cellStyle name="Note 8 2 3 3" xfId="9988" xr:uid="{00000000-0005-0000-0000-0000ADAA0000}"/>
    <cellStyle name="Note 8 2 3 3 2" xfId="9989" xr:uid="{00000000-0005-0000-0000-0000AEAA0000}"/>
    <cellStyle name="Note 8 2 3 3 3" xfId="9990" xr:uid="{00000000-0005-0000-0000-0000AFAA0000}"/>
    <cellStyle name="Note 8 2 3 3 4" xfId="9991" xr:uid="{00000000-0005-0000-0000-0000B0AA0000}"/>
    <cellStyle name="Note 8 2 3 4" xfId="9992" xr:uid="{00000000-0005-0000-0000-0000B1AA0000}"/>
    <cellStyle name="Note 8 2 3 5" xfId="9993" xr:uid="{00000000-0005-0000-0000-0000B2AA0000}"/>
    <cellStyle name="Note 8 2 3 6" xfId="9994" xr:uid="{00000000-0005-0000-0000-0000B3AA0000}"/>
    <cellStyle name="Note 8 2 4" xfId="9995" xr:uid="{00000000-0005-0000-0000-0000B4AA0000}"/>
    <cellStyle name="Note 8 2 4 2" xfId="9996" xr:uid="{00000000-0005-0000-0000-0000B5AA0000}"/>
    <cellStyle name="Note 8 2 4 3" xfId="9997" xr:uid="{00000000-0005-0000-0000-0000B6AA0000}"/>
    <cellStyle name="Note 8 2 4 4" xfId="9998" xr:uid="{00000000-0005-0000-0000-0000B7AA0000}"/>
    <cellStyle name="Note 8 2 5" xfId="9999" xr:uid="{00000000-0005-0000-0000-0000B8AA0000}"/>
    <cellStyle name="Note 8 2 5 2" xfId="10000" xr:uid="{00000000-0005-0000-0000-0000B9AA0000}"/>
    <cellStyle name="Note 8 2 5 3" xfId="10001" xr:uid="{00000000-0005-0000-0000-0000BAAA0000}"/>
    <cellStyle name="Note 8 2 5 4" xfId="10002" xr:uid="{00000000-0005-0000-0000-0000BBAA0000}"/>
    <cellStyle name="Note 8 2 6" xfId="10003" xr:uid="{00000000-0005-0000-0000-0000BCAA0000}"/>
    <cellStyle name="Note 8 2 7" xfId="10004" xr:uid="{00000000-0005-0000-0000-0000BDAA0000}"/>
    <cellStyle name="Note 8 2 8" xfId="10005" xr:uid="{00000000-0005-0000-0000-0000BEAA0000}"/>
    <cellStyle name="Note 8 3" xfId="10006" xr:uid="{00000000-0005-0000-0000-0000BFAA0000}"/>
    <cellStyle name="Note 8 3 2" xfId="10007" xr:uid="{00000000-0005-0000-0000-0000C0AA0000}"/>
    <cellStyle name="Note 8 3 2 2" xfId="10008" xr:uid="{00000000-0005-0000-0000-0000C1AA0000}"/>
    <cellStyle name="Note 8 3 2 2 2" xfId="10009" xr:uid="{00000000-0005-0000-0000-0000C2AA0000}"/>
    <cellStyle name="Note 8 3 2 2 3" xfId="10010" xr:uid="{00000000-0005-0000-0000-0000C3AA0000}"/>
    <cellStyle name="Note 8 3 2 2 4" xfId="10011" xr:uid="{00000000-0005-0000-0000-0000C4AA0000}"/>
    <cellStyle name="Note 8 3 2 3" xfId="10012" xr:uid="{00000000-0005-0000-0000-0000C5AA0000}"/>
    <cellStyle name="Note 8 3 2 3 2" xfId="10013" xr:uid="{00000000-0005-0000-0000-0000C6AA0000}"/>
    <cellStyle name="Note 8 3 2 3 3" xfId="10014" xr:uid="{00000000-0005-0000-0000-0000C7AA0000}"/>
    <cellStyle name="Note 8 3 2 3 4" xfId="10015" xr:uid="{00000000-0005-0000-0000-0000C8AA0000}"/>
    <cellStyle name="Note 8 3 2 4" xfId="10016" xr:uid="{00000000-0005-0000-0000-0000C9AA0000}"/>
    <cellStyle name="Note 8 3 2 5" xfId="10017" xr:uid="{00000000-0005-0000-0000-0000CAAA0000}"/>
    <cellStyle name="Note 8 3 2 6" xfId="10018" xr:uid="{00000000-0005-0000-0000-0000CBAA0000}"/>
    <cellStyle name="Note 8 3 3" xfId="10019" xr:uid="{00000000-0005-0000-0000-0000CCAA0000}"/>
    <cellStyle name="Note 8 3 3 2" xfId="10020" xr:uid="{00000000-0005-0000-0000-0000CDAA0000}"/>
    <cellStyle name="Note 8 3 3 3" xfId="10021" xr:uid="{00000000-0005-0000-0000-0000CEAA0000}"/>
    <cellStyle name="Note 8 3 3 4" xfId="10022" xr:uid="{00000000-0005-0000-0000-0000CFAA0000}"/>
    <cellStyle name="Note 8 3 4" xfId="10023" xr:uid="{00000000-0005-0000-0000-0000D0AA0000}"/>
    <cellStyle name="Note 8 3 4 2" xfId="10024" xr:uid="{00000000-0005-0000-0000-0000D1AA0000}"/>
    <cellStyle name="Note 8 3 4 3" xfId="10025" xr:uid="{00000000-0005-0000-0000-0000D2AA0000}"/>
    <cellStyle name="Note 8 3 4 4" xfId="10026" xr:uid="{00000000-0005-0000-0000-0000D3AA0000}"/>
    <cellStyle name="Note 8 3 5" xfId="10027" xr:uid="{00000000-0005-0000-0000-0000D4AA0000}"/>
    <cellStyle name="Note 8 3 6" xfId="10028" xr:uid="{00000000-0005-0000-0000-0000D5AA0000}"/>
    <cellStyle name="Note 8 3 7" xfId="10029" xr:uid="{00000000-0005-0000-0000-0000D6AA0000}"/>
    <cellStyle name="Note 8 4" xfId="10030" xr:uid="{00000000-0005-0000-0000-0000D7AA0000}"/>
    <cellStyle name="Note 8 4 2" xfId="10031" xr:uid="{00000000-0005-0000-0000-0000D8AA0000}"/>
    <cellStyle name="Note 8 4 2 2" xfId="10032" xr:uid="{00000000-0005-0000-0000-0000D9AA0000}"/>
    <cellStyle name="Note 8 4 2 3" xfId="10033" xr:uid="{00000000-0005-0000-0000-0000DAAA0000}"/>
    <cellStyle name="Note 8 4 2 4" xfId="10034" xr:uid="{00000000-0005-0000-0000-0000DBAA0000}"/>
    <cellStyle name="Note 8 4 3" xfId="10035" xr:uid="{00000000-0005-0000-0000-0000DCAA0000}"/>
    <cellStyle name="Note 8 4 3 2" xfId="10036" xr:uid="{00000000-0005-0000-0000-0000DDAA0000}"/>
    <cellStyle name="Note 8 4 3 3" xfId="10037" xr:uid="{00000000-0005-0000-0000-0000DEAA0000}"/>
    <cellStyle name="Note 8 4 3 4" xfId="10038" xr:uid="{00000000-0005-0000-0000-0000DFAA0000}"/>
    <cellStyle name="Note 8 4 4" xfId="10039" xr:uid="{00000000-0005-0000-0000-0000E0AA0000}"/>
    <cellStyle name="Note 8 4 5" xfId="10040" xr:uid="{00000000-0005-0000-0000-0000E1AA0000}"/>
    <cellStyle name="Note 8 4 6" xfId="10041" xr:uid="{00000000-0005-0000-0000-0000E2AA0000}"/>
    <cellStyle name="Note 8 5" xfId="10042" xr:uid="{00000000-0005-0000-0000-0000E3AA0000}"/>
    <cellStyle name="Note 8 5 2" xfId="10043" xr:uid="{00000000-0005-0000-0000-0000E4AA0000}"/>
    <cellStyle name="Note 8 5 3" xfId="10044" xr:uid="{00000000-0005-0000-0000-0000E5AA0000}"/>
    <cellStyle name="Note 8 5 4" xfId="10045" xr:uid="{00000000-0005-0000-0000-0000E6AA0000}"/>
    <cellStyle name="Note 8 6" xfId="10046" xr:uid="{00000000-0005-0000-0000-0000E7AA0000}"/>
    <cellStyle name="Note 8 6 2" xfId="10047" xr:uid="{00000000-0005-0000-0000-0000E8AA0000}"/>
    <cellStyle name="Note 8 6 3" xfId="10048" xr:uid="{00000000-0005-0000-0000-0000E9AA0000}"/>
    <cellStyle name="Note 8 6 4" xfId="10049" xr:uid="{00000000-0005-0000-0000-0000EAAA0000}"/>
    <cellStyle name="Note 8 7" xfId="10050" xr:uid="{00000000-0005-0000-0000-0000EBAA0000}"/>
    <cellStyle name="Note 8 8" xfId="10051" xr:uid="{00000000-0005-0000-0000-0000ECAA0000}"/>
    <cellStyle name="Note 8 9" xfId="10052" xr:uid="{00000000-0005-0000-0000-0000EDAA0000}"/>
    <cellStyle name="Note 9" xfId="10053" xr:uid="{00000000-0005-0000-0000-0000EEAA0000}"/>
    <cellStyle name="Note 9 2" xfId="10054" xr:uid="{00000000-0005-0000-0000-0000EFAA0000}"/>
    <cellStyle name="Note 9 2 2" xfId="10055" xr:uid="{00000000-0005-0000-0000-0000F0AA0000}"/>
    <cellStyle name="Note 9 2 2 2" xfId="10056" xr:uid="{00000000-0005-0000-0000-0000F1AA0000}"/>
    <cellStyle name="Note 9 2 2 2 2" xfId="10057" xr:uid="{00000000-0005-0000-0000-0000F2AA0000}"/>
    <cellStyle name="Note 9 2 2 2 3" xfId="10058" xr:uid="{00000000-0005-0000-0000-0000F3AA0000}"/>
    <cellStyle name="Note 9 2 2 2 4" xfId="10059" xr:uid="{00000000-0005-0000-0000-0000F4AA0000}"/>
    <cellStyle name="Note 9 2 2 3" xfId="10060" xr:uid="{00000000-0005-0000-0000-0000F5AA0000}"/>
    <cellStyle name="Note 9 2 2 3 2" xfId="10061" xr:uid="{00000000-0005-0000-0000-0000F6AA0000}"/>
    <cellStyle name="Note 9 2 2 3 3" xfId="10062" xr:uid="{00000000-0005-0000-0000-0000F7AA0000}"/>
    <cellStyle name="Note 9 2 2 3 4" xfId="10063" xr:uid="{00000000-0005-0000-0000-0000F8AA0000}"/>
    <cellStyle name="Note 9 2 2 4" xfId="10064" xr:uid="{00000000-0005-0000-0000-0000F9AA0000}"/>
    <cellStyle name="Note 9 2 2 5" xfId="10065" xr:uid="{00000000-0005-0000-0000-0000FAAA0000}"/>
    <cellStyle name="Note 9 2 2 6" xfId="10066" xr:uid="{00000000-0005-0000-0000-0000FBAA0000}"/>
    <cellStyle name="Note 9 2 3" xfId="10067" xr:uid="{00000000-0005-0000-0000-0000FCAA0000}"/>
    <cellStyle name="Note 9 2 3 2" xfId="10068" xr:uid="{00000000-0005-0000-0000-0000FDAA0000}"/>
    <cellStyle name="Note 9 2 3 3" xfId="10069" xr:uid="{00000000-0005-0000-0000-0000FEAA0000}"/>
    <cellStyle name="Note 9 2 3 4" xfId="10070" xr:uid="{00000000-0005-0000-0000-0000FFAA0000}"/>
    <cellStyle name="Note 9 2 4" xfId="10071" xr:uid="{00000000-0005-0000-0000-000000AB0000}"/>
    <cellStyle name="Note 9 2 4 2" xfId="10072" xr:uid="{00000000-0005-0000-0000-000001AB0000}"/>
    <cellStyle name="Note 9 2 4 3" xfId="10073" xr:uid="{00000000-0005-0000-0000-000002AB0000}"/>
    <cellStyle name="Note 9 2 4 4" xfId="10074" xr:uid="{00000000-0005-0000-0000-000003AB0000}"/>
    <cellStyle name="Note 9 2 5" xfId="10075" xr:uid="{00000000-0005-0000-0000-000004AB0000}"/>
    <cellStyle name="Note 9 2 6" xfId="10076" xr:uid="{00000000-0005-0000-0000-000005AB0000}"/>
    <cellStyle name="Note 9 2 7" xfId="10077" xr:uid="{00000000-0005-0000-0000-000006AB0000}"/>
    <cellStyle name="Note 9 3" xfId="10078" xr:uid="{00000000-0005-0000-0000-000007AB0000}"/>
    <cellStyle name="Note 9 3 2" xfId="10079" xr:uid="{00000000-0005-0000-0000-000008AB0000}"/>
    <cellStyle name="Note 9 3 2 2" xfId="10080" xr:uid="{00000000-0005-0000-0000-000009AB0000}"/>
    <cellStyle name="Note 9 3 2 3" xfId="10081" xr:uid="{00000000-0005-0000-0000-00000AAB0000}"/>
    <cellStyle name="Note 9 3 2 4" xfId="10082" xr:uid="{00000000-0005-0000-0000-00000BAB0000}"/>
    <cellStyle name="Note 9 3 3" xfId="10083" xr:uid="{00000000-0005-0000-0000-00000CAB0000}"/>
    <cellStyle name="Note 9 3 3 2" xfId="10084" xr:uid="{00000000-0005-0000-0000-00000DAB0000}"/>
    <cellStyle name="Note 9 3 3 3" xfId="10085" xr:uid="{00000000-0005-0000-0000-00000EAB0000}"/>
    <cellStyle name="Note 9 3 3 4" xfId="10086" xr:uid="{00000000-0005-0000-0000-00000FAB0000}"/>
    <cellStyle name="Note 9 3 4" xfId="10087" xr:uid="{00000000-0005-0000-0000-000010AB0000}"/>
    <cellStyle name="Note 9 3 5" xfId="10088" xr:uid="{00000000-0005-0000-0000-000011AB0000}"/>
    <cellStyle name="Note 9 3 6" xfId="10089" xr:uid="{00000000-0005-0000-0000-000012AB0000}"/>
    <cellStyle name="Note 9 4" xfId="10090" xr:uid="{00000000-0005-0000-0000-000013AB0000}"/>
    <cellStyle name="Note 9 4 2" xfId="10091" xr:uid="{00000000-0005-0000-0000-000014AB0000}"/>
    <cellStyle name="Note 9 4 3" xfId="10092" xr:uid="{00000000-0005-0000-0000-000015AB0000}"/>
    <cellStyle name="Note 9 4 4" xfId="10093" xr:uid="{00000000-0005-0000-0000-000016AB0000}"/>
    <cellStyle name="Note 9 5" xfId="10094" xr:uid="{00000000-0005-0000-0000-000017AB0000}"/>
    <cellStyle name="Note 9 5 2" xfId="10095" xr:uid="{00000000-0005-0000-0000-000018AB0000}"/>
    <cellStyle name="Note 9 5 3" xfId="10096" xr:uid="{00000000-0005-0000-0000-000019AB0000}"/>
    <cellStyle name="Note 9 5 4" xfId="10097" xr:uid="{00000000-0005-0000-0000-00001AAB0000}"/>
    <cellStyle name="Note 9 6" xfId="10098" xr:uid="{00000000-0005-0000-0000-00001BAB0000}"/>
    <cellStyle name="Note 9 7" xfId="10099" xr:uid="{00000000-0005-0000-0000-00001CAB0000}"/>
    <cellStyle name="Note 9 8" xfId="10100" xr:uid="{00000000-0005-0000-0000-00001DAB0000}"/>
    <cellStyle name="Output 10" xfId="10101" xr:uid="{00000000-0005-0000-0000-00001EAB0000}"/>
    <cellStyle name="Output 10 2" xfId="10102" xr:uid="{00000000-0005-0000-0000-00001FAB0000}"/>
    <cellStyle name="Output 10 2 2" xfId="10103" xr:uid="{00000000-0005-0000-0000-000020AB0000}"/>
    <cellStyle name="Output 10 2 2 2" xfId="10104" xr:uid="{00000000-0005-0000-0000-000021AB0000}"/>
    <cellStyle name="Output 10 2 2 3" xfId="10105" xr:uid="{00000000-0005-0000-0000-000022AB0000}"/>
    <cellStyle name="Output 10 2 2 4" xfId="10106" xr:uid="{00000000-0005-0000-0000-000023AB0000}"/>
    <cellStyle name="Output 10 2 3" xfId="10107" xr:uid="{00000000-0005-0000-0000-000024AB0000}"/>
    <cellStyle name="Output 10 2 3 2" xfId="10108" xr:uid="{00000000-0005-0000-0000-000025AB0000}"/>
    <cellStyle name="Output 10 2 3 3" xfId="10109" xr:uid="{00000000-0005-0000-0000-000026AB0000}"/>
    <cellStyle name="Output 10 2 3 4" xfId="10110" xr:uid="{00000000-0005-0000-0000-000027AB0000}"/>
    <cellStyle name="Output 10 2 4" xfId="10111" xr:uid="{00000000-0005-0000-0000-000028AB0000}"/>
    <cellStyle name="Output 10 2 4 2" xfId="10112" xr:uid="{00000000-0005-0000-0000-000029AB0000}"/>
    <cellStyle name="Output 10 2 4 3" xfId="10113" xr:uid="{00000000-0005-0000-0000-00002AAB0000}"/>
    <cellStyle name="Output 10 2 5" xfId="10114" xr:uid="{00000000-0005-0000-0000-00002BAB0000}"/>
    <cellStyle name="Output 10 2 5 2" xfId="10115" xr:uid="{00000000-0005-0000-0000-00002CAB0000}"/>
    <cellStyle name="Output 10 2 5 3" xfId="10116" xr:uid="{00000000-0005-0000-0000-00002DAB0000}"/>
    <cellStyle name="Output 10 2 6" xfId="10117" xr:uid="{00000000-0005-0000-0000-00002EAB0000}"/>
    <cellStyle name="Output 10 3" xfId="10118" xr:uid="{00000000-0005-0000-0000-00002FAB0000}"/>
    <cellStyle name="Output 10 3 2" xfId="10119" xr:uid="{00000000-0005-0000-0000-000030AB0000}"/>
    <cellStyle name="Output 10 3 3" xfId="10120" xr:uid="{00000000-0005-0000-0000-000031AB0000}"/>
    <cellStyle name="Output 10 3 4" xfId="10121" xr:uid="{00000000-0005-0000-0000-000032AB0000}"/>
    <cellStyle name="Output 10 4" xfId="10122" xr:uid="{00000000-0005-0000-0000-000033AB0000}"/>
    <cellStyle name="Output 10 4 2" xfId="10123" xr:uid="{00000000-0005-0000-0000-000034AB0000}"/>
    <cellStyle name="Output 10 4 3" xfId="10124" xr:uid="{00000000-0005-0000-0000-000035AB0000}"/>
    <cellStyle name="Output 10 4 4" xfId="10125" xr:uid="{00000000-0005-0000-0000-000036AB0000}"/>
    <cellStyle name="Output 10 5" xfId="10126" xr:uid="{00000000-0005-0000-0000-000037AB0000}"/>
    <cellStyle name="Output 10 5 2" xfId="10127" xr:uid="{00000000-0005-0000-0000-000038AB0000}"/>
    <cellStyle name="Output 10 5 3" xfId="10128" xr:uid="{00000000-0005-0000-0000-000039AB0000}"/>
    <cellStyle name="Output 10 6" xfId="10129" xr:uid="{00000000-0005-0000-0000-00003AAB0000}"/>
    <cellStyle name="Output 10 6 2" xfId="10130" xr:uid="{00000000-0005-0000-0000-00003BAB0000}"/>
    <cellStyle name="Output 10 6 3" xfId="10131" xr:uid="{00000000-0005-0000-0000-00003CAB0000}"/>
    <cellStyle name="Output 10 7" xfId="10132" xr:uid="{00000000-0005-0000-0000-00003DAB0000}"/>
    <cellStyle name="Output 11" xfId="10133" xr:uid="{00000000-0005-0000-0000-00003EAB0000}"/>
    <cellStyle name="Output 11 2" xfId="10134" xr:uid="{00000000-0005-0000-0000-00003FAB0000}"/>
    <cellStyle name="Output 11 2 2" xfId="10135" xr:uid="{00000000-0005-0000-0000-000040AB0000}"/>
    <cellStyle name="Output 11 2 3" xfId="10136" xr:uid="{00000000-0005-0000-0000-000041AB0000}"/>
    <cellStyle name="Output 11 2 4" xfId="10137" xr:uid="{00000000-0005-0000-0000-000042AB0000}"/>
    <cellStyle name="Output 11 3" xfId="10138" xr:uid="{00000000-0005-0000-0000-000043AB0000}"/>
    <cellStyle name="Output 11 3 2" xfId="10139" xr:uid="{00000000-0005-0000-0000-000044AB0000}"/>
    <cellStyle name="Output 11 3 3" xfId="10140" xr:uid="{00000000-0005-0000-0000-000045AB0000}"/>
    <cellStyle name="Output 11 3 4" xfId="10141" xr:uid="{00000000-0005-0000-0000-000046AB0000}"/>
    <cellStyle name="Output 11 4" xfId="10142" xr:uid="{00000000-0005-0000-0000-000047AB0000}"/>
    <cellStyle name="Output 11 4 2" xfId="10143" xr:uid="{00000000-0005-0000-0000-000048AB0000}"/>
    <cellStyle name="Output 11 4 3" xfId="10144" xr:uid="{00000000-0005-0000-0000-000049AB0000}"/>
    <cellStyle name="Output 11 5" xfId="10145" xr:uid="{00000000-0005-0000-0000-00004AAB0000}"/>
    <cellStyle name="Output 11 5 2" xfId="10146" xr:uid="{00000000-0005-0000-0000-00004BAB0000}"/>
    <cellStyle name="Output 11 5 3" xfId="10147" xr:uid="{00000000-0005-0000-0000-00004CAB0000}"/>
    <cellStyle name="Output 11 6" xfId="10148" xr:uid="{00000000-0005-0000-0000-00004DAB0000}"/>
    <cellStyle name="Output 12" xfId="10149" xr:uid="{00000000-0005-0000-0000-00004EAB0000}"/>
    <cellStyle name="Output 12 2" xfId="10150" xr:uid="{00000000-0005-0000-0000-00004FAB0000}"/>
    <cellStyle name="Output 12 3" xfId="10151" xr:uid="{00000000-0005-0000-0000-000050AB0000}"/>
    <cellStyle name="Output 12 4" xfId="10152" xr:uid="{00000000-0005-0000-0000-000051AB0000}"/>
    <cellStyle name="Output 13" xfId="10153" xr:uid="{00000000-0005-0000-0000-000052AB0000}"/>
    <cellStyle name="Output 13 2" xfId="10154" xr:uid="{00000000-0005-0000-0000-000053AB0000}"/>
    <cellStyle name="Output 13 3" xfId="10155" xr:uid="{00000000-0005-0000-0000-000054AB0000}"/>
    <cellStyle name="Output 13 4" xfId="10156" xr:uid="{00000000-0005-0000-0000-000055AB0000}"/>
    <cellStyle name="Output 14" xfId="10157" xr:uid="{00000000-0005-0000-0000-000056AB0000}"/>
    <cellStyle name="Output 14 2" xfId="10158" xr:uid="{00000000-0005-0000-0000-000057AB0000}"/>
    <cellStyle name="Output 14 3" xfId="10159" xr:uid="{00000000-0005-0000-0000-000058AB0000}"/>
    <cellStyle name="Output 14 4" xfId="10160" xr:uid="{00000000-0005-0000-0000-000059AB0000}"/>
    <cellStyle name="Output 15" xfId="10161" xr:uid="{00000000-0005-0000-0000-00005AAB0000}"/>
    <cellStyle name="Output 15 2" xfId="10162" xr:uid="{00000000-0005-0000-0000-00005BAB0000}"/>
    <cellStyle name="Output 15 3" xfId="10163" xr:uid="{00000000-0005-0000-0000-00005CAB0000}"/>
    <cellStyle name="Output 16" xfId="10164" xr:uid="{00000000-0005-0000-0000-00005DAB0000}"/>
    <cellStyle name="Output 16 2" xfId="10165" xr:uid="{00000000-0005-0000-0000-00005EAB0000}"/>
    <cellStyle name="Output 16 3" xfId="10166" xr:uid="{00000000-0005-0000-0000-00005FAB0000}"/>
    <cellStyle name="Output 2" xfId="10167" xr:uid="{00000000-0005-0000-0000-000060AB0000}"/>
    <cellStyle name="Output 2 2" xfId="10168" xr:uid="{00000000-0005-0000-0000-000061AB0000}"/>
    <cellStyle name="Output 2 2 2" xfId="10169" xr:uid="{00000000-0005-0000-0000-000062AB0000}"/>
    <cellStyle name="Output 2 2 2 2" xfId="10170" xr:uid="{00000000-0005-0000-0000-000063AB0000}"/>
    <cellStyle name="Output 2 2 2 2 2" xfId="10171" xr:uid="{00000000-0005-0000-0000-000064AB0000}"/>
    <cellStyle name="Output 2 2 2 2 2 2" xfId="10172" xr:uid="{00000000-0005-0000-0000-000065AB0000}"/>
    <cellStyle name="Output 2 2 2 2 2 2 2" xfId="10173" xr:uid="{00000000-0005-0000-0000-000066AB0000}"/>
    <cellStyle name="Output 2 2 2 2 2 2 2 2" xfId="10174" xr:uid="{00000000-0005-0000-0000-000067AB0000}"/>
    <cellStyle name="Output 2 2 2 2 2 2 2 3" xfId="10175" xr:uid="{00000000-0005-0000-0000-000068AB0000}"/>
    <cellStyle name="Output 2 2 2 2 2 2 2 4" xfId="10176" xr:uid="{00000000-0005-0000-0000-000069AB0000}"/>
    <cellStyle name="Output 2 2 2 2 2 2 3" xfId="10177" xr:uid="{00000000-0005-0000-0000-00006AAB0000}"/>
    <cellStyle name="Output 2 2 2 2 2 2 3 2" xfId="10178" xr:uid="{00000000-0005-0000-0000-00006BAB0000}"/>
    <cellStyle name="Output 2 2 2 2 2 2 3 3" xfId="10179" xr:uid="{00000000-0005-0000-0000-00006CAB0000}"/>
    <cellStyle name="Output 2 2 2 2 2 2 3 4" xfId="10180" xr:uid="{00000000-0005-0000-0000-00006DAB0000}"/>
    <cellStyle name="Output 2 2 2 2 2 2 4" xfId="10181" xr:uid="{00000000-0005-0000-0000-00006EAB0000}"/>
    <cellStyle name="Output 2 2 2 2 2 2 4 2" xfId="10182" xr:uid="{00000000-0005-0000-0000-00006FAB0000}"/>
    <cellStyle name="Output 2 2 2 2 2 2 4 3" xfId="10183" xr:uid="{00000000-0005-0000-0000-000070AB0000}"/>
    <cellStyle name="Output 2 2 2 2 2 2 5" xfId="10184" xr:uid="{00000000-0005-0000-0000-000071AB0000}"/>
    <cellStyle name="Output 2 2 2 2 2 2 5 2" xfId="10185" xr:uid="{00000000-0005-0000-0000-000072AB0000}"/>
    <cellStyle name="Output 2 2 2 2 2 2 5 3" xfId="10186" xr:uid="{00000000-0005-0000-0000-000073AB0000}"/>
    <cellStyle name="Output 2 2 2 2 2 2 6" xfId="10187" xr:uid="{00000000-0005-0000-0000-000074AB0000}"/>
    <cellStyle name="Output 2 2 2 2 2 3" xfId="10188" xr:uid="{00000000-0005-0000-0000-000075AB0000}"/>
    <cellStyle name="Output 2 2 2 2 2 3 2" xfId="10189" xr:uid="{00000000-0005-0000-0000-000076AB0000}"/>
    <cellStyle name="Output 2 2 2 2 2 3 3" xfId="10190" xr:uid="{00000000-0005-0000-0000-000077AB0000}"/>
    <cellStyle name="Output 2 2 2 2 2 3 4" xfId="10191" xr:uid="{00000000-0005-0000-0000-000078AB0000}"/>
    <cellStyle name="Output 2 2 2 2 2 4" xfId="10192" xr:uid="{00000000-0005-0000-0000-000079AB0000}"/>
    <cellStyle name="Output 2 2 2 2 2 4 2" xfId="10193" xr:uid="{00000000-0005-0000-0000-00007AAB0000}"/>
    <cellStyle name="Output 2 2 2 2 2 4 3" xfId="10194" xr:uid="{00000000-0005-0000-0000-00007BAB0000}"/>
    <cellStyle name="Output 2 2 2 2 2 4 4" xfId="10195" xr:uid="{00000000-0005-0000-0000-00007CAB0000}"/>
    <cellStyle name="Output 2 2 2 2 2 5" xfId="10196" xr:uid="{00000000-0005-0000-0000-00007DAB0000}"/>
    <cellStyle name="Output 2 2 2 2 2 5 2" xfId="10197" xr:uid="{00000000-0005-0000-0000-00007EAB0000}"/>
    <cellStyle name="Output 2 2 2 2 2 5 3" xfId="10198" xr:uid="{00000000-0005-0000-0000-00007FAB0000}"/>
    <cellStyle name="Output 2 2 2 2 2 6" xfId="10199" xr:uid="{00000000-0005-0000-0000-000080AB0000}"/>
    <cellStyle name="Output 2 2 2 2 2 6 2" xfId="10200" xr:uid="{00000000-0005-0000-0000-000081AB0000}"/>
    <cellStyle name="Output 2 2 2 2 2 6 3" xfId="10201" xr:uid="{00000000-0005-0000-0000-000082AB0000}"/>
    <cellStyle name="Output 2 2 2 2 2 7" xfId="10202" xr:uid="{00000000-0005-0000-0000-000083AB0000}"/>
    <cellStyle name="Output 2 2 2 2 3" xfId="10203" xr:uid="{00000000-0005-0000-0000-000084AB0000}"/>
    <cellStyle name="Output 2 2 2 2 3 2" xfId="10204" xr:uid="{00000000-0005-0000-0000-000085AB0000}"/>
    <cellStyle name="Output 2 2 2 2 3 2 2" xfId="10205" xr:uid="{00000000-0005-0000-0000-000086AB0000}"/>
    <cellStyle name="Output 2 2 2 2 3 2 3" xfId="10206" xr:uid="{00000000-0005-0000-0000-000087AB0000}"/>
    <cellStyle name="Output 2 2 2 2 3 2 4" xfId="10207" xr:uid="{00000000-0005-0000-0000-000088AB0000}"/>
    <cellStyle name="Output 2 2 2 2 3 3" xfId="10208" xr:uid="{00000000-0005-0000-0000-000089AB0000}"/>
    <cellStyle name="Output 2 2 2 2 3 3 2" xfId="10209" xr:uid="{00000000-0005-0000-0000-00008AAB0000}"/>
    <cellStyle name="Output 2 2 2 2 3 3 3" xfId="10210" xr:uid="{00000000-0005-0000-0000-00008BAB0000}"/>
    <cellStyle name="Output 2 2 2 2 3 3 4" xfId="10211" xr:uid="{00000000-0005-0000-0000-00008CAB0000}"/>
    <cellStyle name="Output 2 2 2 2 3 4" xfId="10212" xr:uid="{00000000-0005-0000-0000-00008DAB0000}"/>
    <cellStyle name="Output 2 2 2 2 3 4 2" xfId="10213" xr:uid="{00000000-0005-0000-0000-00008EAB0000}"/>
    <cellStyle name="Output 2 2 2 2 3 4 3" xfId="10214" xr:uid="{00000000-0005-0000-0000-00008FAB0000}"/>
    <cellStyle name="Output 2 2 2 2 3 5" xfId="10215" xr:uid="{00000000-0005-0000-0000-000090AB0000}"/>
    <cellStyle name="Output 2 2 2 2 3 5 2" xfId="10216" xr:uid="{00000000-0005-0000-0000-000091AB0000}"/>
    <cellStyle name="Output 2 2 2 2 3 5 3" xfId="10217" xr:uid="{00000000-0005-0000-0000-000092AB0000}"/>
    <cellStyle name="Output 2 2 2 2 3 6" xfId="10218" xr:uid="{00000000-0005-0000-0000-000093AB0000}"/>
    <cellStyle name="Output 2 2 2 2 4" xfId="10219" xr:uid="{00000000-0005-0000-0000-000094AB0000}"/>
    <cellStyle name="Output 2 2 2 2 4 2" xfId="10220" xr:uid="{00000000-0005-0000-0000-000095AB0000}"/>
    <cellStyle name="Output 2 2 2 2 4 3" xfId="10221" xr:uid="{00000000-0005-0000-0000-000096AB0000}"/>
    <cellStyle name="Output 2 2 2 2 4 4" xfId="10222" xr:uid="{00000000-0005-0000-0000-000097AB0000}"/>
    <cellStyle name="Output 2 2 2 2 5" xfId="10223" xr:uid="{00000000-0005-0000-0000-000098AB0000}"/>
    <cellStyle name="Output 2 2 2 2 5 2" xfId="10224" xr:uid="{00000000-0005-0000-0000-000099AB0000}"/>
    <cellStyle name="Output 2 2 2 2 5 3" xfId="10225" xr:uid="{00000000-0005-0000-0000-00009AAB0000}"/>
    <cellStyle name="Output 2 2 2 2 5 4" xfId="10226" xr:uid="{00000000-0005-0000-0000-00009BAB0000}"/>
    <cellStyle name="Output 2 2 2 2 6" xfId="10227" xr:uid="{00000000-0005-0000-0000-00009CAB0000}"/>
    <cellStyle name="Output 2 2 2 2 6 2" xfId="10228" xr:uid="{00000000-0005-0000-0000-00009DAB0000}"/>
    <cellStyle name="Output 2 2 2 2 6 3" xfId="10229" xr:uid="{00000000-0005-0000-0000-00009EAB0000}"/>
    <cellStyle name="Output 2 2 2 2 7" xfId="10230" xr:uid="{00000000-0005-0000-0000-00009FAB0000}"/>
    <cellStyle name="Output 2 2 2 2 7 2" xfId="10231" xr:uid="{00000000-0005-0000-0000-0000A0AB0000}"/>
    <cellStyle name="Output 2 2 2 2 7 3" xfId="10232" xr:uid="{00000000-0005-0000-0000-0000A1AB0000}"/>
    <cellStyle name="Output 2 2 2 2 8" xfId="10233" xr:uid="{00000000-0005-0000-0000-0000A2AB0000}"/>
    <cellStyle name="Output 2 2 2 3" xfId="10234" xr:uid="{00000000-0005-0000-0000-0000A3AB0000}"/>
    <cellStyle name="Output 2 2 2 3 2" xfId="10235" xr:uid="{00000000-0005-0000-0000-0000A4AB0000}"/>
    <cellStyle name="Output 2 2 2 3 2 2" xfId="10236" xr:uid="{00000000-0005-0000-0000-0000A5AB0000}"/>
    <cellStyle name="Output 2 2 2 3 2 2 2" xfId="10237" xr:uid="{00000000-0005-0000-0000-0000A6AB0000}"/>
    <cellStyle name="Output 2 2 2 3 2 2 3" xfId="10238" xr:uid="{00000000-0005-0000-0000-0000A7AB0000}"/>
    <cellStyle name="Output 2 2 2 3 2 2 4" xfId="10239" xr:uid="{00000000-0005-0000-0000-0000A8AB0000}"/>
    <cellStyle name="Output 2 2 2 3 2 3" xfId="10240" xr:uid="{00000000-0005-0000-0000-0000A9AB0000}"/>
    <cellStyle name="Output 2 2 2 3 2 3 2" xfId="10241" xr:uid="{00000000-0005-0000-0000-0000AAAB0000}"/>
    <cellStyle name="Output 2 2 2 3 2 3 3" xfId="10242" xr:uid="{00000000-0005-0000-0000-0000ABAB0000}"/>
    <cellStyle name="Output 2 2 2 3 2 3 4" xfId="10243" xr:uid="{00000000-0005-0000-0000-0000ACAB0000}"/>
    <cellStyle name="Output 2 2 2 3 2 4" xfId="10244" xr:uid="{00000000-0005-0000-0000-0000ADAB0000}"/>
    <cellStyle name="Output 2 2 2 3 2 4 2" xfId="10245" xr:uid="{00000000-0005-0000-0000-0000AEAB0000}"/>
    <cellStyle name="Output 2 2 2 3 2 4 3" xfId="10246" xr:uid="{00000000-0005-0000-0000-0000AFAB0000}"/>
    <cellStyle name="Output 2 2 2 3 2 5" xfId="10247" xr:uid="{00000000-0005-0000-0000-0000B0AB0000}"/>
    <cellStyle name="Output 2 2 2 3 2 5 2" xfId="10248" xr:uid="{00000000-0005-0000-0000-0000B1AB0000}"/>
    <cellStyle name="Output 2 2 2 3 2 5 3" xfId="10249" xr:uid="{00000000-0005-0000-0000-0000B2AB0000}"/>
    <cellStyle name="Output 2 2 2 3 2 6" xfId="10250" xr:uid="{00000000-0005-0000-0000-0000B3AB0000}"/>
    <cellStyle name="Output 2 2 2 3 3" xfId="10251" xr:uid="{00000000-0005-0000-0000-0000B4AB0000}"/>
    <cellStyle name="Output 2 2 2 3 3 2" xfId="10252" xr:uid="{00000000-0005-0000-0000-0000B5AB0000}"/>
    <cellStyle name="Output 2 2 2 3 3 3" xfId="10253" xr:uid="{00000000-0005-0000-0000-0000B6AB0000}"/>
    <cellStyle name="Output 2 2 2 3 3 4" xfId="10254" xr:uid="{00000000-0005-0000-0000-0000B7AB0000}"/>
    <cellStyle name="Output 2 2 2 3 4" xfId="10255" xr:uid="{00000000-0005-0000-0000-0000B8AB0000}"/>
    <cellStyle name="Output 2 2 2 3 4 2" xfId="10256" xr:uid="{00000000-0005-0000-0000-0000B9AB0000}"/>
    <cellStyle name="Output 2 2 2 3 4 3" xfId="10257" xr:uid="{00000000-0005-0000-0000-0000BAAB0000}"/>
    <cellStyle name="Output 2 2 2 3 4 4" xfId="10258" xr:uid="{00000000-0005-0000-0000-0000BBAB0000}"/>
    <cellStyle name="Output 2 2 2 3 5" xfId="10259" xr:uid="{00000000-0005-0000-0000-0000BCAB0000}"/>
    <cellStyle name="Output 2 2 2 3 5 2" xfId="10260" xr:uid="{00000000-0005-0000-0000-0000BDAB0000}"/>
    <cellStyle name="Output 2 2 2 3 5 3" xfId="10261" xr:uid="{00000000-0005-0000-0000-0000BEAB0000}"/>
    <cellStyle name="Output 2 2 2 3 6" xfId="10262" xr:uid="{00000000-0005-0000-0000-0000BFAB0000}"/>
    <cellStyle name="Output 2 2 2 3 6 2" xfId="10263" xr:uid="{00000000-0005-0000-0000-0000C0AB0000}"/>
    <cellStyle name="Output 2 2 2 3 6 3" xfId="10264" xr:uid="{00000000-0005-0000-0000-0000C1AB0000}"/>
    <cellStyle name="Output 2 2 2 3 7" xfId="10265" xr:uid="{00000000-0005-0000-0000-0000C2AB0000}"/>
    <cellStyle name="Output 2 2 2 4" xfId="10266" xr:uid="{00000000-0005-0000-0000-0000C3AB0000}"/>
    <cellStyle name="Output 2 2 2 4 2" xfId="10267" xr:uid="{00000000-0005-0000-0000-0000C4AB0000}"/>
    <cellStyle name="Output 2 2 2 4 2 2" xfId="10268" xr:uid="{00000000-0005-0000-0000-0000C5AB0000}"/>
    <cellStyle name="Output 2 2 2 4 2 3" xfId="10269" xr:uid="{00000000-0005-0000-0000-0000C6AB0000}"/>
    <cellStyle name="Output 2 2 2 4 2 4" xfId="10270" xr:uid="{00000000-0005-0000-0000-0000C7AB0000}"/>
    <cellStyle name="Output 2 2 2 4 3" xfId="10271" xr:uid="{00000000-0005-0000-0000-0000C8AB0000}"/>
    <cellStyle name="Output 2 2 2 4 3 2" xfId="10272" xr:uid="{00000000-0005-0000-0000-0000C9AB0000}"/>
    <cellStyle name="Output 2 2 2 4 3 3" xfId="10273" xr:uid="{00000000-0005-0000-0000-0000CAAB0000}"/>
    <cellStyle name="Output 2 2 2 4 3 4" xfId="10274" xr:uid="{00000000-0005-0000-0000-0000CBAB0000}"/>
    <cellStyle name="Output 2 2 2 4 4" xfId="10275" xr:uid="{00000000-0005-0000-0000-0000CCAB0000}"/>
    <cellStyle name="Output 2 2 2 4 4 2" xfId="10276" xr:uid="{00000000-0005-0000-0000-0000CDAB0000}"/>
    <cellStyle name="Output 2 2 2 4 4 3" xfId="10277" xr:uid="{00000000-0005-0000-0000-0000CEAB0000}"/>
    <cellStyle name="Output 2 2 2 4 5" xfId="10278" xr:uid="{00000000-0005-0000-0000-0000CFAB0000}"/>
    <cellStyle name="Output 2 2 2 4 5 2" xfId="10279" xr:uid="{00000000-0005-0000-0000-0000D0AB0000}"/>
    <cellStyle name="Output 2 2 2 4 5 3" xfId="10280" xr:uid="{00000000-0005-0000-0000-0000D1AB0000}"/>
    <cellStyle name="Output 2 2 2 4 6" xfId="10281" xr:uid="{00000000-0005-0000-0000-0000D2AB0000}"/>
    <cellStyle name="Output 2 2 2 5" xfId="10282" xr:uid="{00000000-0005-0000-0000-0000D3AB0000}"/>
    <cellStyle name="Output 2 2 2 5 2" xfId="10283" xr:uid="{00000000-0005-0000-0000-0000D4AB0000}"/>
    <cellStyle name="Output 2 2 2 5 3" xfId="10284" xr:uid="{00000000-0005-0000-0000-0000D5AB0000}"/>
    <cellStyle name="Output 2 2 2 5 4" xfId="10285" xr:uid="{00000000-0005-0000-0000-0000D6AB0000}"/>
    <cellStyle name="Output 2 2 2 6" xfId="10286" xr:uid="{00000000-0005-0000-0000-0000D7AB0000}"/>
    <cellStyle name="Output 2 2 2 6 2" xfId="10287" xr:uid="{00000000-0005-0000-0000-0000D8AB0000}"/>
    <cellStyle name="Output 2 2 2 6 3" xfId="10288" xr:uid="{00000000-0005-0000-0000-0000D9AB0000}"/>
    <cellStyle name="Output 2 2 2 6 4" xfId="10289" xr:uid="{00000000-0005-0000-0000-0000DAAB0000}"/>
    <cellStyle name="Output 2 2 2 7" xfId="10290" xr:uid="{00000000-0005-0000-0000-0000DBAB0000}"/>
    <cellStyle name="Output 2 2 2 7 2" xfId="10291" xr:uid="{00000000-0005-0000-0000-0000DCAB0000}"/>
    <cellStyle name="Output 2 2 2 7 3" xfId="10292" xr:uid="{00000000-0005-0000-0000-0000DDAB0000}"/>
    <cellStyle name="Output 2 2 2 8" xfId="10293" xr:uid="{00000000-0005-0000-0000-0000DEAB0000}"/>
    <cellStyle name="Output 2 2 2 8 2" xfId="10294" xr:uid="{00000000-0005-0000-0000-0000DFAB0000}"/>
    <cellStyle name="Output 2 2 2 8 3" xfId="10295" xr:uid="{00000000-0005-0000-0000-0000E0AB0000}"/>
    <cellStyle name="Output 2 2 2 9" xfId="10296" xr:uid="{00000000-0005-0000-0000-0000E1AB0000}"/>
    <cellStyle name="Output 2 2 3" xfId="10297" xr:uid="{00000000-0005-0000-0000-0000E2AB0000}"/>
    <cellStyle name="Output 2 2 3 2" xfId="10298" xr:uid="{00000000-0005-0000-0000-0000E3AB0000}"/>
    <cellStyle name="Output 2 2 3 3" xfId="10299" xr:uid="{00000000-0005-0000-0000-0000E4AB0000}"/>
    <cellStyle name="Output 2 2 3 4" xfId="10300" xr:uid="{00000000-0005-0000-0000-0000E5AB0000}"/>
    <cellStyle name="Output 2 2 4" xfId="10301" xr:uid="{00000000-0005-0000-0000-0000E6AB0000}"/>
    <cellStyle name="Output 2 2 4 2" xfId="10302" xr:uid="{00000000-0005-0000-0000-0000E7AB0000}"/>
    <cellStyle name="Output 2 2 4 3" xfId="10303" xr:uid="{00000000-0005-0000-0000-0000E8AB0000}"/>
    <cellStyle name="Output 2 2 4 4" xfId="10304" xr:uid="{00000000-0005-0000-0000-0000E9AB0000}"/>
    <cellStyle name="Output 2 2 5" xfId="10305" xr:uid="{00000000-0005-0000-0000-0000EAAB0000}"/>
    <cellStyle name="Output 2 2 5 2" xfId="10306" xr:uid="{00000000-0005-0000-0000-0000EBAB0000}"/>
    <cellStyle name="Output 2 2 5 3" xfId="10307" xr:uid="{00000000-0005-0000-0000-0000ECAB0000}"/>
    <cellStyle name="Output 2 2 6" xfId="10308" xr:uid="{00000000-0005-0000-0000-0000EDAB0000}"/>
    <cellStyle name="Output 2 2 6 2" xfId="10309" xr:uid="{00000000-0005-0000-0000-0000EEAB0000}"/>
    <cellStyle name="Output 2 2 6 3" xfId="10310" xr:uid="{00000000-0005-0000-0000-0000EFAB0000}"/>
    <cellStyle name="Output 2 2 7" xfId="10311" xr:uid="{00000000-0005-0000-0000-0000F0AB0000}"/>
    <cellStyle name="Output 2 3" xfId="10312" xr:uid="{00000000-0005-0000-0000-0000F1AB0000}"/>
    <cellStyle name="Output 2 3 2" xfId="10313" xr:uid="{00000000-0005-0000-0000-0000F2AB0000}"/>
    <cellStyle name="Output 2 3 2 2" xfId="10314" xr:uid="{00000000-0005-0000-0000-0000F3AB0000}"/>
    <cellStyle name="Output 2 3 2 2 2" xfId="10315" xr:uid="{00000000-0005-0000-0000-0000F4AB0000}"/>
    <cellStyle name="Output 2 3 2 2 2 2" xfId="10316" xr:uid="{00000000-0005-0000-0000-0000F5AB0000}"/>
    <cellStyle name="Output 2 3 2 2 2 2 2" xfId="10317" xr:uid="{00000000-0005-0000-0000-0000F6AB0000}"/>
    <cellStyle name="Output 2 3 2 2 2 2 3" xfId="10318" xr:uid="{00000000-0005-0000-0000-0000F7AB0000}"/>
    <cellStyle name="Output 2 3 2 2 2 2 4" xfId="10319" xr:uid="{00000000-0005-0000-0000-0000F8AB0000}"/>
    <cellStyle name="Output 2 3 2 2 2 3" xfId="10320" xr:uid="{00000000-0005-0000-0000-0000F9AB0000}"/>
    <cellStyle name="Output 2 3 2 2 2 3 2" xfId="10321" xr:uid="{00000000-0005-0000-0000-0000FAAB0000}"/>
    <cellStyle name="Output 2 3 2 2 2 3 3" xfId="10322" xr:uid="{00000000-0005-0000-0000-0000FBAB0000}"/>
    <cellStyle name="Output 2 3 2 2 2 3 4" xfId="10323" xr:uid="{00000000-0005-0000-0000-0000FCAB0000}"/>
    <cellStyle name="Output 2 3 2 2 2 4" xfId="10324" xr:uid="{00000000-0005-0000-0000-0000FDAB0000}"/>
    <cellStyle name="Output 2 3 2 2 2 4 2" xfId="10325" xr:uid="{00000000-0005-0000-0000-0000FEAB0000}"/>
    <cellStyle name="Output 2 3 2 2 2 4 3" xfId="10326" xr:uid="{00000000-0005-0000-0000-0000FFAB0000}"/>
    <cellStyle name="Output 2 3 2 2 2 5" xfId="10327" xr:uid="{00000000-0005-0000-0000-000000AC0000}"/>
    <cellStyle name="Output 2 3 2 2 2 5 2" xfId="10328" xr:uid="{00000000-0005-0000-0000-000001AC0000}"/>
    <cellStyle name="Output 2 3 2 2 2 5 3" xfId="10329" xr:uid="{00000000-0005-0000-0000-000002AC0000}"/>
    <cellStyle name="Output 2 3 2 2 2 6" xfId="10330" xr:uid="{00000000-0005-0000-0000-000003AC0000}"/>
    <cellStyle name="Output 2 3 2 2 3" xfId="10331" xr:uid="{00000000-0005-0000-0000-000004AC0000}"/>
    <cellStyle name="Output 2 3 2 2 3 2" xfId="10332" xr:uid="{00000000-0005-0000-0000-000005AC0000}"/>
    <cellStyle name="Output 2 3 2 2 3 3" xfId="10333" xr:uid="{00000000-0005-0000-0000-000006AC0000}"/>
    <cellStyle name="Output 2 3 2 2 3 4" xfId="10334" xr:uid="{00000000-0005-0000-0000-000007AC0000}"/>
    <cellStyle name="Output 2 3 2 2 4" xfId="10335" xr:uid="{00000000-0005-0000-0000-000008AC0000}"/>
    <cellStyle name="Output 2 3 2 2 4 2" xfId="10336" xr:uid="{00000000-0005-0000-0000-000009AC0000}"/>
    <cellStyle name="Output 2 3 2 2 4 3" xfId="10337" xr:uid="{00000000-0005-0000-0000-00000AAC0000}"/>
    <cellStyle name="Output 2 3 2 2 4 4" xfId="10338" xr:uid="{00000000-0005-0000-0000-00000BAC0000}"/>
    <cellStyle name="Output 2 3 2 2 5" xfId="10339" xr:uid="{00000000-0005-0000-0000-00000CAC0000}"/>
    <cellStyle name="Output 2 3 2 2 5 2" xfId="10340" xr:uid="{00000000-0005-0000-0000-00000DAC0000}"/>
    <cellStyle name="Output 2 3 2 2 5 3" xfId="10341" xr:uid="{00000000-0005-0000-0000-00000EAC0000}"/>
    <cellStyle name="Output 2 3 2 2 6" xfId="10342" xr:uid="{00000000-0005-0000-0000-00000FAC0000}"/>
    <cellStyle name="Output 2 3 2 2 6 2" xfId="10343" xr:uid="{00000000-0005-0000-0000-000010AC0000}"/>
    <cellStyle name="Output 2 3 2 2 6 3" xfId="10344" xr:uid="{00000000-0005-0000-0000-000011AC0000}"/>
    <cellStyle name="Output 2 3 2 2 7" xfId="10345" xr:uid="{00000000-0005-0000-0000-000012AC0000}"/>
    <cellStyle name="Output 2 3 2 3" xfId="10346" xr:uid="{00000000-0005-0000-0000-000013AC0000}"/>
    <cellStyle name="Output 2 3 2 3 2" xfId="10347" xr:uid="{00000000-0005-0000-0000-000014AC0000}"/>
    <cellStyle name="Output 2 3 2 3 2 2" xfId="10348" xr:uid="{00000000-0005-0000-0000-000015AC0000}"/>
    <cellStyle name="Output 2 3 2 3 2 3" xfId="10349" xr:uid="{00000000-0005-0000-0000-000016AC0000}"/>
    <cellStyle name="Output 2 3 2 3 2 4" xfId="10350" xr:uid="{00000000-0005-0000-0000-000017AC0000}"/>
    <cellStyle name="Output 2 3 2 3 3" xfId="10351" xr:uid="{00000000-0005-0000-0000-000018AC0000}"/>
    <cellStyle name="Output 2 3 2 3 3 2" xfId="10352" xr:uid="{00000000-0005-0000-0000-000019AC0000}"/>
    <cellStyle name="Output 2 3 2 3 3 3" xfId="10353" xr:uid="{00000000-0005-0000-0000-00001AAC0000}"/>
    <cellStyle name="Output 2 3 2 3 3 4" xfId="10354" xr:uid="{00000000-0005-0000-0000-00001BAC0000}"/>
    <cellStyle name="Output 2 3 2 3 4" xfId="10355" xr:uid="{00000000-0005-0000-0000-00001CAC0000}"/>
    <cellStyle name="Output 2 3 2 3 4 2" xfId="10356" xr:uid="{00000000-0005-0000-0000-00001DAC0000}"/>
    <cellStyle name="Output 2 3 2 3 4 3" xfId="10357" xr:uid="{00000000-0005-0000-0000-00001EAC0000}"/>
    <cellStyle name="Output 2 3 2 3 5" xfId="10358" xr:uid="{00000000-0005-0000-0000-00001FAC0000}"/>
    <cellStyle name="Output 2 3 2 3 5 2" xfId="10359" xr:uid="{00000000-0005-0000-0000-000020AC0000}"/>
    <cellStyle name="Output 2 3 2 3 5 3" xfId="10360" xr:uid="{00000000-0005-0000-0000-000021AC0000}"/>
    <cellStyle name="Output 2 3 2 3 6" xfId="10361" xr:uid="{00000000-0005-0000-0000-000022AC0000}"/>
    <cellStyle name="Output 2 3 2 4" xfId="10362" xr:uid="{00000000-0005-0000-0000-000023AC0000}"/>
    <cellStyle name="Output 2 3 2 4 2" xfId="10363" xr:uid="{00000000-0005-0000-0000-000024AC0000}"/>
    <cellStyle name="Output 2 3 2 4 3" xfId="10364" xr:uid="{00000000-0005-0000-0000-000025AC0000}"/>
    <cellStyle name="Output 2 3 2 4 4" xfId="10365" xr:uid="{00000000-0005-0000-0000-000026AC0000}"/>
    <cellStyle name="Output 2 3 2 5" xfId="10366" xr:uid="{00000000-0005-0000-0000-000027AC0000}"/>
    <cellStyle name="Output 2 3 2 5 2" xfId="10367" xr:uid="{00000000-0005-0000-0000-000028AC0000}"/>
    <cellStyle name="Output 2 3 2 5 3" xfId="10368" xr:uid="{00000000-0005-0000-0000-000029AC0000}"/>
    <cellStyle name="Output 2 3 2 5 4" xfId="10369" xr:uid="{00000000-0005-0000-0000-00002AAC0000}"/>
    <cellStyle name="Output 2 3 2 6" xfId="10370" xr:uid="{00000000-0005-0000-0000-00002BAC0000}"/>
    <cellStyle name="Output 2 3 2 6 2" xfId="10371" xr:uid="{00000000-0005-0000-0000-00002CAC0000}"/>
    <cellStyle name="Output 2 3 2 6 3" xfId="10372" xr:uid="{00000000-0005-0000-0000-00002DAC0000}"/>
    <cellStyle name="Output 2 3 2 7" xfId="10373" xr:uid="{00000000-0005-0000-0000-00002EAC0000}"/>
    <cellStyle name="Output 2 3 2 7 2" xfId="10374" xr:uid="{00000000-0005-0000-0000-00002FAC0000}"/>
    <cellStyle name="Output 2 3 2 7 3" xfId="10375" xr:uid="{00000000-0005-0000-0000-000030AC0000}"/>
    <cellStyle name="Output 2 3 2 8" xfId="10376" xr:uid="{00000000-0005-0000-0000-000031AC0000}"/>
    <cellStyle name="Output 2 3 3" xfId="10377" xr:uid="{00000000-0005-0000-0000-000032AC0000}"/>
    <cellStyle name="Output 2 3 3 2" xfId="10378" xr:uid="{00000000-0005-0000-0000-000033AC0000}"/>
    <cellStyle name="Output 2 3 3 2 2" xfId="10379" xr:uid="{00000000-0005-0000-0000-000034AC0000}"/>
    <cellStyle name="Output 2 3 3 2 2 2" xfId="10380" xr:uid="{00000000-0005-0000-0000-000035AC0000}"/>
    <cellStyle name="Output 2 3 3 2 2 3" xfId="10381" xr:uid="{00000000-0005-0000-0000-000036AC0000}"/>
    <cellStyle name="Output 2 3 3 2 2 4" xfId="10382" xr:uid="{00000000-0005-0000-0000-000037AC0000}"/>
    <cellStyle name="Output 2 3 3 2 3" xfId="10383" xr:uid="{00000000-0005-0000-0000-000038AC0000}"/>
    <cellStyle name="Output 2 3 3 2 3 2" xfId="10384" xr:uid="{00000000-0005-0000-0000-000039AC0000}"/>
    <cellStyle name="Output 2 3 3 2 3 3" xfId="10385" xr:uid="{00000000-0005-0000-0000-00003AAC0000}"/>
    <cellStyle name="Output 2 3 3 2 3 4" xfId="10386" xr:uid="{00000000-0005-0000-0000-00003BAC0000}"/>
    <cellStyle name="Output 2 3 3 2 4" xfId="10387" xr:uid="{00000000-0005-0000-0000-00003CAC0000}"/>
    <cellStyle name="Output 2 3 3 2 4 2" xfId="10388" xr:uid="{00000000-0005-0000-0000-00003DAC0000}"/>
    <cellStyle name="Output 2 3 3 2 4 3" xfId="10389" xr:uid="{00000000-0005-0000-0000-00003EAC0000}"/>
    <cellStyle name="Output 2 3 3 2 5" xfId="10390" xr:uid="{00000000-0005-0000-0000-00003FAC0000}"/>
    <cellStyle name="Output 2 3 3 2 5 2" xfId="10391" xr:uid="{00000000-0005-0000-0000-000040AC0000}"/>
    <cellStyle name="Output 2 3 3 2 5 3" xfId="10392" xr:uid="{00000000-0005-0000-0000-000041AC0000}"/>
    <cellStyle name="Output 2 3 3 2 6" xfId="10393" xr:uid="{00000000-0005-0000-0000-000042AC0000}"/>
    <cellStyle name="Output 2 3 3 3" xfId="10394" xr:uid="{00000000-0005-0000-0000-000043AC0000}"/>
    <cellStyle name="Output 2 3 3 3 2" xfId="10395" xr:uid="{00000000-0005-0000-0000-000044AC0000}"/>
    <cellStyle name="Output 2 3 3 3 3" xfId="10396" xr:uid="{00000000-0005-0000-0000-000045AC0000}"/>
    <cellStyle name="Output 2 3 3 3 4" xfId="10397" xr:uid="{00000000-0005-0000-0000-000046AC0000}"/>
    <cellStyle name="Output 2 3 3 4" xfId="10398" xr:uid="{00000000-0005-0000-0000-000047AC0000}"/>
    <cellStyle name="Output 2 3 3 4 2" xfId="10399" xr:uid="{00000000-0005-0000-0000-000048AC0000}"/>
    <cellStyle name="Output 2 3 3 4 3" xfId="10400" xr:uid="{00000000-0005-0000-0000-000049AC0000}"/>
    <cellStyle name="Output 2 3 3 4 4" xfId="10401" xr:uid="{00000000-0005-0000-0000-00004AAC0000}"/>
    <cellStyle name="Output 2 3 3 5" xfId="10402" xr:uid="{00000000-0005-0000-0000-00004BAC0000}"/>
    <cellStyle name="Output 2 3 3 5 2" xfId="10403" xr:uid="{00000000-0005-0000-0000-00004CAC0000}"/>
    <cellStyle name="Output 2 3 3 5 3" xfId="10404" xr:uid="{00000000-0005-0000-0000-00004DAC0000}"/>
    <cellStyle name="Output 2 3 3 6" xfId="10405" xr:uid="{00000000-0005-0000-0000-00004EAC0000}"/>
    <cellStyle name="Output 2 3 3 6 2" xfId="10406" xr:uid="{00000000-0005-0000-0000-00004FAC0000}"/>
    <cellStyle name="Output 2 3 3 6 3" xfId="10407" xr:uid="{00000000-0005-0000-0000-000050AC0000}"/>
    <cellStyle name="Output 2 3 3 7" xfId="10408" xr:uid="{00000000-0005-0000-0000-000051AC0000}"/>
    <cellStyle name="Output 2 3 4" xfId="10409" xr:uid="{00000000-0005-0000-0000-000052AC0000}"/>
    <cellStyle name="Output 2 3 4 2" xfId="10410" xr:uid="{00000000-0005-0000-0000-000053AC0000}"/>
    <cellStyle name="Output 2 3 4 2 2" xfId="10411" xr:uid="{00000000-0005-0000-0000-000054AC0000}"/>
    <cellStyle name="Output 2 3 4 2 3" xfId="10412" xr:uid="{00000000-0005-0000-0000-000055AC0000}"/>
    <cellStyle name="Output 2 3 4 2 4" xfId="10413" xr:uid="{00000000-0005-0000-0000-000056AC0000}"/>
    <cellStyle name="Output 2 3 4 3" xfId="10414" xr:uid="{00000000-0005-0000-0000-000057AC0000}"/>
    <cellStyle name="Output 2 3 4 3 2" xfId="10415" xr:uid="{00000000-0005-0000-0000-000058AC0000}"/>
    <cellStyle name="Output 2 3 4 3 3" xfId="10416" xr:uid="{00000000-0005-0000-0000-000059AC0000}"/>
    <cellStyle name="Output 2 3 4 3 4" xfId="10417" xr:uid="{00000000-0005-0000-0000-00005AAC0000}"/>
    <cellStyle name="Output 2 3 4 4" xfId="10418" xr:uid="{00000000-0005-0000-0000-00005BAC0000}"/>
    <cellStyle name="Output 2 3 4 4 2" xfId="10419" xr:uid="{00000000-0005-0000-0000-00005CAC0000}"/>
    <cellStyle name="Output 2 3 4 4 3" xfId="10420" xr:uid="{00000000-0005-0000-0000-00005DAC0000}"/>
    <cellStyle name="Output 2 3 4 5" xfId="10421" xr:uid="{00000000-0005-0000-0000-00005EAC0000}"/>
    <cellStyle name="Output 2 3 4 5 2" xfId="10422" xr:uid="{00000000-0005-0000-0000-00005FAC0000}"/>
    <cellStyle name="Output 2 3 4 5 3" xfId="10423" xr:uid="{00000000-0005-0000-0000-000060AC0000}"/>
    <cellStyle name="Output 2 3 4 6" xfId="10424" xr:uid="{00000000-0005-0000-0000-000061AC0000}"/>
    <cellStyle name="Output 2 3 5" xfId="10425" xr:uid="{00000000-0005-0000-0000-000062AC0000}"/>
    <cellStyle name="Output 2 3 5 2" xfId="10426" xr:uid="{00000000-0005-0000-0000-000063AC0000}"/>
    <cellStyle name="Output 2 3 5 3" xfId="10427" xr:uid="{00000000-0005-0000-0000-000064AC0000}"/>
    <cellStyle name="Output 2 3 5 4" xfId="10428" xr:uid="{00000000-0005-0000-0000-000065AC0000}"/>
    <cellStyle name="Output 2 3 6" xfId="10429" xr:uid="{00000000-0005-0000-0000-000066AC0000}"/>
    <cellStyle name="Output 2 3 6 2" xfId="10430" xr:uid="{00000000-0005-0000-0000-000067AC0000}"/>
    <cellStyle name="Output 2 3 6 3" xfId="10431" xr:uid="{00000000-0005-0000-0000-000068AC0000}"/>
    <cellStyle name="Output 2 3 6 4" xfId="10432" xr:uid="{00000000-0005-0000-0000-000069AC0000}"/>
    <cellStyle name="Output 2 3 7" xfId="10433" xr:uid="{00000000-0005-0000-0000-00006AAC0000}"/>
    <cellStyle name="Output 2 3 7 2" xfId="10434" xr:uid="{00000000-0005-0000-0000-00006BAC0000}"/>
    <cellStyle name="Output 2 3 7 3" xfId="10435" xr:uid="{00000000-0005-0000-0000-00006CAC0000}"/>
    <cellStyle name="Output 2 3 8" xfId="10436" xr:uid="{00000000-0005-0000-0000-00006DAC0000}"/>
    <cellStyle name="Output 2 3 8 2" xfId="10437" xr:uid="{00000000-0005-0000-0000-00006EAC0000}"/>
    <cellStyle name="Output 2 3 8 3" xfId="10438" xr:uid="{00000000-0005-0000-0000-00006FAC0000}"/>
    <cellStyle name="Output 2 3 9" xfId="10439" xr:uid="{00000000-0005-0000-0000-000070AC0000}"/>
    <cellStyle name="Output 2 4" xfId="10440" xr:uid="{00000000-0005-0000-0000-000071AC0000}"/>
    <cellStyle name="Output 2 4 2" xfId="10441" xr:uid="{00000000-0005-0000-0000-000072AC0000}"/>
    <cellStyle name="Output 2 4 3" xfId="10442" xr:uid="{00000000-0005-0000-0000-000073AC0000}"/>
    <cellStyle name="Output 2 4 4" xfId="10443" xr:uid="{00000000-0005-0000-0000-000074AC0000}"/>
    <cellStyle name="Output 2 5" xfId="10444" xr:uid="{00000000-0005-0000-0000-000075AC0000}"/>
    <cellStyle name="Output 2 5 2" xfId="10445" xr:uid="{00000000-0005-0000-0000-000076AC0000}"/>
    <cellStyle name="Output 2 5 3" xfId="10446" xr:uid="{00000000-0005-0000-0000-000077AC0000}"/>
    <cellStyle name="Output 2 5 4" xfId="10447" xr:uid="{00000000-0005-0000-0000-000078AC0000}"/>
    <cellStyle name="Output 2 6" xfId="10448" xr:uid="{00000000-0005-0000-0000-000079AC0000}"/>
    <cellStyle name="Output 2 6 2" xfId="10449" xr:uid="{00000000-0005-0000-0000-00007AAC0000}"/>
    <cellStyle name="Output 2 6 3" xfId="10450" xr:uid="{00000000-0005-0000-0000-00007BAC0000}"/>
    <cellStyle name="Output 2 7" xfId="10451" xr:uid="{00000000-0005-0000-0000-00007CAC0000}"/>
    <cellStyle name="Output 2 7 2" xfId="10452" xr:uid="{00000000-0005-0000-0000-00007DAC0000}"/>
    <cellStyle name="Output 2 7 3" xfId="10453" xr:uid="{00000000-0005-0000-0000-00007EAC0000}"/>
    <cellStyle name="Output 2 8" xfId="10454" xr:uid="{00000000-0005-0000-0000-00007FAC0000}"/>
    <cellStyle name="Output 3" xfId="10455" xr:uid="{00000000-0005-0000-0000-000080AC0000}"/>
    <cellStyle name="Output 3 2" xfId="10456" xr:uid="{00000000-0005-0000-0000-000081AC0000}"/>
    <cellStyle name="Output 3 2 2" xfId="10457" xr:uid="{00000000-0005-0000-0000-000082AC0000}"/>
    <cellStyle name="Output 3 2 2 2" xfId="10458" xr:uid="{00000000-0005-0000-0000-000083AC0000}"/>
    <cellStyle name="Output 3 2 2 2 2" xfId="10459" xr:uid="{00000000-0005-0000-0000-000084AC0000}"/>
    <cellStyle name="Output 3 2 2 2 2 2" xfId="10460" xr:uid="{00000000-0005-0000-0000-000085AC0000}"/>
    <cellStyle name="Output 3 2 2 2 2 2 2" xfId="10461" xr:uid="{00000000-0005-0000-0000-000086AC0000}"/>
    <cellStyle name="Output 3 2 2 2 2 2 2 2" xfId="10462" xr:uid="{00000000-0005-0000-0000-000087AC0000}"/>
    <cellStyle name="Output 3 2 2 2 2 2 2 3" xfId="10463" xr:uid="{00000000-0005-0000-0000-000088AC0000}"/>
    <cellStyle name="Output 3 2 2 2 2 2 2 4" xfId="10464" xr:uid="{00000000-0005-0000-0000-000089AC0000}"/>
    <cellStyle name="Output 3 2 2 2 2 2 3" xfId="10465" xr:uid="{00000000-0005-0000-0000-00008AAC0000}"/>
    <cellStyle name="Output 3 2 2 2 2 2 3 2" xfId="10466" xr:uid="{00000000-0005-0000-0000-00008BAC0000}"/>
    <cellStyle name="Output 3 2 2 2 2 2 3 3" xfId="10467" xr:uid="{00000000-0005-0000-0000-00008CAC0000}"/>
    <cellStyle name="Output 3 2 2 2 2 2 3 4" xfId="10468" xr:uid="{00000000-0005-0000-0000-00008DAC0000}"/>
    <cellStyle name="Output 3 2 2 2 2 2 4" xfId="10469" xr:uid="{00000000-0005-0000-0000-00008EAC0000}"/>
    <cellStyle name="Output 3 2 2 2 2 2 4 2" xfId="10470" xr:uid="{00000000-0005-0000-0000-00008FAC0000}"/>
    <cellStyle name="Output 3 2 2 2 2 2 4 3" xfId="10471" xr:uid="{00000000-0005-0000-0000-000090AC0000}"/>
    <cellStyle name="Output 3 2 2 2 2 2 5" xfId="10472" xr:uid="{00000000-0005-0000-0000-000091AC0000}"/>
    <cellStyle name="Output 3 2 2 2 2 2 5 2" xfId="10473" xr:uid="{00000000-0005-0000-0000-000092AC0000}"/>
    <cellStyle name="Output 3 2 2 2 2 2 5 3" xfId="10474" xr:uid="{00000000-0005-0000-0000-000093AC0000}"/>
    <cellStyle name="Output 3 2 2 2 2 2 6" xfId="10475" xr:uid="{00000000-0005-0000-0000-000094AC0000}"/>
    <cellStyle name="Output 3 2 2 2 2 3" xfId="10476" xr:uid="{00000000-0005-0000-0000-000095AC0000}"/>
    <cellStyle name="Output 3 2 2 2 2 3 2" xfId="10477" xr:uid="{00000000-0005-0000-0000-000096AC0000}"/>
    <cellStyle name="Output 3 2 2 2 2 3 3" xfId="10478" xr:uid="{00000000-0005-0000-0000-000097AC0000}"/>
    <cellStyle name="Output 3 2 2 2 2 3 4" xfId="10479" xr:uid="{00000000-0005-0000-0000-000098AC0000}"/>
    <cellStyle name="Output 3 2 2 2 2 4" xfId="10480" xr:uid="{00000000-0005-0000-0000-000099AC0000}"/>
    <cellStyle name="Output 3 2 2 2 2 4 2" xfId="10481" xr:uid="{00000000-0005-0000-0000-00009AAC0000}"/>
    <cellStyle name="Output 3 2 2 2 2 4 3" xfId="10482" xr:uid="{00000000-0005-0000-0000-00009BAC0000}"/>
    <cellStyle name="Output 3 2 2 2 2 4 4" xfId="10483" xr:uid="{00000000-0005-0000-0000-00009CAC0000}"/>
    <cellStyle name="Output 3 2 2 2 2 5" xfId="10484" xr:uid="{00000000-0005-0000-0000-00009DAC0000}"/>
    <cellStyle name="Output 3 2 2 2 2 5 2" xfId="10485" xr:uid="{00000000-0005-0000-0000-00009EAC0000}"/>
    <cellStyle name="Output 3 2 2 2 2 5 3" xfId="10486" xr:uid="{00000000-0005-0000-0000-00009FAC0000}"/>
    <cellStyle name="Output 3 2 2 2 2 6" xfId="10487" xr:uid="{00000000-0005-0000-0000-0000A0AC0000}"/>
    <cellStyle name="Output 3 2 2 2 2 6 2" xfId="10488" xr:uid="{00000000-0005-0000-0000-0000A1AC0000}"/>
    <cellStyle name="Output 3 2 2 2 2 6 3" xfId="10489" xr:uid="{00000000-0005-0000-0000-0000A2AC0000}"/>
    <cellStyle name="Output 3 2 2 2 2 7" xfId="10490" xr:uid="{00000000-0005-0000-0000-0000A3AC0000}"/>
    <cellStyle name="Output 3 2 2 2 3" xfId="10491" xr:uid="{00000000-0005-0000-0000-0000A4AC0000}"/>
    <cellStyle name="Output 3 2 2 2 3 2" xfId="10492" xr:uid="{00000000-0005-0000-0000-0000A5AC0000}"/>
    <cellStyle name="Output 3 2 2 2 3 2 2" xfId="10493" xr:uid="{00000000-0005-0000-0000-0000A6AC0000}"/>
    <cellStyle name="Output 3 2 2 2 3 2 3" xfId="10494" xr:uid="{00000000-0005-0000-0000-0000A7AC0000}"/>
    <cellStyle name="Output 3 2 2 2 3 2 4" xfId="10495" xr:uid="{00000000-0005-0000-0000-0000A8AC0000}"/>
    <cellStyle name="Output 3 2 2 2 3 3" xfId="10496" xr:uid="{00000000-0005-0000-0000-0000A9AC0000}"/>
    <cellStyle name="Output 3 2 2 2 3 3 2" xfId="10497" xr:uid="{00000000-0005-0000-0000-0000AAAC0000}"/>
    <cellStyle name="Output 3 2 2 2 3 3 3" xfId="10498" xr:uid="{00000000-0005-0000-0000-0000ABAC0000}"/>
    <cellStyle name="Output 3 2 2 2 3 3 4" xfId="10499" xr:uid="{00000000-0005-0000-0000-0000ACAC0000}"/>
    <cellStyle name="Output 3 2 2 2 3 4" xfId="10500" xr:uid="{00000000-0005-0000-0000-0000ADAC0000}"/>
    <cellStyle name="Output 3 2 2 2 3 4 2" xfId="10501" xr:uid="{00000000-0005-0000-0000-0000AEAC0000}"/>
    <cellStyle name="Output 3 2 2 2 3 4 3" xfId="10502" xr:uid="{00000000-0005-0000-0000-0000AFAC0000}"/>
    <cellStyle name="Output 3 2 2 2 3 5" xfId="10503" xr:uid="{00000000-0005-0000-0000-0000B0AC0000}"/>
    <cellStyle name="Output 3 2 2 2 3 5 2" xfId="10504" xr:uid="{00000000-0005-0000-0000-0000B1AC0000}"/>
    <cellStyle name="Output 3 2 2 2 3 5 3" xfId="10505" xr:uid="{00000000-0005-0000-0000-0000B2AC0000}"/>
    <cellStyle name="Output 3 2 2 2 3 6" xfId="10506" xr:uid="{00000000-0005-0000-0000-0000B3AC0000}"/>
    <cellStyle name="Output 3 2 2 2 4" xfId="10507" xr:uid="{00000000-0005-0000-0000-0000B4AC0000}"/>
    <cellStyle name="Output 3 2 2 2 4 2" xfId="10508" xr:uid="{00000000-0005-0000-0000-0000B5AC0000}"/>
    <cellStyle name="Output 3 2 2 2 4 3" xfId="10509" xr:uid="{00000000-0005-0000-0000-0000B6AC0000}"/>
    <cellStyle name="Output 3 2 2 2 4 4" xfId="10510" xr:uid="{00000000-0005-0000-0000-0000B7AC0000}"/>
    <cellStyle name="Output 3 2 2 2 5" xfId="10511" xr:uid="{00000000-0005-0000-0000-0000B8AC0000}"/>
    <cellStyle name="Output 3 2 2 2 5 2" xfId="10512" xr:uid="{00000000-0005-0000-0000-0000B9AC0000}"/>
    <cellStyle name="Output 3 2 2 2 5 3" xfId="10513" xr:uid="{00000000-0005-0000-0000-0000BAAC0000}"/>
    <cellStyle name="Output 3 2 2 2 5 4" xfId="10514" xr:uid="{00000000-0005-0000-0000-0000BBAC0000}"/>
    <cellStyle name="Output 3 2 2 2 6" xfId="10515" xr:uid="{00000000-0005-0000-0000-0000BCAC0000}"/>
    <cellStyle name="Output 3 2 2 2 6 2" xfId="10516" xr:uid="{00000000-0005-0000-0000-0000BDAC0000}"/>
    <cellStyle name="Output 3 2 2 2 6 3" xfId="10517" xr:uid="{00000000-0005-0000-0000-0000BEAC0000}"/>
    <cellStyle name="Output 3 2 2 2 7" xfId="10518" xr:uid="{00000000-0005-0000-0000-0000BFAC0000}"/>
    <cellStyle name="Output 3 2 2 2 7 2" xfId="10519" xr:uid="{00000000-0005-0000-0000-0000C0AC0000}"/>
    <cellStyle name="Output 3 2 2 2 7 3" xfId="10520" xr:uid="{00000000-0005-0000-0000-0000C1AC0000}"/>
    <cellStyle name="Output 3 2 2 2 8" xfId="10521" xr:uid="{00000000-0005-0000-0000-0000C2AC0000}"/>
    <cellStyle name="Output 3 2 2 3" xfId="10522" xr:uid="{00000000-0005-0000-0000-0000C3AC0000}"/>
    <cellStyle name="Output 3 2 2 3 2" xfId="10523" xr:uid="{00000000-0005-0000-0000-0000C4AC0000}"/>
    <cellStyle name="Output 3 2 2 3 2 2" xfId="10524" xr:uid="{00000000-0005-0000-0000-0000C5AC0000}"/>
    <cellStyle name="Output 3 2 2 3 2 2 2" xfId="10525" xr:uid="{00000000-0005-0000-0000-0000C6AC0000}"/>
    <cellStyle name="Output 3 2 2 3 2 2 3" xfId="10526" xr:uid="{00000000-0005-0000-0000-0000C7AC0000}"/>
    <cellStyle name="Output 3 2 2 3 2 2 4" xfId="10527" xr:uid="{00000000-0005-0000-0000-0000C8AC0000}"/>
    <cellStyle name="Output 3 2 2 3 2 3" xfId="10528" xr:uid="{00000000-0005-0000-0000-0000C9AC0000}"/>
    <cellStyle name="Output 3 2 2 3 2 3 2" xfId="10529" xr:uid="{00000000-0005-0000-0000-0000CAAC0000}"/>
    <cellStyle name="Output 3 2 2 3 2 3 3" xfId="10530" xr:uid="{00000000-0005-0000-0000-0000CBAC0000}"/>
    <cellStyle name="Output 3 2 2 3 2 3 4" xfId="10531" xr:uid="{00000000-0005-0000-0000-0000CCAC0000}"/>
    <cellStyle name="Output 3 2 2 3 2 4" xfId="10532" xr:uid="{00000000-0005-0000-0000-0000CDAC0000}"/>
    <cellStyle name="Output 3 2 2 3 2 4 2" xfId="10533" xr:uid="{00000000-0005-0000-0000-0000CEAC0000}"/>
    <cellStyle name="Output 3 2 2 3 2 4 3" xfId="10534" xr:uid="{00000000-0005-0000-0000-0000CFAC0000}"/>
    <cellStyle name="Output 3 2 2 3 2 5" xfId="10535" xr:uid="{00000000-0005-0000-0000-0000D0AC0000}"/>
    <cellStyle name="Output 3 2 2 3 2 5 2" xfId="10536" xr:uid="{00000000-0005-0000-0000-0000D1AC0000}"/>
    <cellStyle name="Output 3 2 2 3 2 5 3" xfId="10537" xr:uid="{00000000-0005-0000-0000-0000D2AC0000}"/>
    <cellStyle name="Output 3 2 2 3 2 6" xfId="10538" xr:uid="{00000000-0005-0000-0000-0000D3AC0000}"/>
    <cellStyle name="Output 3 2 2 3 3" xfId="10539" xr:uid="{00000000-0005-0000-0000-0000D4AC0000}"/>
    <cellStyle name="Output 3 2 2 3 3 2" xfId="10540" xr:uid="{00000000-0005-0000-0000-0000D5AC0000}"/>
    <cellStyle name="Output 3 2 2 3 3 3" xfId="10541" xr:uid="{00000000-0005-0000-0000-0000D6AC0000}"/>
    <cellStyle name="Output 3 2 2 3 3 4" xfId="10542" xr:uid="{00000000-0005-0000-0000-0000D7AC0000}"/>
    <cellStyle name="Output 3 2 2 3 4" xfId="10543" xr:uid="{00000000-0005-0000-0000-0000D8AC0000}"/>
    <cellStyle name="Output 3 2 2 3 4 2" xfId="10544" xr:uid="{00000000-0005-0000-0000-0000D9AC0000}"/>
    <cellStyle name="Output 3 2 2 3 4 3" xfId="10545" xr:uid="{00000000-0005-0000-0000-0000DAAC0000}"/>
    <cellStyle name="Output 3 2 2 3 4 4" xfId="10546" xr:uid="{00000000-0005-0000-0000-0000DBAC0000}"/>
    <cellStyle name="Output 3 2 2 3 5" xfId="10547" xr:uid="{00000000-0005-0000-0000-0000DCAC0000}"/>
    <cellStyle name="Output 3 2 2 3 5 2" xfId="10548" xr:uid="{00000000-0005-0000-0000-0000DDAC0000}"/>
    <cellStyle name="Output 3 2 2 3 5 3" xfId="10549" xr:uid="{00000000-0005-0000-0000-0000DEAC0000}"/>
    <cellStyle name="Output 3 2 2 3 6" xfId="10550" xr:uid="{00000000-0005-0000-0000-0000DFAC0000}"/>
    <cellStyle name="Output 3 2 2 3 6 2" xfId="10551" xr:uid="{00000000-0005-0000-0000-0000E0AC0000}"/>
    <cellStyle name="Output 3 2 2 3 6 3" xfId="10552" xr:uid="{00000000-0005-0000-0000-0000E1AC0000}"/>
    <cellStyle name="Output 3 2 2 3 7" xfId="10553" xr:uid="{00000000-0005-0000-0000-0000E2AC0000}"/>
    <cellStyle name="Output 3 2 2 4" xfId="10554" xr:uid="{00000000-0005-0000-0000-0000E3AC0000}"/>
    <cellStyle name="Output 3 2 2 4 2" xfId="10555" xr:uid="{00000000-0005-0000-0000-0000E4AC0000}"/>
    <cellStyle name="Output 3 2 2 4 2 2" xfId="10556" xr:uid="{00000000-0005-0000-0000-0000E5AC0000}"/>
    <cellStyle name="Output 3 2 2 4 2 3" xfId="10557" xr:uid="{00000000-0005-0000-0000-0000E6AC0000}"/>
    <cellStyle name="Output 3 2 2 4 2 4" xfId="10558" xr:uid="{00000000-0005-0000-0000-0000E7AC0000}"/>
    <cellStyle name="Output 3 2 2 4 3" xfId="10559" xr:uid="{00000000-0005-0000-0000-0000E8AC0000}"/>
    <cellStyle name="Output 3 2 2 4 3 2" xfId="10560" xr:uid="{00000000-0005-0000-0000-0000E9AC0000}"/>
    <cellStyle name="Output 3 2 2 4 3 3" xfId="10561" xr:uid="{00000000-0005-0000-0000-0000EAAC0000}"/>
    <cellStyle name="Output 3 2 2 4 3 4" xfId="10562" xr:uid="{00000000-0005-0000-0000-0000EBAC0000}"/>
    <cellStyle name="Output 3 2 2 4 4" xfId="10563" xr:uid="{00000000-0005-0000-0000-0000ECAC0000}"/>
    <cellStyle name="Output 3 2 2 4 4 2" xfId="10564" xr:uid="{00000000-0005-0000-0000-0000EDAC0000}"/>
    <cellStyle name="Output 3 2 2 4 4 3" xfId="10565" xr:uid="{00000000-0005-0000-0000-0000EEAC0000}"/>
    <cellStyle name="Output 3 2 2 4 5" xfId="10566" xr:uid="{00000000-0005-0000-0000-0000EFAC0000}"/>
    <cellStyle name="Output 3 2 2 4 5 2" xfId="10567" xr:uid="{00000000-0005-0000-0000-0000F0AC0000}"/>
    <cellStyle name="Output 3 2 2 4 5 3" xfId="10568" xr:uid="{00000000-0005-0000-0000-0000F1AC0000}"/>
    <cellStyle name="Output 3 2 2 4 6" xfId="10569" xr:uid="{00000000-0005-0000-0000-0000F2AC0000}"/>
    <cellStyle name="Output 3 2 2 5" xfId="10570" xr:uid="{00000000-0005-0000-0000-0000F3AC0000}"/>
    <cellStyle name="Output 3 2 2 5 2" xfId="10571" xr:uid="{00000000-0005-0000-0000-0000F4AC0000}"/>
    <cellStyle name="Output 3 2 2 5 3" xfId="10572" xr:uid="{00000000-0005-0000-0000-0000F5AC0000}"/>
    <cellStyle name="Output 3 2 2 5 4" xfId="10573" xr:uid="{00000000-0005-0000-0000-0000F6AC0000}"/>
    <cellStyle name="Output 3 2 2 6" xfId="10574" xr:uid="{00000000-0005-0000-0000-0000F7AC0000}"/>
    <cellStyle name="Output 3 2 2 6 2" xfId="10575" xr:uid="{00000000-0005-0000-0000-0000F8AC0000}"/>
    <cellStyle name="Output 3 2 2 6 3" xfId="10576" xr:uid="{00000000-0005-0000-0000-0000F9AC0000}"/>
    <cellStyle name="Output 3 2 2 6 4" xfId="10577" xr:uid="{00000000-0005-0000-0000-0000FAAC0000}"/>
    <cellStyle name="Output 3 2 2 7" xfId="10578" xr:uid="{00000000-0005-0000-0000-0000FBAC0000}"/>
    <cellStyle name="Output 3 2 2 7 2" xfId="10579" xr:uid="{00000000-0005-0000-0000-0000FCAC0000}"/>
    <cellStyle name="Output 3 2 2 7 3" xfId="10580" xr:uid="{00000000-0005-0000-0000-0000FDAC0000}"/>
    <cellStyle name="Output 3 2 2 8" xfId="10581" xr:uid="{00000000-0005-0000-0000-0000FEAC0000}"/>
    <cellStyle name="Output 3 2 2 8 2" xfId="10582" xr:uid="{00000000-0005-0000-0000-0000FFAC0000}"/>
    <cellStyle name="Output 3 2 2 8 3" xfId="10583" xr:uid="{00000000-0005-0000-0000-000000AD0000}"/>
    <cellStyle name="Output 3 2 2 9" xfId="10584" xr:uid="{00000000-0005-0000-0000-000001AD0000}"/>
    <cellStyle name="Output 3 2 3" xfId="10585" xr:uid="{00000000-0005-0000-0000-000002AD0000}"/>
    <cellStyle name="Output 3 2 3 2" xfId="10586" xr:uid="{00000000-0005-0000-0000-000003AD0000}"/>
    <cellStyle name="Output 3 2 3 3" xfId="10587" xr:uid="{00000000-0005-0000-0000-000004AD0000}"/>
    <cellStyle name="Output 3 2 3 4" xfId="10588" xr:uid="{00000000-0005-0000-0000-000005AD0000}"/>
    <cellStyle name="Output 3 2 4" xfId="10589" xr:uid="{00000000-0005-0000-0000-000006AD0000}"/>
    <cellStyle name="Output 3 2 4 2" xfId="10590" xr:uid="{00000000-0005-0000-0000-000007AD0000}"/>
    <cellStyle name="Output 3 2 4 3" xfId="10591" xr:uid="{00000000-0005-0000-0000-000008AD0000}"/>
    <cellStyle name="Output 3 2 4 4" xfId="10592" xr:uid="{00000000-0005-0000-0000-000009AD0000}"/>
    <cellStyle name="Output 3 2 5" xfId="10593" xr:uid="{00000000-0005-0000-0000-00000AAD0000}"/>
    <cellStyle name="Output 3 2 5 2" xfId="10594" xr:uid="{00000000-0005-0000-0000-00000BAD0000}"/>
    <cellStyle name="Output 3 2 5 3" xfId="10595" xr:uid="{00000000-0005-0000-0000-00000CAD0000}"/>
    <cellStyle name="Output 3 2 6" xfId="10596" xr:uid="{00000000-0005-0000-0000-00000DAD0000}"/>
    <cellStyle name="Output 3 2 6 2" xfId="10597" xr:uid="{00000000-0005-0000-0000-00000EAD0000}"/>
    <cellStyle name="Output 3 2 6 3" xfId="10598" xr:uid="{00000000-0005-0000-0000-00000FAD0000}"/>
    <cellStyle name="Output 3 2 7" xfId="10599" xr:uid="{00000000-0005-0000-0000-000010AD0000}"/>
    <cellStyle name="Output 3 3" xfId="10600" xr:uid="{00000000-0005-0000-0000-000011AD0000}"/>
    <cellStyle name="Output 3 3 2" xfId="10601" xr:uid="{00000000-0005-0000-0000-000012AD0000}"/>
    <cellStyle name="Output 3 3 2 2" xfId="10602" xr:uid="{00000000-0005-0000-0000-000013AD0000}"/>
    <cellStyle name="Output 3 3 2 2 2" xfId="10603" xr:uid="{00000000-0005-0000-0000-000014AD0000}"/>
    <cellStyle name="Output 3 3 2 2 2 2" xfId="10604" xr:uid="{00000000-0005-0000-0000-000015AD0000}"/>
    <cellStyle name="Output 3 3 2 2 2 2 2" xfId="10605" xr:uid="{00000000-0005-0000-0000-000016AD0000}"/>
    <cellStyle name="Output 3 3 2 2 2 2 3" xfId="10606" xr:uid="{00000000-0005-0000-0000-000017AD0000}"/>
    <cellStyle name="Output 3 3 2 2 2 2 4" xfId="10607" xr:uid="{00000000-0005-0000-0000-000018AD0000}"/>
    <cellStyle name="Output 3 3 2 2 2 3" xfId="10608" xr:uid="{00000000-0005-0000-0000-000019AD0000}"/>
    <cellStyle name="Output 3 3 2 2 2 3 2" xfId="10609" xr:uid="{00000000-0005-0000-0000-00001AAD0000}"/>
    <cellStyle name="Output 3 3 2 2 2 3 3" xfId="10610" xr:uid="{00000000-0005-0000-0000-00001BAD0000}"/>
    <cellStyle name="Output 3 3 2 2 2 3 4" xfId="10611" xr:uid="{00000000-0005-0000-0000-00001CAD0000}"/>
    <cellStyle name="Output 3 3 2 2 2 4" xfId="10612" xr:uid="{00000000-0005-0000-0000-00001DAD0000}"/>
    <cellStyle name="Output 3 3 2 2 2 4 2" xfId="10613" xr:uid="{00000000-0005-0000-0000-00001EAD0000}"/>
    <cellStyle name="Output 3 3 2 2 2 4 3" xfId="10614" xr:uid="{00000000-0005-0000-0000-00001FAD0000}"/>
    <cellStyle name="Output 3 3 2 2 2 5" xfId="10615" xr:uid="{00000000-0005-0000-0000-000020AD0000}"/>
    <cellStyle name="Output 3 3 2 2 2 5 2" xfId="10616" xr:uid="{00000000-0005-0000-0000-000021AD0000}"/>
    <cellStyle name="Output 3 3 2 2 2 5 3" xfId="10617" xr:uid="{00000000-0005-0000-0000-000022AD0000}"/>
    <cellStyle name="Output 3 3 2 2 2 6" xfId="10618" xr:uid="{00000000-0005-0000-0000-000023AD0000}"/>
    <cellStyle name="Output 3 3 2 2 3" xfId="10619" xr:uid="{00000000-0005-0000-0000-000024AD0000}"/>
    <cellStyle name="Output 3 3 2 2 3 2" xfId="10620" xr:uid="{00000000-0005-0000-0000-000025AD0000}"/>
    <cellStyle name="Output 3 3 2 2 3 3" xfId="10621" xr:uid="{00000000-0005-0000-0000-000026AD0000}"/>
    <cellStyle name="Output 3 3 2 2 3 4" xfId="10622" xr:uid="{00000000-0005-0000-0000-000027AD0000}"/>
    <cellStyle name="Output 3 3 2 2 4" xfId="10623" xr:uid="{00000000-0005-0000-0000-000028AD0000}"/>
    <cellStyle name="Output 3 3 2 2 4 2" xfId="10624" xr:uid="{00000000-0005-0000-0000-000029AD0000}"/>
    <cellStyle name="Output 3 3 2 2 4 3" xfId="10625" xr:uid="{00000000-0005-0000-0000-00002AAD0000}"/>
    <cellStyle name="Output 3 3 2 2 4 4" xfId="10626" xr:uid="{00000000-0005-0000-0000-00002BAD0000}"/>
    <cellStyle name="Output 3 3 2 2 5" xfId="10627" xr:uid="{00000000-0005-0000-0000-00002CAD0000}"/>
    <cellStyle name="Output 3 3 2 2 5 2" xfId="10628" xr:uid="{00000000-0005-0000-0000-00002DAD0000}"/>
    <cellStyle name="Output 3 3 2 2 5 3" xfId="10629" xr:uid="{00000000-0005-0000-0000-00002EAD0000}"/>
    <cellStyle name="Output 3 3 2 2 6" xfId="10630" xr:uid="{00000000-0005-0000-0000-00002FAD0000}"/>
    <cellStyle name="Output 3 3 2 2 6 2" xfId="10631" xr:uid="{00000000-0005-0000-0000-000030AD0000}"/>
    <cellStyle name="Output 3 3 2 2 6 3" xfId="10632" xr:uid="{00000000-0005-0000-0000-000031AD0000}"/>
    <cellStyle name="Output 3 3 2 2 7" xfId="10633" xr:uid="{00000000-0005-0000-0000-000032AD0000}"/>
    <cellStyle name="Output 3 3 2 3" xfId="10634" xr:uid="{00000000-0005-0000-0000-000033AD0000}"/>
    <cellStyle name="Output 3 3 2 3 2" xfId="10635" xr:uid="{00000000-0005-0000-0000-000034AD0000}"/>
    <cellStyle name="Output 3 3 2 3 2 2" xfId="10636" xr:uid="{00000000-0005-0000-0000-000035AD0000}"/>
    <cellStyle name="Output 3 3 2 3 2 3" xfId="10637" xr:uid="{00000000-0005-0000-0000-000036AD0000}"/>
    <cellStyle name="Output 3 3 2 3 2 4" xfId="10638" xr:uid="{00000000-0005-0000-0000-000037AD0000}"/>
    <cellStyle name="Output 3 3 2 3 3" xfId="10639" xr:uid="{00000000-0005-0000-0000-000038AD0000}"/>
    <cellStyle name="Output 3 3 2 3 3 2" xfId="10640" xr:uid="{00000000-0005-0000-0000-000039AD0000}"/>
    <cellStyle name="Output 3 3 2 3 3 3" xfId="10641" xr:uid="{00000000-0005-0000-0000-00003AAD0000}"/>
    <cellStyle name="Output 3 3 2 3 3 4" xfId="10642" xr:uid="{00000000-0005-0000-0000-00003BAD0000}"/>
    <cellStyle name="Output 3 3 2 3 4" xfId="10643" xr:uid="{00000000-0005-0000-0000-00003CAD0000}"/>
    <cellStyle name="Output 3 3 2 3 4 2" xfId="10644" xr:uid="{00000000-0005-0000-0000-00003DAD0000}"/>
    <cellStyle name="Output 3 3 2 3 4 3" xfId="10645" xr:uid="{00000000-0005-0000-0000-00003EAD0000}"/>
    <cellStyle name="Output 3 3 2 3 5" xfId="10646" xr:uid="{00000000-0005-0000-0000-00003FAD0000}"/>
    <cellStyle name="Output 3 3 2 3 5 2" xfId="10647" xr:uid="{00000000-0005-0000-0000-000040AD0000}"/>
    <cellStyle name="Output 3 3 2 3 5 3" xfId="10648" xr:uid="{00000000-0005-0000-0000-000041AD0000}"/>
    <cellStyle name="Output 3 3 2 3 6" xfId="10649" xr:uid="{00000000-0005-0000-0000-000042AD0000}"/>
    <cellStyle name="Output 3 3 2 4" xfId="10650" xr:uid="{00000000-0005-0000-0000-000043AD0000}"/>
    <cellStyle name="Output 3 3 2 4 2" xfId="10651" xr:uid="{00000000-0005-0000-0000-000044AD0000}"/>
    <cellStyle name="Output 3 3 2 4 3" xfId="10652" xr:uid="{00000000-0005-0000-0000-000045AD0000}"/>
    <cellStyle name="Output 3 3 2 4 4" xfId="10653" xr:uid="{00000000-0005-0000-0000-000046AD0000}"/>
    <cellStyle name="Output 3 3 2 5" xfId="10654" xr:uid="{00000000-0005-0000-0000-000047AD0000}"/>
    <cellStyle name="Output 3 3 2 5 2" xfId="10655" xr:uid="{00000000-0005-0000-0000-000048AD0000}"/>
    <cellStyle name="Output 3 3 2 5 3" xfId="10656" xr:uid="{00000000-0005-0000-0000-000049AD0000}"/>
    <cellStyle name="Output 3 3 2 5 4" xfId="10657" xr:uid="{00000000-0005-0000-0000-00004AAD0000}"/>
    <cellStyle name="Output 3 3 2 6" xfId="10658" xr:uid="{00000000-0005-0000-0000-00004BAD0000}"/>
    <cellStyle name="Output 3 3 2 6 2" xfId="10659" xr:uid="{00000000-0005-0000-0000-00004CAD0000}"/>
    <cellStyle name="Output 3 3 2 6 3" xfId="10660" xr:uid="{00000000-0005-0000-0000-00004DAD0000}"/>
    <cellStyle name="Output 3 3 2 7" xfId="10661" xr:uid="{00000000-0005-0000-0000-00004EAD0000}"/>
    <cellStyle name="Output 3 3 2 7 2" xfId="10662" xr:uid="{00000000-0005-0000-0000-00004FAD0000}"/>
    <cellStyle name="Output 3 3 2 7 3" xfId="10663" xr:uid="{00000000-0005-0000-0000-000050AD0000}"/>
    <cellStyle name="Output 3 3 2 8" xfId="10664" xr:uid="{00000000-0005-0000-0000-000051AD0000}"/>
    <cellStyle name="Output 3 3 3" xfId="10665" xr:uid="{00000000-0005-0000-0000-000052AD0000}"/>
    <cellStyle name="Output 3 3 3 2" xfId="10666" xr:uid="{00000000-0005-0000-0000-000053AD0000}"/>
    <cellStyle name="Output 3 3 3 2 2" xfId="10667" xr:uid="{00000000-0005-0000-0000-000054AD0000}"/>
    <cellStyle name="Output 3 3 3 2 2 2" xfId="10668" xr:uid="{00000000-0005-0000-0000-000055AD0000}"/>
    <cellStyle name="Output 3 3 3 2 2 3" xfId="10669" xr:uid="{00000000-0005-0000-0000-000056AD0000}"/>
    <cellStyle name="Output 3 3 3 2 2 4" xfId="10670" xr:uid="{00000000-0005-0000-0000-000057AD0000}"/>
    <cellStyle name="Output 3 3 3 2 3" xfId="10671" xr:uid="{00000000-0005-0000-0000-000058AD0000}"/>
    <cellStyle name="Output 3 3 3 2 3 2" xfId="10672" xr:uid="{00000000-0005-0000-0000-000059AD0000}"/>
    <cellStyle name="Output 3 3 3 2 3 3" xfId="10673" xr:uid="{00000000-0005-0000-0000-00005AAD0000}"/>
    <cellStyle name="Output 3 3 3 2 3 4" xfId="10674" xr:uid="{00000000-0005-0000-0000-00005BAD0000}"/>
    <cellStyle name="Output 3 3 3 2 4" xfId="10675" xr:uid="{00000000-0005-0000-0000-00005CAD0000}"/>
    <cellStyle name="Output 3 3 3 2 4 2" xfId="10676" xr:uid="{00000000-0005-0000-0000-00005DAD0000}"/>
    <cellStyle name="Output 3 3 3 2 4 3" xfId="10677" xr:uid="{00000000-0005-0000-0000-00005EAD0000}"/>
    <cellStyle name="Output 3 3 3 2 5" xfId="10678" xr:uid="{00000000-0005-0000-0000-00005FAD0000}"/>
    <cellStyle name="Output 3 3 3 2 5 2" xfId="10679" xr:uid="{00000000-0005-0000-0000-000060AD0000}"/>
    <cellStyle name="Output 3 3 3 2 5 3" xfId="10680" xr:uid="{00000000-0005-0000-0000-000061AD0000}"/>
    <cellStyle name="Output 3 3 3 2 6" xfId="10681" xr:uid="{00000000-0005-0000-0000-000062AD0000}"/>
    <cellStyle name="Output 3 3 3 3" xfId="10682" xr:uid="{00000000-0005-0000-0000-000063AD0000}"/>
    <cellStyle name="Output 3 3 3 3 2" xfId="10683" xr:uid="{00000000-0005-0000-0000-000064AD0000}"/>
    <cellStyle name="Output 3 3 3 3 3" xfId="10684" xr:uid="{00000000-0005-0000-0000-000065AD0000}"/>
    <cellStyle name="Output 3 3 3 3 4" xfId="10685" xr:uid="{00000000-0005-0000-0000-000066AD0000}"/>
    <cellStyle name="Output 3 3 3 4" xfId="10686" xr:uid="{00000000-0005-0000-0000-000067AD0000}"/>
    <cellStyle name="Output 3 3 3 4 2" xfId="10687" xr:uid="{00000000-0005-0000-0000-000068AD0000}"/>
    <cellStyle name="Output 3 3 3 4 3" xfId="10688" xr:uid="{00000000-0005-0000-0000-000069AD0000}"/>
    <cellStyle name="Output 3 3 3 4 4" xfId="10689" xr:uid="{00000000-0005-0000-0000-00006AAD0000}"/>
    <cellStyle name="Output 3 3 3 5" xfId="10690" xr:uid="{00000000-0005-0000-0000-00006BAD0000}"/>
    <cellStyle name="Output 3 3 3 5 2" xfId="10691" xr:uid="{00000000-0005-0000-0000-00006CAD0000}"/>
    <cellStyle name="Output 3 3 3 5 3" xfId="10692" xr:uid="{00000000-0005-0000-0000-00006DAD0000}"/>
    <cellStyle name="Output 3 3 3 6" xfId="10693" xr:uid="{00000000-0005-0000-0000-00006EAD0000}"/>
    <cellStyle name="Output 3 3 3 6 2" xfId="10694" xr:uid="{00000000-0005-0000-0000-00006FAD0000}"/>
    <cellStyle name="Output 3 3 3 6 3" xfId="10695" xr:uid="{00000000-0005-0000-0000-000070AD0000}"/>
    <cellStyle name="Output 3 3 3 7" xfId="10696" xr:uid="{00000000-0005-0000-0000-000071AD0000}"/>
    <cellStyle name="Output 3 3 4" xfId="10697" xr:uid="{00000000-0005-0000-0000-000072AD0000}"/>
    <cellStyle name="Output 3 3 4 2" xfId="10698" xr:uid="{00000000-0005-0000-0000-000073AD0000}"/>
    <cellStyle name="Output 3 3 4 2 2" xfId="10699" xr:uid="{00000000-0005-0000-0000-000074AD0000}"/>
    <cellStyle name="Output 3 3 4 2 3" xfId="10700" xr:uid="{00000000-0005-0000-0000-000075AD0000}"/>
    <cellStyle name="Output 3 3 4 2 4" xfId="10701" xr:uid="{00000000-0005-0000-0000-000076AD0000}"/>
    <cellStyle name="Output 3 3 4 3" xfId="10702" xr:uid="{00000000-0005-0000-0000-000077AD0000}"/>
    <cellStyle name="Output 3 3 4 3 2" xfId="10703" xr:uid="{00000000-0005-0000-0000-000078AD0000}"/>
    <cellStyle name="Output 3 3 4 3 3" xfId="10704" xr:uid="{00000000-0005-0000-0000-000079AD0000}"/>
    <cellStyle name="Output 3 3 4 3 4" xfId="10705" xr:uid="{00000000-0005-0000-0000-00007AAD0000}"/>
    <cellStyle name="Output 3 3 4 4" xfId="10706" xr:uid="{00000000-0005-0000-0000-00007BAD0000}"/>
    <cellStyle name="Output 3 3 4 4 2" xfId="10707" xr:uid="{00000000-0005-0000-0000-00007CAD0000}"/>
    <cellStyle name="Output 3 3 4 4 3" xfId="10708" xr:uid="{00000000-0005-0000-0000-00007DAD0000}"/>
    <cellStyle name="Output 3 3 4 5" xfId="10709" xr:uid="{00000000-0005-0000-0000-00007EAD0000}"/>
    <cellStyle name="Output 3 3 4 5 2" xfId="10710" xr:uid="{00000000-0005-0000-0000-00007FAD0000}"/>
    <cellStyle name="Output 3 3 4 5 3" xfId="10711" xr:uid="{00000000-0005-0000-0000-000080AD0000}"/>
    <cellStyle name="Output 3 3 4 6" xfId="10712" xr:uid="{00000000-0005-0000-0000-000081AD0000}"/>
    <cellStyle name="Output 3 3 5" xfId="10713" xr:uid="{00000000-0005-0000-0000-000082AD0000}"/>
    <cellStyle name="Output 3 3 5 2" xfId="10714" xr:uid="{00000000-0005-0000-0000-000083AD0000}"/>
    <cellStyle name="Output 3 3 5 3" xfId="10715" xr:uid="{00000000-0005-0000-0000-000084AD0000}"/>
    <cellStyle name="Output 3 3 5 4" xfId="10716" xr:uid="{00000000-0005-0000-0000-000085AD0000}"/>
    <cellStyle name="Output 3 3 6" xfId="10717" xr:uid="{00000000-0005-0000-0000-000086AD0000}"/>
    <cellStyle name="Output 3 3 6 2" xfId="10718" xr:uid="{00000000-0005-0000-0000-000087AD0000}"/>
    <cellStyle name="Output 3 3 6 3" xfId="10719" xr:uid="{00000000-0005-0000-0000-000088AD0000}"/>
    <cellStyle name="Output 3 3 6 4" xfId="10720" xr:uid="{00000000-0005-0000-0000-000089AD0000}"/>
    <cellStyle name="Output 3 3 7" xfId="10721" xr:uid="{00000000-0005-0000-0000-00008AAD0000}"/>
    <cellStyle name="Output 3 3 7 2" xfId="10722" xr:uid="{00000000-0005-0000-0000-00008BAD0000}"/>
    <cellStyle name="Output 3 3 7 3" xfId="10723" xr:uid="{00000000-0005-0000-0000-00008CAD0000}"/>
    <cellStyle name="Output 3 3 8" xfId="10724" xr:uid="{00000000-0005-0000-0000-00008DAD0000}"/>
    <cellStyle name="Output 3 3 8 2" xfId="10725" xr:uid="{00000000-0005-0000-0000-00008EAD0000}"/>
    <cellStyle name="Output 3 3 8 3" xfId="10726" xr:uid="{00000000-0005-0000-0000-00008FAD0000}"/>
    <cellStyle name="Output 3 3 9" xfId="10727" xr:uid="{00000000-0005-0000-0000-000090AD0000}"/>
    <cellStyle name="Output 3 4" xfId="10728" xr:uid="{00000000-0005-0000-0000-000091AD0000}"/>
    <cellStyle name="Output 3 4 2" xfId="10729" xr:uid="{00000000-0005-0000-0000-000092AD0000}"/>
    <cellStyle name="Output 3 4 3" xfId="10730" xr:uid="{00000000-0005-0000-0000-000093AD0000}"/>
    <cellStyle name="Output 3 4 4" xfId="10731" xr:uid="{00000000-0005-0000-0000-000094AD0000}"/>
    <cellStyle name="Output 3 5" xfId="10732" xr:uid="{00000000-0005-0000-0000-000095AD0000}"/>
    <cellStyle name="Output 3 5 2" xfId="10733" xr:uid="{00000000-0005-0000-0000-000096AD0000}"/>
    <cellStyle name="Output 3 5 3" xfId="10734" xr:uid="{00000000-0005-0000-0000-000097AD0000}"/>
    <cellStyle name="Output 3 5 4" xfId="10735" xr:uid="{00000000-0005-0000-0000-000098AD0000}"/>
    <cellStyle name="Output 3 6" xfId="10736" xr:uid="{00000000-0005-0000-0000-000099AD0000}"/>
    <cellStyle name="Output 3 6 2" xfId="10737" xr:uid="{00000000-0005-0000-0000-00009AAD0000}"/>
    <cellStyle name="Output 3 6 3" xfId="10738" xr:uid="{00000000-0005-0000-0000-00009BAD0000}"/>
    <cellStyle name="Output 3 7" xfId="10739" xr:uid="{00000000-0005-0000-0000-00009CAD0000}"/>
    <cellStyle name="Output 3 7 2" xfId="10740" xr:uid="{00000000-0005-0000-0000-00009DAD0000}"/>
    <cellStyle name="Output 3 7 3" xfId="10741" xr:uid="{00000000-0005-0000-0000-00009EAD0000}"/>
    <cellStyle name="Output 3 8" xfId="10742" xr:uid="{00000000-0005-0000-0000-00009FAD0000}"/>
    <cellStyle name="Output 4" xfId="10743" xr:uid="{00000000-0005-0000-0000-0000A0AD0000}"/>
    <cellStyle name="Output 4 2" xfId="10744" xr:uid="{00000000-0005-0000-0000-0000A1AD0000}"/>
    <cellStyle name="Output 4 2 2" xfId="10745" xr:uid="{00000000-0005-0000-0000-0000A2AD0000}"/>
    <cellStyle name="Output 4 2 2 2" xfId="10746" xr:uid="{00000000-0005-0000-0000-0000A3AD0000}"/>
    <cellStyle name="Output 4 2 2 2 2" xfId="10747" xr:uid="{00000000-0005-0000-0000-0000A4AD0000}"/>
    <cellStyle name="Output 4 2 2 2 2 2" xfId="10748" xr:uid="{00000000-0005-0000-0000-0000A5AD0000}"/>
    <cellStyle name="Output 4 2 2 2 2 2 2" xfId="10749" xr:uid="{00000000-0005-0000-0000-0000A6AD0000}"/>
    <cellStyle name="Output 4 2 2 2 2 2 2 2" xfId="10750" xr:uid="{00000000-0005-0000-0000-0000A7AD0000}"/>
    <cellStyle name="Output 4 2 2 2 2 2 2 3" xfId="10751" xr:uid="{00000000-0005-0000-0000-0000A8AD0000}"/>
    <cellStyle name="Output 4 2 2 2 2 2 2 4" xfId="10752" xr:uid="{00000000-0005-0000-0000-0000A9AD0000}"/>
    <cellStyle name="Output 4 2 2 2 2 2 3" xfId="10753" xr:uid="{00000000-0005-0000-0000-0000AAAD0000}"/>
    <cellStyle name="Output 4 2 2 2 2 2 3 2" xfId="10754" xr:uid="{00000000-0005-0000-0000-0000ABAD0000}"/>
    <cellStyle name="Output 4 2 2 2 2 2 3 3" xfId="10755" xr:uid="{00000000-0005-0000-0000-0000ACAD0000}"/>
    <cellStyle name="Output 4 2 2 2 2 2 3 4" xfId="10756" xr:uid="{00000000-0005-0000-0000-0000ADAD0000}"/>
    <cellStyle name="Output 4 2 2 2 2 2 4" xfId="10757" xr:uid="{00000000-0005-0000-0000-0000AEAD0000}"/>
    <cellStyle name="Output 4 2 2 2 2 2 4 2" xfId="10758" xr:uid="{00000000-0005-0000-0000-0000AFAD0000}"/>
    <cellStyle name="Output 4 2 2 2 2 2 4 3" xfId="10759" xr:uid="{00000000-0005-0000-0000-0000B0AD0000}"/>
    <cellStyle name="Output 4 2 2 2 2 2 5" xfId="10760" xr:uid="{00000000-0005-0000-0000-0000B1AD0000}"/>
    <cellStyle name="Output 4 2 2 2 2 2 5 2" xfId="10761" xr:uid="{00000000-0005-0000-0000-0000B2AD0000}"/>
    <cellStyle name="Output 4 2 2 2 2 2 5 3" xfId="10762" xr:uid="{00000000-0005-0000-0000-0000B3AD0000}"/>
    <cellStyle name="Output 4 2 2 2 2 2 6" xfId="10763" xr:uid="{00000000-0005-0000-0000-0000B4AD0000}"/>
    <cellStyle name="Output 4 2 2 2 2 3" xfId="10764" xr:uid="{00000000-0005-0000-0000-0000B5AD0000}"/>
    <cellStyle name="Output 4 2 2 2 2 3 2" xfId="10765" xr:uid="{00000000-0005-0000-0000-0000B6AD0000}"/>
    <cellStyle name="Output 4 2 2 2 2 3 3" xfId="10766" xr:uid="{00000000-0005-0000-0000-0000B7AD0000}"/>
    <cellStyle name="Output 4 2 2 2 2 3 4" xfId="10767" xr:uid="{00000000-0005-0000-0000-0000B8AD0000}"/>
    <cellStyle name="Output 4 2 2 2 2 4" xfId="10768" xr:uid="{00000000-0005-0000-0000-0000B9AD0000}"/>
    <cellStyle name="Output 4 2 2 2 2 4 2" xfId="10769" xr:uid="{00000000-0005-0000-0000-0000BAAD0000}"/>
    <cellStyle name="Output 4 2 2 2 2 4 3" xfId="10770" xr:uid="{00000000-0005-0000-0000-0000BBAD0000}"/>
    <cellStyle name="Output 4 2 2 2 2 4 4" xfId="10771" xr:uid="{00000000-0005-0000-0000-0000BCAD0000}"/>
    <cellStyle name="Output 4 2 2 2 2 5" xfId="10772" xr:uid="{00000000-0005-0000-0000-0000BDAD0000}"/>
    <cellStyle name="Output 4 2 2 2 2 5 2" xfId="10773" xr:uid="{00000000-0005-0000-0000-0000BEAD0000}"/>
    <cellStyle name="Output 4 2 2 2 2 5 3" xfId="10774" xr:uid="{00000000-0005-0000-0000-0000BFAD0000}"/>
    <cellStyle name="Output 4 2 2 2 2 6" xfId="10775" xr:uid="{00000000-0005-0000-0000-0000C0AD0000}"/>
    <cellStyle name="Output 4 2 2 2 2 6 2" xfId="10776" xr:uid="{00000000-0005-0000-0000-0000C1AD0000}"/>
    <cellStyle name="Output 4 2 2 2 2 6 3" xfId="10777" xr:uid="{00000000-0005-0000-0000-0000C2AD0000}"/>
    <cellStyle name="Output 4 2 2 2 2 7" xfId="10778" xr:uid="{00000000-0005-0000-0000-0000C3AD0000}"/>
    <cellStyle name="Output 4 2 2 2 3" xfId="10779" xr:uid="{00000000-0005-0000-0000-0000C4AD0000}"/>
    <cellStyle name="Output 4 2 2 2 3 2" xfId="10780" xr:uid="{00000000-0005-0000-0000-0000C5AD0000}"/>
    <cellStyle name="Output 4 2 2 2 3 2 2" xfId="10781" xr:uid="{00000000-0005-0000-0000-0000C6AD0000}"/>
    <cellStyle name="Output 4 2 2 2 3 2 3" xfId="10782" xr:uid="{00000000-0005-0000-0000-0000C7AD0000}"/>
    <cellStyle name="Output 4 2 2 2 3 2 4" xfId="10783" xr:uid="{00000000-0005-0000-0000-0000C8AD0000}"/>
    <cellStyle name="Output 4 2 2 2 3 3" xfId="10784" xr:uid="{00000000-0005-0000-0000-0000C9AD0000}"/>
    <cellStyle name="Output 4 2 2 2 3 3 2" xfId="10785" xr:uid="{00000000-0005-0000-0000-0000CAAD0000}"/>
    <cellStyle name="Output 4 2 2 2 3 3 3" xfId="10786" xr:uid="{00000000-0005-0000-0000-0000CBAD0000}"/>
    <cellStyle name="Output 4 2 2 2 3 3 4" xfId="10787" xr:uid="{00000000-0005-0000-0000-0000CCAD0000}"/>
    <cellStyle name="Output 4 2 2 2 3 4" xfId="10788" xr:uid="{00000000-0005-0000-0000-0000CDAD0000}"/>
    <cellStyle name="Output 4 2 2 2 3 4 2" xfId="10789" xr:uid="{00000000-0005-0000-0000-0000CEAD0000}"/>
    <cellStyle name="Output 4 2 2 2 3 4 3" xfId="10790" xr:uid="{00000000-0005-0000-0000-0000CFAD0000}"/>
    <cellStyle name="Output 4 2 2 2 3 5" xfId="10791" xr:uid="{00000000-0005-0000-0000-0000D0AD0000}"/>
    <cellStyle name="Output 4 2 2 2 3 5 2" xfId="10792" xr:uid="{00000000-0005-0000-0000-0000D1AD0000}"/>
    <cellStyle name="Output 4 2 2 2 3 5 3" xfId="10793" xr:uid="{00000000-0005-0000-0000-0000D2AD0000}"/>
    <cellStyle name="Output 4 2 2 2 3 6" xfId="10794" xr:uid="{00000000-0005-0000-0000-0000D3AD0000}"/>
    <cellStyle name="Output 4 2 2 2 4" xfId="10795" xr:uid="{00000000-0005-0000-0000-0000D4AD0000}"/>
    <cellStyle name="Output 4 2 2 2 4 2" xfId="10796" xr:uid="{00000000-0005-0000-0000-0000D5AD0000}"/>
    <cellStyle name="Output 4 2 2 2 4 3" xfId="10797" xr:uid="{00000000-0005-0000-0000-0000D6AD0000}"/>
    <cellStyle name="Output 4 2 2 2 4 4" xfId="10798" xr:uid="{00000000-0005-0000-0000-0000D7AD0000}"/>
    <cellStyle name="Output 4 2 2 2 5" xfId="10799" xr:uid="{00000000-0005-0000-0000-0000D8AD0000}"/>
    <cellStyle name="Output 4 2 2 2 5 2" xfId="10800" xr:uid="{00000000-0005-0000-0000-0000D9AD0000}"/>
    <cellStyle name="Output 4 2 2 2 5 3" xfId="10801" xr:uid="{00000000-0005-0000-0000-0000DAAD0000}"/>
    <cellStyle name="Output 4 2 2 2 5 4" xfId="10802" xr:uid="{00000000-0005-0000-0000-0000DBAD0000}"/>
    <cellStyle name="Output 4 2 2 2 6" xfId="10803" xr:uid="{00000000-0005-0000-0000-0000DCAD0000}"/>
    <cellStyle name="Output 4 2 2 2 6 2" xfId="10804" xr:uid="{00000000-0005-0000-0000-0000DDAD0000}"/>
    <cellStyle name="Output 4 2 2 2 6 3" xfId="10805" xr:uid="{00000000-0005-0000-0000-0000DEAD0000}"/>
    <cellStyle name="Output 4 2 2 2 7" xfId="10806" xr:uid="{00000000-0005-0000-0000-0000DFAD0000}"/>
    <cellStyle name="Output 4 2 2 2 7 2" xfId="10807" xr:uid="{00000000-0005-0000-0000-0000E0AD0000}"/>
    <cellStyle name="Output 4 2 2 2 7 3" xfId="10808" xr:uid="{00000000-0005-0000-0000-0000E1AD0000}"/>
    <cellStyle name="Output 4 2 2 2 8" xfId="10809" xr:uid="{00000000-0005-0000-0000-0000E2AD0000}"/>
    <cellStyle name="Output 4 2 2 3" xfId="10810" xr:uid="{00000000-0005-0000-0000-0000E3AD0000}"/>
    <cellStyle name="Output 4 2 2 3 2" xfId="10811" xr:uid="{00000000-0005-0000-0000-0000E4AD0000}"/>
    <cellStyle name="Output 4 2 2 3 2 2" xfId="10812" xr:uid="{00000000-0005-0000-0000-0000E5AD0000}"/>
    <cellStyle name="Output 4 2 2 3 2 2 2" xfId="10813" xr:uid="{00000000-0005-0000-0000-0000E6AD0000}"/>
    <cellStyle name="Output 4 2 2 3 2 2 3" xfId="10814" xr:uid="{00000000-0005-0000-0000-0000E7AD0000}"/>
    <cellStyle name="Output 4 2 2 3 2 2 4" xfId="10815" xr:uid="{00000000-0005-0000-0000-0000E8AD0000}"/>
    <cellStyle name="Output 4 2 2 3 2 3" xfId="10816" xr:uid="{00000000-0005-0000-0000-0000E9AD0000}"/>
    <cellStyle name="Output 4 2 2 3 2 3 2" xfId="10817" xr:uid="{00000000-0005-0000-0000-0000EAAD0000}"/>
    <cellStyle name="Output 4 2 2 3 2 3 3" xfId="10818" xr:uid="{00000000-0005-0000-0000-0000EBAD0000}"/>
    <cellStyle name="Output 4 2 2 3 2 3 4" xfId="10819" xr:uid="{00000000-0005-0000-0000-0000ECAD0000}"/>
    <cellStyle name="Output 4 2 2 3 2 4" xfId="10820" xr:uid="{00000000-0005-0000-0000-0000EDAD0000}"/>
    <cellStyle name="Output 4 2 2 3 2 4 2" xfId="10821" xr:uid="{00000000-0005-0000-0000-0000EEAD0000}"/>
    <cellStyle name="Output 4 2 2 3 2 4 3" xfId="10822" xr:uid="{00000000-0005-0000-0000-0000EFAD0000}"/>
    <cellStyle name="Output 4 2 2 3 2 5" xfId="10823" xr:uid="{00000000-0005-0000-0000-0000F0AD0000}"/>
    <cellStyle name="Output 4 2 2 3 2 5 2" xfId="10824" xr:uid="{00000000-0005-0000-0000-0000F1AD0000}"/>
    <cellStyle name="Output 4 2 2 3 2 5 3" xfId="10825" xr:uid="{00000000-0005-0000-0000-0000F2AD0000}"/>
    <cellStyle name="Output 4 2 2 3 2 6" xfId="10826" xr:uid="{00000000-0005-0000-0000-0000F3AD0000}"/>
    <cellStyle name="Output 4 2 2 3 3" xfId="10827" xr:uid="{00000000-0005-0000-0000-0000F4AD0000}"/>
    <cellStyle name="Output 4 2 2 3 3 2" xfId="10828" xr:uid="{00000000-0005-0000-0000-0000F5AD0000}"/>
    <cellStyle name="Output 4 2 2 3 3 3" xfId="10829" xr:uid="{00000000-0005-0000-0000-0000F6AD0000}"/>
    <cellStyle name="Output 4 2 2 3 3 4" xfId="10830" xr:uid="{00000000-0005-0000-0000-0000F7AD0000}"/>
    <cellStyle name="Output 4 2 2 3 4" xfId="10831" xr:uid="{00000000-0005-0000-0000-0000F8AD0000}"/>
    <cellStyle name="Output 4 2 2 3 4 2" xfId="10832" xr:uid="{00000000-0005-0000-0000-0000F9AD0000}"/>
    <cellStyle name="Output 4 2 2 3 4 3" xfId="10833" xr:uid="{00000000-0005-0000-0000-0000FAAD0000}"/>
    <cellStyle name="Output 4 2 2 3 4 4" xfId="10834" xr:uid="{00000000-0005-0000-0000-0000FBAD0000}"/>
    <cellStyle name="Output 4 2 2 3 5" xfId="10835" xr:uid="{00000000-0005-0000-0000-0000FCAD0000}"/>
    <cellStyle name="Output 4 2 2 3 5 2" xfId="10836" xr:uid="{00000000-0005-0000-0000-0000FDAD0000}"/>
    <cellStyle name="Output 4 2 2 3 5 3" xfId="10837" xr:uid="{00000000-0005-0000-0000-0000FEAD0000}"/>
    <cellStyle name="Output 4 2 2 3 6" xfId="10838" xr:uid="{00000000-0005-0000-0000-0000FFAD0000}"/>
    <cellStyle name="Output 4 2 2 3 6 2" xfId="10839" xr:uid="{00000000-0005-0000-0000-000000AE0000}"/>
    <cellStyle name="Output 4 2 2 3 6 3" xfId="10840" xr:uid="{00000000-0005-0000-0000-000001AE0000}"/>
    <cellStyle name="Output 4 2 2 3 7" xfId="10841" xr:uid="{00000000-0005-0000-0000-000002AE0000}"/>
    <cellStyle name="Output 4 2 2 4" xfId="10842" xr:uid="{00000000-0005-0000-0000-000003AE0000}"/>
    <cellStyle name="Output 4 2 2 4 2" xfId="10843" xr:uid="{00000000-0005-0000-0000-000004AE0000}"/>
    <cellStyle name="Output 4 2 2 4 2 2" xfId="10844" xr:uid="{00000000-0005-0000-0000-000005AE0000}"/>
    <cellStyle name="Output 4 2 2 4 2 3" xfId="10845" xr:uid="{00000000-0005-0000-0000-000006AE0000}"/>
    <cellStyle name="Output 4 2 2 4 2 4" xfId="10846" xr:uid="{00000000-0005-0000-0000-000007AE0000}"/>
    <cellStyle name="Output 4 2 2 4 3" xfId="10847" xr:uid="{00000000-0005-0000-0000-000008AE0000}"/>
    <cellStyle name="Output 4 2 2 4 3 2" xfId="10848" xr:uid="{00000000-0005-0000-0000-000009AE0000}"/>
    <cellStyle name="Output 4 2 2 4 3 3" xfId="10849" xr:uid="{00000000-0005-0000-0000-00000AAE0000}"/>
    <cellStyle name="Output 4 2 2 4 3 4" xfId="10850" xr:uid="{00000000-0005-0000-0000-00000BAE0000}"/>
    <cellStyle name="Output 4 2 2 4 4" xfId="10851" xr:uid="{00000000-0005-0000-0000-00000CAE0000}"/>
    <cellStyle name="Output 4 2 2 4 4 2" xfId="10852" xr:uid="{00000000-0005-0000-0000-00000DAE0000}"/>
    <cellStyle name="Output 4 2 2 4 4 3" xfId="10853" xr:uid="{00000000-0005-0000-0000-00000EAE0000}"/>
    <cellStyle name="Output 4 2 2 4 5" xfId="10854" xr:uid="{00000000-0005-0000-0000-00000FAE0000}"/>
    <cellStyle name="Output 4 2 2 4 5 2" xfId="10855" xr:uid="{00000000-0005-0000-0000-000010AE0000}"/>
    <cellStyle name="Output 4 2 2 4 5 3" xfId="10856" xr:uid="{00000000-0005-0000-0000-000011AE0000}"/>
    <cellStyle name="Output 4 2 2 4 6" xfId="10857" xr:uid="{00000000-0005-0000-0000-000012AE0000}"/>
    <cellStyle name="Output 4 2 2 5" xfId="10858" xr:uid="{00000000-0005-0000-0000-000013AE0000}"/>
    <cellStyle name="Output 4 2 2 5 2" xfId="10859" xr:uid="{00000000-0005-0000-0000-000014AE0000}"/>
    <cellStyle name="Output 4 2 2 5 3" xfId="10860" xr:uid="{00000000-0005-0000-0000-000015AE0000}"/>
    <cellStyle name="Output 4 2 2 5 4" xfId="10861" xr:uid="{00000000-0005-0000-0000-000016AE0000}"/>
    <cellStyle name="Output 4 2 2 6" xfId="10862" xr:uid="{00000000-0005-0000-0000-000017AE0000}"/>
    <cellStyle name="Output 4 2 2 6 2" xfId="10863" xr:uid="{00000000-0005-0000-0000-000018AE0000}"/>
    <cellStyle name="Output 4 2 2 6 3" xfId="10864" xr:uid="{00000000-0005-0000-0000-000019AE0000}"/>
    <cellStyle name="Output 4 2 2 6 4" xfId="10865" xr:uid="{00000000-0005-0000-0000-00001AAE0000}"/>
    <cellStyle name="Output 4 2 2 7" xfId="10866" xr:uid="{00000000-0005-0000-0000-00001BAE0000}"/>
    <cellStyle name="Output 4 2 2 7 2" xfId="10867" xr:uid="{00000000-0005-0000-0000-00001CAE0000}"/>
    <cellStyle name="Output 4 2 2 7 3" xfId="10868" xr:uid="{00000000-0005-0000-0000-00001DAE0000}"/>
    <cellStyle name="Output 4 2 2 8" xfId="10869" xr:uid="{00000000-0005-0000-0000-00001EAE0000}"/>
    <cellStyle name="Output 4 2 2 8 2" xfId="10870" xr:uid="{00000000-0005-0000-0000-00001FAE0000}"/>
    <cellStyle name="Output 4 2 2 8 3" xfId="10871" xr:uid="{00000000-0005-0000-0000-000020AE0000}"/>
    <cellStyle name="Output 4 2 2 9" xfId="10872" xr:uid="{00000000-0005-0000-0000-000021AE0000}"/>
    <cellStyle name="Output 4 2 3" xfId="10873" xr:uid="{00000000-0005-0000-0000-000022AE0000}"/>
    <cellStyle name="Output 4 2 3 2" xfId="10874" xr:uid="{00000000-0005-0000-0000-000023AE0000}"/>
    <cellStyle name="Output 4 2 3 3" xfId="10875" xr:uid="{00000000-0005-0000-0000-000024AE0000}"/>
    <cellStyle name="Output 4 2 3 4" xfId="10876" xr:uid="{00000000-0005-0000-0000-000025AE0000}"/>
    <cellStyle name="Output 4 2 4" xfId="10877" xr:uid="{00000000-0005-0000-0000-000026AE0000}"/>
    <cellStyle name="Output 4 2 4 2" xfId="10878" xr:uid="{00000000-0005-0000-0000-000027AE0000}"/>
    <cellStyle name="Output 4 2 4 3" xfId="10879" xr:uid="{00000000-0005-0000-0000-000028AE0000}"/>
    <cellStyle name="Output 4 2 4 4" xfId="10880" xr:uid="{00000000-0005-0000-0000-000029AE0000}"/>
    <cellStyle name="Output 4 2 5" xfId="10881" xr:uid="{00000000-0005-0000-0000-00002AAE0000}"/>
    <cellStyle name="Output 4 2 5 2" xfId="10882" xr:uid="{00000000-0005-0000-0000-00002BAE0000}"/>
    <cellStyle name="Output 4 2 5 3" xfId="10883" xr:uid="{00000000-0005-0000-0000-00002CAE0000}"/>
    <cellStyle name="Output 4 2 6" xfId="10884" xr:uid="{00000000-0005-0000-0000-00002DAE0000}"/>
    <cellStyle name="Output 4 2 6 2" xfId="10885" xr:uid="{00000000-0005-0000-0000-00002EAE0000}"/>
    <cellStyle name="Output 4 2 6 3" xfId="10886" xr:uid="{00000000-0005-0000-0000-00002FAE0000}"/>
    <cellStyle name="Output 4 2 7" xfId="10887" xr:uid="{00000000-0005-0000-0000-000030AE0000}"/>
    <cellStyle name="Output 4 3" xfId="10888" xr:uid="{00000000-0005-0000-0000-000031AE0000}"/>
    <cellStyle name="Output 4 3 2" xfId="10889" xr:uid="{00000000-0005-0000-0000-000032AE0000}"/>
    <cellStyle name="Output 4 3 2 2" xfId="10890" xr:uid="{00000000-0005-0000-0000-000033AE0000}"/>
    <cellStyle name="Output 4 3 2 2 2" xfId="10891" xr:uid="{00000000-0005-0000-0000-000034AE0000}"/>
    <cellStyle name="Output 4 3 2 2 2 2" xfId="10892" xr:uid="{00000000-0005-0000-0000-000035AE0000}"/>
    <cellStyle name="Output 4 3 2 2 2 2 2" xfId="10893" xr:uid="{00000000-0005-0000-0000-000036AE0000}"/>
    <cellStyle name="Output 4 3 2 2 2 2 3" xfId="10894" xr:uid="{00000000-0005-0000-0000-000037AE0000}"/>
    <cellStyle name="Output 4 3 2 2 2 2 4" xfId="10895" xr:uid="{00000000-0005-0000-0000-000038AE0000}"/>
    <cellStyle name="Output 4 3 2 2 2 3" xfId="10896" xr:uid="{00000000-0005-0000-0000-000039AE0000}"/>
    <cellStyle name="Output 4 3 2 2 2 3 2" xfId="10897" xr:uid="{00000000-0005-0000-0000-00003AAE0000}"/>
    <cellStyle name="Output 4 3 2 2 2 3 3" xfId="10898" xr:uid="{00000000-0005-0000-0000-00003BAE0000}"/>
    <cellStyle name="Output 4 3 2 2 2 3 4" xfId="10899" xr:uid="{00000000-0005-0000-0000-00003CAE0000}"/>
    <cellStyle name="Output 4 3 2 2 2 4" xfId="10900" xr:uid="{00000000-0005-0000-0000-00003DAE0000}"/>
    <cellStyle name="Output 4 3 2 2 2 4 2" xfId="10901" xr:uid="{00000000-0005-0000-0000-00003EAE0000}"/>
    <cellStyle name="Output 4 3 2 2 2 4 3" xfId="10902" xr:uid="{00000000-0005-0000-0000-00003FAE0000}"/>
    <cellStyle name="Output 4 3 2 2 2 5" xfId="10903" xr:uid="{00000000-0005-0000-0000-000040AE0000}"/>
    <cellStyle name="Output 4 3 2 2 2 5 2" xfId="10904" xr:uid="{00000000-0005-0000-0000-000041AE0000}"/>
    <cellStyle name="Output 4 3 2 2 2 5 3" xfId="10905" xr:uid="{00000000-0005-0000-0000-000042AE0000}"/>
    <cellStyle name="Output 4 3 2 2 2 6" xfId="10906" xr:uid="{00000000-0005-0000-0000-000043AE0000}"/>
    <cellStyle name="Output 4 3 2 2 3" xfId="10907" xr:uid="{00000000-0005-0000-0000-000044AE0000}"/>
    <cellStyle name="Output 4 3 2 2 3 2" xfId="10908" xr:uid="{00000000-0005-0000-0000-000045AE0000}"/>
    <cellStyle name="Output 4 3 2 2 3 3" xfId="10909" xr:uid="{00000000-0005-0000-0000-000046AE0000}"/>
    <cellStyle name="Output 4 3 2 2 3 4" xfId="10910" xr:uid="{00000000-0005-0000-0000-000047AE0000}"/>
    <cellStyle name="Output 4 3 2 2 4" xfId="10911" xr:uid="{00000000-0005-0000-0000-000048AE0000}"/>
    <cellStyle name="Output 4 3 2 2 4 2" xfId="10912" xr:uid="{00000000-0005-0000-0000-000049AE0000}"/>
    <cellStyle name="Output 4 3 2 2 4 3" xfId="10913" xr:uid="{00000000-0005-0000-0000-00004AAE0000}"/>
    <cellStyle name="Output 4 3 2 2 4 4" xfId="10914" xr:uid="{00000000-0005-0000-0000-00004BAE0000}"/>
    <cellStyle name="Output 4 3 2 2 5" xfId="10915" xr:uid="{00000000-0005-0000-0000-00004CAE0000}"/>
    <cellStyle name="Output 4 3 2 2 5 2" xfId="10916" xr:uid="{00000000-0005-0000-0000-00004DAE0000}"/>
    <cellStyle name="Output 4 3 2 2 5 3" xfId="10917" xr:uid="{00000000-0005-0000-0000-00004EAE0000}"/>
    <cellStyle name="Output 4 3 2 2 6" xfId="10918" xr:uid="{00000000-0005-0000-0000-00004FAE0000}"/>
    <cellStyle name="Output 4 3 2 2 6 2" xfId="10919" xr:uid="{00000000-0005-0000-0000-000050AE0000}"/>
    <cellStyle name="Output 4 3 2 2 6 3" xfId="10920" xr:uid="{00000000-0005-0000-0000-000051AE0000}"/>
    <cellStyle name="Output 4 3 2 2 7" xfId="10921" xr:uid="{00000000-0005-0000-0000-000052AE0000}"/>
    <cellStyle name="Output 4 3 2 3" xfId="10922" xr:uid="{00000000-0005-0000-0000-000053AE0000}"/>
    <cellStyle name="Output 4 3 2 3 2" xfId="10923" xr:uid="{00000000-0005-0000-0000-000054AE0000}"/>
    <cellStyle name="Output 4 3 2 3 2 2" xfId="10924" xr:uid="{00000000-0005-0000-0000-000055AE0000}"/>
    <cellStyle name="Output 4 3 2 3 2 3" xfId="10925" xr:uid="{00000000-0005-0000-0000-000056AE0000}"/>
    <cellStyle name="Output 4 3 2 3 2 4" xfId="10926" xr:uid="{00000000-0005-0000-0000-000057AE0000}"/>
    <cellStyle name="Output 4 3 2 3 3" xfId="10927" xr:uid="{00000000-0005-0000-0000-000058AE0000}"/>
    <cellStyle name="Output 4 3 2 3 3 2" xfId="10928" xr:uid="{00000000-0005-0000-0000-000059AE0000}"/>
    <cellStyle name="Output 4 3 2 3 3 3" xfId="10929" xr:uid="{00000000-0005-0000-0000-00005AAE0000}"/>
    <cellStyle name="Output 4 3 2 3 3 4" xfId="10930" xr:uid="{00000000-0005-0000-0000-00005BAE0000}"/>
    <cellStyle name="Output 4 3 2 3 4" xfId="10931" xr:uid="{00000000-0005-0000-0000-00005CAE0000}"/>
    <cellStyle name="Output 4 3 2 3 4 2" xfId="10932" xr:uid="{00000000-0005-0000-0000-00005DAE0000}"/>
    <cellStyle name="Output 4 3 2 3 4 3" xfId="10933" xr:uid="{00000000-0005-0000-0000-00005EAE0000}"/>
    <cellStyle name="Output 4 3 2 3 5" xfId="10934" xr:uid="{00000000-0005-0000-0000-00005FAE0000}"/>
    <cellStyle name="Output 4 3 2 3 5 2" xfId="10935" xr:uid="{00000000-0005-0000-0000-000060AE0000}"/>
    <cellStyle name="Output 4 3 2 3 5 3" xfId="10936" xr:uid="{00000000-0005-0000-0000-000061AE0000}"/>
    <cellStyle name="Output 4 3 2 3 6" xfId="10937" xr:uid="{00000000-0005-0000-0000-000062AE0000}"/>
    <cellStyle name="Output 4 3 2 4" xfId="10938" xr:uid="{00000000-0005-0000-0000-000063AE0000}"/>
    <cellStyle name="Output 4 3 2 4 2" xfId="10939" xr:uid="{00000000-0005-0000-0000-000064AE0000}"/>
    <cellStyle name="Output 4 3 2 4 3" xfId="10940" xr:uid="{00000000-0005-0000-0000-000065AE0000}"/>
    <cellStyle name="Output 4 3 2 4 4" xfId="10941" xr:uid="{00000000-0005-0000-0000-000066AE0000}"/>
    <cellStyle name="Output 4 3 2 5" xfId="10942" xr:uid="{00000000-0005-0000-0000-000067AE0000}"/>
    <cellStyle name="Output 4 3 2 5 2" xfId="10943" xr:uid="{00000000-0005-0000-0000-000068AE0000}"/>
    <cellStyle name="Output 4 3 2 5 3" xfId="10944" xr:uid="{00000000-0005-0000-0000-000069AE0000}"/>
    <cellStyle name="Output 4 3 2 5 4" xfId="10945" xr:uid="{00000000-0005-0000-0000-00006AAE0000}"/>
    <cellStyle name="Output 4 3 2 6" xfId="10946" xr:uid="{00000000-0005-0000-0000-00006BAE0000}"/>
    <cellStyle name="Output 4 3 2 6 2" xfId="10947" xr:uid="{00000000-0005-0000-0000-00006CAE0000}"/>
    <cellStyle name="Output 4 3 2 6 3" xfId="10948" xr:uid="{00000000-0005-0000-0000-00006DAE0000}"/>
    <cellStyle name="Output 4 3 2 7" xfId="10949" xr:uid="{00000000-0005-0000-0000-00006EAE0000}"/>
    <cellStyle name="Output 4 3 2 7 2" xfId="10950" xr:uid="{00000000-0005-0000-0000-00006FAE0000}"/>
    <cellStyle name="Output 4 3 2 7 3" xfId="10951" xr:uid="{00000000-0005-0000-0000-000070AE0000}"/>
    <cellStyle name="Output 4 3 2 8" xfId="10952" xr:uid="{00000000-0005-0000-0000-000071AE0000}"/>
    <cellStyle name="Output 4 3 3" xfId="10953" xr:uid="{00000000-0005-0000-0000-000072AE0000}"/>
    <cellStyle name="Output 4 3 3 2" xfId="10954" xr:uid="{00000000-0005-0000-0000-000073AE0000}"/>
    <cellStyle name="Output 4 3 3 2 2" xfId="10955" xr:uid="{00000000-0005-0000-0000-000074AE0000}"/>
    <cellStyle name="Output 4 3 3 2 2 2" xfId="10956" xr:uid="{00000000-0005-0000-0000-000075AE0000}"/>
    <cellStyle name="Output 4 3 3 2 2 3" xfId="10957" xr:uid="{00000000-0005-0000-0000-000076AE0000}"/>
    <cellStyle name="Output 4 3 3 2 2 4" xfId="10958" xr:uid="{00000000-0005-0000-0000-000077AE0000}"/>
    <cellStyle name="Output 4 3 3 2 3" xfId="10959" xr:uid="{00000000-0005-0000-0000-000078AE0000}"/>
    <cellStyle name="Output 4 3 3 2 3 2" xfId="10960" xr:uid="{00000000-0005-0000-0000-000079AE0000}"/>
    <cellStyle name="Output 4 3 3 2 3 3" xfId="10961" xr:uid="{00000000-0005-0000-0000-00007AAE0000}"/>
    <cellStyle name="Output 4 3 3 2 3 4" xfId="10962" xr:uid="{00000000-0005-0000-0000-00007BAE0000}"/>
    <cellStyle name="Output 4 3 3 2 4" xfId="10963" xr:uid="{00000000-0005-0000-0000-00007CAE0000}"/>
    <cellStyle name="Output 4 3 3 2 4 2" xfId="10964" xr:uid="{00000000-0005-0000-0000-00007DAE0000}"/>
    <cellStyle name="Output 4 3 3 2 4 3" xfId="10965" xr:uid="{00000000-0005-0000-0000-00007EAE0000}"/>
    <cellStyle name="Output 4 3 3 2 5" xfId="10966" xr:uid="{00000000-0005-0000-0000-00007FAE0000}"/>
    <cellStyle name="Output 4 3 3 2 5 2" xfId="10967" xr:uid="{00000000-0005-0000-0000-000080AE0000}"/>
    <cellStyle name="Output 4 3 3 2 5 3" xfId="10968" xr:uid="{00000000-0005-0000-0000-000081AE0000}"/>
    <cellStyle name="Output 4 3 3 2 6" xfId="10969" xr:uid="{00000000-0005-0000-0000-000082AE0000}"/>
    <cellStyle name="Output 4 3 3 3" xfId="10970" xr:uid="{00000000-0005-0000-0000-000083AE0000}"/>
    <cellStyle name="Output 4 3 3 3 2" xfId="10971" xr:uid="{00000000-0005-0000-0000-000084AE0000}"/>
    <cellStyle name="Output 4 3 3 3 3" xfId="10972" xr:uid="{00000000-0005-0000-0000-000085AE0000}"/>
    <cellStyle name="Output 4 3 3 3 4" xfId="10973" xr:uid="{00000000-0005-0000-0000-000086AE0000}"/>
    <cellStyle name="Output 4 3 3 4" xfId="10974" xr:uid="{00000000-0005-0000-0000-000087AE0000}"/>
    <cellStyle name="Output 4 3 3 4 2" xfId="10975" xr:uid="{00000000-0005-0000-0000-000088AE0000}"/>
    <cellStyle name="Output 4 3 3 4 3" xfId="10976" xr:uid="{00000000-0005-0000-0000-000089AE0000}"/>
    <cellStyle name="Output 4 3 3 4 4" xfId="10977" xr:uid="{00000000-0005-0000-0000-00008AAE0000}"/>
    <cellStyle name="Output 4 3 3 5" xfId="10978" xr:uid="{00000000-0005-0000-0000-00008BAE0000}"/>
    <cellStyle name="Output 4 3 3 5 2" xfId="10979" xr:uid="{00000000-0005-0000-0000-00008CAE0000}"/>
    <cellStyle name="Output 4 3 3 5 3" xfId="10980" xr:uid="{00000000-0005-0000-0000-00008DAE0000}"/>
    <cellStyle name="Output 4 3 3 6" xfId="10981" xr:uid="{00000000-0005-0000-0000-00008EAE0000}"/>
    <cellStyle name="Output 4 3 3 6 2" xfId="10982" xr:uid="{00000000-0005-0000-0000-00008FAE0000}"/>
    <cellStyle name="Output 4 3 3 6 3" xfId="10983" xr:uid="{00000000-0005-0000-0000-000090AE0000}"/>
    <cellStyle name="Output 4 3 3 7" xfId="10984" xr:uid="{00000000-0005-0000-0000-000091AE0000}"/>
    <cellStyle name="Output 4 3 4" xfId="10985" xr:uid="{00000000-0005-0000-0000-000092AE0000}"/>
    <cellStyle name="Output 4 3 4 2" xfId="10986" xr:uid="{00000000-0005-0000-0000-000093AE0000}"/>
    <cellStyle name="Output 4 3 4 2 2" xfId="10987" xr:uid="{00000000-0005-0000-0000-000094AE0000}"/>
    <cellStyle name="Output 4 3 4 2 3" xfId="10988" xr:uid="{00000000-0005-0000-0000-000095AE0000}"/>
    <cellStyle name="Output 4 3 4 2 4" xfId="10989" xr:uid="{00000000-0005-0000-0000-000096AE0000}"/>
    <cellStyle name="Output 4 3 4 3" xfId="10990" xr:uid="{00000000-0005-0000-0000-000097AE0000}"/>
    <cellStyle name="Output 4 3 4 3 2" xfId="10991" xr:uid="{00000000-0005-0000-0000-000098AE0000}"/>
    <cellStyle name="Output 4 3 4 3 3" xfId="10992" xr:uid="{00000000-0005-0000-0000-000099AE0000}"/>
    <cellStyle name="Output 4 3 4 3 4" xfId="10993" xr:uid="{00000000-0005-0000-0000-00009AAE0000}"/>
    <cellStyle name="Output 4 3 4 4" xfId="10994" xr:uid="{00000000-0005-0000-0000-00009BAE0000}"/>
    <cellStyle name="Output 4 3 4 4 2" xfId="10995" xr:uid="{00000000-0005-0000-0000-00009CAE0000}"/>
    <cellStyle name="Output 4 3 4 4 3" xfId="10996" xr:uid="{00000000-0005-0000-0000-00009DAE0000}"/>
    <cellStyle name="Output 4 3 4 5" xfId="10997" xr:uid="{00000000-0005-0000-0000-00009EAE0000}"/>
    <cellStyle name="Output 4 3 4 5 2" xfId="10998" xr:uid="{00000000-0005-0000-0000-00009FAE0000}"/>
    <cellStyle name="Output 4 3 4 5 3" xfId="10999" xr:uid="{00000000-0005-0000-0000-0000A0AE0000}"/>
    <cellStyle name="Output 4 3 4 6" xfId="11000" xr:uid="{00000000-0005-0000-0000-0000A1AE0000}"/>
    <cellStyle name="Output 4 3 5" xfId="11001" xr:uid="{00000000-0005-0000-0000-0000A2AE0000}"/>
    <cellStyle name="Output 4 3 5 2" xfId="11002" xr:uid="{00000000-0005-0000-0000-0000A3AE0000}"/>
    <cellStyle name="Output 4 3 5 3" xfId="11003" xr:uid="{00000000-0005-0000-0000-0000A4AE0000}"/>
    <cellStyle name="Output 4 3 5 4" xfId="11004" xr:uid="{00000000-0005-0000-0000-0000A5AE0000}"/>
    <cellStyle name="Output 4 3 6" xfId="11005" xr:uid="{00000000-0005-0000-0000-0000A6AE0000}"/>
    <cellStyle name="Output 4 3 6 2" xfId="11006" xr:uid="{00000000-0005-0000-0000-0000A7AE0000}"/>
    <cellStyle name="Output 4 3 6 3" xfId="11007" xr:uid="{00000000-0005-0000-0000-0000A8AE0000}"/>
    <cellStyle name="Output 4 3 6 4" xfId="11008" xr:uid="{00000000-0005-0000-0000-0000A9AE0000}"/>
    <cellStyle name="Output 4 3 7" xfId="11009" xr:uid="{00000000-0005-0000-0000-0000AAAE0000}"/>
    <cellStyle name="Output 4 3 7 2" xfId="11010" xr:uid="{00000000-0005-0000-0000-0000ABAE0000}"/>
    <cellStyle name="Output 4 3 7 3" xfId="11011" xr:uid="{00000000-0005-0000-0000-0000ACAE0000}"/>
    <cellStyle name="Output 4 3 8" xfId="11012" xr:uid="{00000000-0005-0000-0000-0000ADAE0000}"/>
    <cellStyle name="Output 4 3 8 2" xfId="11013" xr:uid="{00000000-0005-0000-0000-0000AEAE0000}"/>
    <cellStyle name="Output 4 3 8 3" xfId="11014" xr:uid="{00000000-0005-0000-0000-0000AFAE0000}"/>
    <cellStyle name="Output 4 3 9" xfId="11015" xr:uid="{00000000-0005-0000-0000-0000B0AE0000}"/>
    <cellStyle name="Output 4 4" xfId="11016" xr:uid="{00000000-0005-0000-0000-0000B1AE0000}"/>
    <cellStyle name="Output 4 4 2" xfId="11017" xr:uid="{00000000-0005-0000-0000-0000B2AE0000}"/>
    <cellStyle name="Output 4 4 3" xfId="11018" xr:uid="{00000000-0005-0000-0000-0000B3AE0000}"/>
    <cellStyle name="Output 4 4 4" xfId="11019" xr:uid="{00000000-0005-0000-0000-0000B4AE0000}"/>
    <cellStyle name="Output 4 5" xfId="11020" xr:uid="{00000000-0005-0000-0000-0000B5AE0000}"/>
    <cellStyle name="Output 4 5 2" xfId="11021" xr:uid="{00000000-0005-0000-0000-0000B6AE0000}"/>
    <cellStyle name="Output 4 5 3" xfId="11022" xr:uid="{00000000-0005-0000-0000-0000B7AE0000}"/>
    <cellStyle name="Output 4 5 4" xfId="11023" xr:uid="{00000000-0005-0000-0000-0000B8AE0000}"/>
    <cellStyle name="Output 4 6" xfId="11024" xr:uid="{00000000-0005-0000-0000-0000B9AE0000}"/>
    <cellStyle name="Output 4 6 2" xfId="11025" xr:uid="{00000000-0005-0000-0000-0000BAAE0000}"/>
    <cellStyle name="Output 4 6 3" xfId="11026" xr:uid="{00000000-0005-0000-0000-0000BBAE0000}"/>
    <cellStyle name="Output 4 7" xfId="11027" xr:uid="{00000000-0005-0000-0000-0000BCAE0000}"/>
    <cellStyle name="Output 4 7 2" xfId="11028" xr:uid="{00000000-0005-0000-0000-0000BDAE0000}"/>
    <cellStyle name="Output 4 7 3" xfId="11029" xr:uid="{00000000-0005-0000-0000-0000BEAE0000}"/>
    <cellStyle name="Output 4 8" xfId="11030" xr:uid="{00000000-0005-0000-0000-0000BFAE0000}"/>
    <cellStyle name="Output 5" xfId="11031" xr:uid="{00000000-0005-0000-0000-0000C0AE0000}"/>
    <cellStyle name="Output 5 2" xfId="11032" xr:uid="{00000000-0005-0000-0000-0000C1AE0000}"/>
    <cellStyle name="Output 5 2 2" xfId="11033" xr:uid="{00000000-0005-0000-0000-0000C2AE0000}"/>
    <cellStyle name="Output 5 2 2 2" xfId="11034" xr:uid="{00000000-0005-0000-0000-0000C3AE0000}"/>
    <cellStyle name="Output 5 2 2 2 2" xfId="11035" xr:uid="{00000000-0005-0000-0000-0000C4AE0000}"/>
    <cellStyle name="Output 5 2 2 2 2 2" xfId="11036" xr:uid="{00000000-0005-0000-0000-0000C5AE0000}"/>
    <cellStyle name="Output 5 2 2 2 2 2 2" xfId="11037" xr:uid="{00000000-0005-0000-0000-0000C6AE0000}"/>
    <cellStyle name="Output 5 2 2 2 2 2 2 2" xfId="11038" xr:uid="{00000000-0005-0000-0000-0000C7AE0000}"/>
    <cellStyle name="Output 5 2 2 2 2 2 2 3" xfId="11039" xr:uid="{00000000-0005-0000-0000-0000C8AE0000}"/>
    <cellStyle name="Output 5 2 2 2 2 2 2 4" xfId="11040" xr:uid="{00000000-0005-0000-0000-0000C9AE0000}"/>
    <cellStyle name="Output 5 2 2 2 2 2 3" xfId="11041" xr:uid="{00000000-0005-0000-0000-0000CAAE0000}"/>
    <cellStyle name="Output 5 2 2 2 2 2 3 2" xfId="11042" xr:uid="{00000000-0005-0000-0000-0000CBAE0000}"/>
    <cellStyle name="Output 5 2 2 2 2 2 3 3" xfId="11043" xr:uid="{00000000-0005-0000-0000-0000CCAE0000}"/>
    <cellStyle name="Output 5 2 2 2 2 2 3 4" xfId="11044" xr:uid="{00000000-0005-0000-0000-0000CDAE0000}"/>
    <cellStyle name="Output 5 2 2 2 2 2 4" xfId="11045" xr:uid="{00000000-0005-0000-0000-0000CEAE0000}"/>
    <cellStyle name="Output 5 2 2 2 2 2 4 2" xfId="11046" xr:uid="{00000000-0005-0000-0000-0000CFAE0000}"/>
    <cellStyle name="Output 5 2 2 2 2 2 4 3" xfId="11047" xr:uid="{00000000-0005-0000-0000-0000D0AE0000}"/>
    <cellStyle name="Output 5 2 2 2 2 2 5" xfId="11048" xr:uid="{00000000-0005-0000-0000-0000D1AE0000}"/>
    <cellStyle name="Output 5 2 2 2 2 2 5 2" xfId="11049" xr:uid="{00000000-0005-0000-0000-0000D2AE0000}"/>
    <cellStyle name="Output 5 2 2 2 2 2 5 3" xfId="11050" xr:uid="{00000000-0005-0000-0000-0000D3AE0000}"/>
    <cellStyle name="Output 5 2 2 2 2 2 6" xfId="11051" xr:uid="{00000000-0005-0000-0000-0000D4AE0000}"/>
    <cellStyle name="Output 5 2 2 2 2 3" xfId="11052" xr:uid="{00000000-0005-0000-0000-0000D5AE0000}"/>
    <cellStyle name="Output 5 2 2 2 2 3 2" xfId="11053" xr:uid="{00000000-0005-0000-0000-0000D6AE0000}"/>
    <cellStyle name="Output 5 2 2 2 2 3 3" xfId="11054" xr:uid="{00000000-0005-0000-0000-0000D7AE0000}"/>
    <cellStyle name="Output 5 2 2 2 2 3 4" xfId="11055" xr:uid="{00000000-0005-0000-0000-0000D8AE0000}"/>
    <cellStyle name="Output 5 2 2 2 2 4" xfId="11056" xr:uid="{00000000-0005-0000-0000-0000D9AE0000}"/>
    <cellStyle name="Output 5 2 2 2 2 4 2" xfId="11057" xr:uid="{00000000-0005-0000-0000-0000DAAE0000}"/>
    <cellStyle name="Output 5 2 2 2 2 4 3" xfId="11058" xr:uid="{00000000-0005-0000-0000-0000DBAE0000}"/>
    <cellStyle name="Output 5 2 2 2 2 4 4" xfId="11059" xr:uid="{00000000-0005-0000-0000-0000DCAE0000}"/>
    <cellStyle name="Output 5 2 2 2 2 5" xfId="11060" xr:uid="{00000000-0005-0000-0000-0000DDAE0000}"/>
    <cellStyle name="Output 5 2 2 2 2 5 2" xfId="11061" xr:uid="{00000000-0005-0000-0000-0000DEAE0000}"/>
    <cellStyle name="Output 5 2 2 2 2 5 3" xfId="11062" xr:uid="{00000000-0005-0000-0000-0000DFAE0000}"/>
    <cellStyle name="Output 5 2 2 2 2 6" xfId="11063" xr:uid="{00000000-0005-0000-0000-0000E0AE0000}"/>
    <cellStyle name="Output 5 2 2 2 2 6 2" xfId="11064" xr:uid="{00000000-0005-0000-0000-0000E1AE0000}"/>
    <cellStyle name="Output 5 2 2 2 2 6 3" xfId="11065" xr:uid="{00000000-0005-0000-0000-0000E2AE0000}"/>
    <cellStyle name="Output 5 2 2 2 2 7" xfId="11066" xr:uid="{00000000-0005-0000-0000-0000E3AE0000}"/>
    <cellStyle name="Output 5 2 2 2 3" xfId="11067" xr:uid="{00000000-0005-0000-0000-0000E4AE0000}"/>
    <cellStyle name="Output 5 2 2 2 3 2" xfId="11068" xr:uid="{00000000-0005-0000-0000-0000E5AE0000}"/>
    <cellStyle name="Output 5 2 2 2 3 2 2" xfId="11069" xr:uid="{00000000-0005-0000-0000-0000E6AE0000}"/>
    <cellStyle name="Output 5 2 2 2 3 2 3" xfId="11070" xr:uid="{00000000-0005-0000-0000-0000E7AE0000}"/>
    <cellStyle name="Output 5 2 2 2 3 2 4" xfId="11071" xr:uid="{00000000-0005-0000-0000-0000E8AE0000}"/>
    <cellStyle name="Output 5 2 2 2 3 3" xfId="11072" xr:uid="{00000000-0005-0000-0000-0000E9AE0000}"/>
    <cellStyle name="Output 5 2 2 2 3 3 2" xfId="11073" xr:uid="{00000000-0005-0000-0000-0000EAAE0000}"/>
    <cellStyle name="Output 5 2 2 2 3 3 3" xfId="11074" xr:uid="{00000000-0005-0000-0000-0000EBAE0000}"/>
    <cellStyle name="Output 5 2 2 2 3 3 4" xfId="11075" xr:uid="{00000000-0005-0000-0000-0000ECAE0000}"/>
    <cellStyle name="Output 5 2 2 2 3 4" xfId="11076" xr:uid="{00000000-0005-0000-0000-0000EDAE0000}"/>
    <cellStyle name="Output 5 2 2 2 3 4 2" xfId="11077" xr:uid="{00000000-0005-0000-0000-0000EEAE0000}"/>
    <cellStyle name="Output 5 2 2 2 3 4 3" xfId="11078" xr:uid="{00000000-0005-0000-0000-0000EFAE0000}"/>
    <cellStyle name="Output 5 2 2 2 3 5" xfId="11079" xr:uid="{00000000-0005-0000-0000-0000F0AE0000}"/>
    <cellStyle name="Output 5 2 2 2 3 5 2" xfId="11080" xr:uid="{00000000-0005-0000-0000-0000F1AE0000}"/>
    <cellStyle name="Output 5 2 2 2 3 5 3" xfId="11081" xr:uid="{00000000-0005-0000-0000-0000F2AE0000}"/>
    <cellStyle name="Output 5 2 2 2 3 6" xfId="11082" xr:uid="{00000000-0005-0000-0000-0000F3AE0000}"/>
    <cellStyle name="Output 5 2 2 2 4" xfId="11083" xr:uid="{00000000-0005-0000-0000-0000F4AE0000}"/>
    <cellStyle name="Output 5 2 2 2 4 2" xfId="11084" xr:uid="{00000000-0005-0000-0000-0000F5AE0000}"/>
    <cellStyle name="Output 5 2 2 2 4 3" xfId="11085" xr:uid="{00000000-0005-0000-0000-0000F6AE0000}"/>
    <cellStyle name="Output 5 2 2 2 4 4" xfId="11086" xr:uid="{00000000-0005-0000-0000-0000F7AE0000}"/>
    <cellStyle name="Output 5 2 2 2 5" xfId="11087" xr:uid="{00000000-0005-0000-0000-0000F8AE0000}"/>
    <cellStyle name="Output 5 2 2 2 5 2" xfId="11088" xr:uid="{00000000-0005-0000-0000-0000F9AE0000}"/>
    <cellStyle name="Output 5 2 2 2 5 3" xfId="11089" xr:uid="{00000000-0005-0000-0000-0000FAAE0000}"/>
    <cellStyle name="Output 5 2 2 2 5 4" xfId="11090" xr:uid="{00000000-0005-0000-0000-0000FBAE0000}"/>
    <cellStyle name="Output 5 2 2 2 6" xfId="11091" xr:uid="{00000000-0005-0000-0000-0000FCAE0000}"/>
    <cellStyle name="Output 5 2 2 2 6 2" xfId="11092" xr:uid="{00000000-0005-0000-0000-0000FDAE0000}"/>
    <cellStyle name="Output 5 2 2 2 6 3" xfId="11093" xr:uid="{00000000-0005-0000-0000-0000FEAE0000}"/>
    <cellStyle name="Output 5 2 2 2 7" xfId="11094" xr:uid="{00000000-0005-0000-0000-0000FFAE0000}"/>
    <cellStyle name="Output 5 2 2 2 7 2" xfId="11095" xr:uid="{00000000-0005-0000-0000-000000AF0000}"/>
    <cellStyle name="Output 5 2 2 2 7 3" xfId="11096" xr:uid="{00000000-0005-0000-0000-000001AF0000}"/>
    <cellStyle name="Output 5 2 2 2 8" xfId="11097" xr:uid="{00000000-0005-0000-0000-000002AF0000}"/>
    <cellStyle name="Output 5 2 2 3" xfId="11098" xr:uid="{00000000-0005-0000-0000-000003AF0000}"/>
    <cellStyle name="Output 5 2 2 3 2" xfId="11099" xr:uid="{00000000-0005-0000-0000-000004AF0000}"/>
    <cellStyle name="Output 5 2 2 3 2 2" xfId="11100" xr:uid="{00000000-0005-0000-0000-000005AF0000}"/>
    <cellStyle name="Output 5 2 2 3 2 2 2" xfId="11101" xr:uid="{00000000-0005-0000-0000-000006AF0000}"/>
    <cellStyle name="Output 5 2 2 3 2 2 3" xfId="11102" xr:uid="{00000000-0005-0000-0000-000007AF0000}"/>
    <cellStyle name="Output 5 2 2 3 2 2 4" xfId="11103" xr:uid="{00000000-0005-0000-0000-000008AF0000}"/>
    <cellStyle name="Output 5 2 2 3 2 3" xfId="11104" xr:uid="{00000000-0005-0000-0000-000009AF0000}"/>
    <cellStyle name="Output 5 2 2 3 2 3 2" xfId="11105" xr:uid="{00000000-0005-0000-0000-00000AAF0000}"/>
    <cellStyle name="Output 5 2 2 3 2 3 3" xfId="11106" xr:uid="{00000000-0005-0000-0000-00000BAF0000}"/>
    <cellStyle name="Output 5 2 2 3 2 3 4" xfId="11107" xr:uid="{00000000-0005-0000-0000-00000CAF0000}"/>
    <cellStyle name="Output 5 2 2 3 2 4" xfId="11108" xr:uid="{00000000-0005-0000-0000-00000DAF0000}"/>
    <cellStyle name="Output 5 2 2 3 2 4 2" xfId="11109" xr:uid="{00000000-0005-0000-0000-00000EAF0000}"/>
    <cellStyle name="Output 5 2 2 3 2 4 3" xfId="11110" xr:uid="{00000000-0005-0000-0000-00000FAF0000}"/>
    <cellStyle name="Output 5 2 2 3 2 5" xfId="11111" xr:uid="{00000000-0005-0000-0000-000010AF0000}"/>
    <cellStyle name="Output 5 2 2 3 2 5 2" xfId="11112" xr:uid="{00000000-0005-0000-0000-000011AF0000}"/>
    <cellStyle name="Output 5 2 2 3 2 5 3" xfId="11113" xr:uid="{00000000-0005-0000-0000-000012AF0000}"/>
    <cellStyle name="Output 5 2 2 3 2 6" xfId="11114" xr:uid="{00000000-0005-0000-0000-000013AF0000}"/>
    <cellStyle name="Output 5 2 2 3 3" xfId="11115" xr:uid="{00000000-0005-0000-0000-000014AF0000}"/>
    <cellStyle name="Output 5 2 2 3 3 2" xfId="11116" xr:uid="{00000000-0005-0000-0000-000015AF0000}"/>
    <cellStyle name="Output 5 2 2 3 3 3" xfId="11117" xr:uid="{00000000-0005-0000-0000-000016AF0000}"/>
    <cellStyle name="Output 5 2 2 3 3 4" xfId="11118" xr:uid="{00000000-0005-0000-0000-000017AF0000}"/>
    <cellStyle name="Output 5 2 2 3 4" xfId="11119" xr:uid="{00000000-0005-0000-0000-000018AF0000}"/>
    <cellStyle name="Output 5 2 2 3 4 2" xfId="11120" xr:uid="{00000000-0005-0000-0000-000019AF0000}"/>
    <cellStyle name="Output 5 2 2 3 4 3" xfId="11121" xr:uid="{00000000-0005-0000-0000-00001AAF0000}"/>
    <cellStyle name="Output 5 2 2 3 4 4" xfId="11122" xr:uid="{00000000-0005-0000-0000-00001BAF0000}"/>
    <cellStyle name="Output 5 2 2 3 5" xfId="11123" xr:uid="{00000000-0005-0000-0000-00001CAF0000}"/>
    <cellStyle name="Output 5 2 2 3 5 2" xfId="11124" xr:uid="{00000000-0005-0000-0000-00001DAF0000}"/>
    <cellStyle name="Output 5 2 2 3 5 3" xfId="11125" xr:uid="{00000000-0005-0000-0000-00001EAF0000}"/>
    <cellStyle name="Output 5 2 2 3 6" xfId="11126" xr:uid="{00000000-0005-0000-0000-00001FAF0000}"/>
    <cellStyle name="Output 5 2 2 3 6 2" xfId="11127" xr:uid="{00000000-0005-0000-0000-000020AF0000}"/>
    <cellStyle name="Output 5 2 2 3 6 3" xfId="11128" xr:uid="{00000000-0005-0000-0000-000021AF0000}"/>
    <cellStyle name="Output 5 2 2 3 7" xfId="11129" xr:uid="{00000000-0005-0000-0000-000022AF0000}"/>
    <cellStyle name="Output 5 2 2 4" xfId="11130" xr:uid="{00000000-0005-0000-0000-000023AF0000}"/>
    <cellStyle name="Output 5 2 2 4 2" xfId="11131" xr:uid="{00000000-0005-0000-0000-000024AF0000}"/>
    <cellStyle name="Output 5 2 2 4 2 2" xfId="11132" xr:uid="{00000000-0005-0000-0000-000025AF0000}"/>
    <cellStyle name="Output 5 2 2 4 2 3" xfId="11133" xr:uid="{00000000-0005-0000-0000-000026AF0000}"/>
    <cellStyle name="Output 5 2 2 4 2 4" xfId="11134" xr:uid="{00000000-0005-0000-0000-000027AF0000}"/>
    <cellStyle name="Output 5 2 2 4 3" xfId="11135" xr:uid="{00000000-0005-0000-0000-000028AF0000}"/>
    <cellStyle name="Output 5 2 2 4 3 2" xfId="11136" xr:uid="{00000000-0005-0000-0000-000029AF0000}"/>
    <cellStyle name="Output 5 2 2 4 3 3" xfId="11137" xr:uid="{00000000-0005-0000-0000-00002AAF0000}"/>
    <cellStyle name="Output 5 2 2 4 3 4" xfId="11138" xr:uid="{00000000-0005-0000-0000-00002BAF0000}"/>
    <cellStyle name="Output 5 2 2 4 4" xfId="11139" xr:uid="{00000000-0005-0000-0000-00002CAF0000}"/>
    <cellStyle name="Output 5 2 2 4 4 2" xfId="11140" xr:uid="{00000000-0005-0000-0000-00002DAF0000}"/>
    <cellStyle name="Output 5 2 2 4 4 3" xfId="11141" xr:uid="{00000000-0005-0000-0000-00002EAF0000}"/>
    <cellStyle name="Output 5 2 2 4 5" xfId="11142" xr:uid="{00000000-0005-0000-0000-00002FAF0000}"/>
    <cellStyle name="Output 5 2 2 4 5 2" xfId="11143" xr:uid="{00000000-0005-0000-0000-000030AF0000}"/>
    <cellStyle name="Output 5 2 2 4 5 3" xfId="11144" xr:uid="{00000000-0005-0000-0000-000031AF0000}"/>
    <cellStyle name="Output 5 2 2 4 6" xfId="11145" xr:uid="{00000000-0005-0000-0000-000032AF0000}"/>
    <cellStyle name="Output 5 2 2 5" xfId="11146" xr:uid="{00000000-0005-0000-0000-000033AF0000}"/>
    <cellStyle name="Output 5 2 2 5 2" xfId="11147" xr:uid="{00000000-0005-0000-0000-000034AF0000}"/>
    <cellStyle name="Output 5 2 2 5 3" xfId="11148" xr:uid="{00000000-0005-0000-0000-000035AF0000}"/>
    <cellStyle name="Output 5 2 2 5 4" xfId="11149" xr:uid="{00000000-0005-0000-0000-000036AF0000}"/>
    <cellStyle name="Output 5 2 2 6" xfId="11150" xr:uid="{00000000-0005-0000-0000-000037AF0000}"/>
    <cellStyle name="Output 5 2 2 6 2" xfId="11151" xr:uid="{00000000-0005-0000-0000-000038AF0000}"/>
    <cellStyle name="Output 5 2 2 6 3" xfId="11152" xr:uid="{00000000-0005-0000-0000-000039AF0000}"/>
    <cellStyle name="Output 5 2 2 6 4" xfId="11153" xr:uid="{00000000-0005-0000-0000-00003AAF0000}"/>
    <cellStyle name="Output 5 2 2 7" xfId="11154" xr:uid="{00000000-0005-0000-0000-00003BAF0000}"/>
    <cellStyle name="Output 5 2 2 7 2" xfId="11155" xr:uid="{00000000-0005-0000-0000-00003CAF0000}"/>
    <cellStyle name="Output 5 2 2 7 3" xfId="11156" xr:uid="{00000000-0005-0000-0000-00003DAF0000}"/>
    <cellStyle name="Output 5 2 2 8" xfId="11157" xr:uid="{00000000-0005-0000-0000-00003EAF0000}"/>
    <cellStyle name="Output 5 2 2 8 2" xfId="11158" xr:uid="{00000000-0005-0000-0000-00003FAF0000}"/>
    <cellStyle name="Output 5 2 2 8 3" xfId="11159" xr:uid="{00000000-0005-0000-0000-000040AF0000}"/>
    <cellStyle name="Output 5 2 2 9" xfId="11160" xr:uid="{00000000-0005-0000-0000-000041AF0000}"/>
    <cellStyle name="Output 5 2 3" xfId="11161" xr:uid="{00000000-0005-0000-0000-000042AF0000}"/>
    <cellStyle name="Output 5 2 3 2" xfId="11162" xr:uid="{00000000-0005-0000-0000-000043AF0000}"/>
    <cellStyle name="Output 5 2 3 3" xfId="11163" xr:uid="{00000000-0005-0000-0000-000044AF0000}"/>
    <cellStyle name="Output 5 2 3 4" xfId="11164" xr:uid="{00000000-0005-0000-0000-000045AF0000}"/>
    <cellStyle name="Output 5 2 4" xfId="11165" xr:uid="{00000000-0005-0000-0000-000046AF0000}"/>
    <cellStyle name="Output 5 2 4 2" xfId="11166" xr:uid="{00000000-0005-0000-0000-000047AF0000}"/>
    <cellStyle name="Output 5 2 4 3" xfId="11167" xr:uid="{00000000-0005-0000-0000-000048AF0000}"/>
    <cellStyle name="Output 5 2 4 4" xfId="11168" xr:uid="{00000000-0005-0000-0000-000049AF0000}"/>
    <cellStyle name="Output 5 2 5" xfId="11169" xr:uid="{00000000-0005-0000-0000-00004AAF0000}"/>
    <cellStyle name="Output 5 2 5 2" xfId="11170" xr:uid="{00000000-0005-0000-0000-00004BAF0000}"/>
    <cellStyle name="Output 5 2 5 3" xfId="11171" xr:uid="{00000000-0005-0000-0000-00004CAF0000}"/>
    <cellStyle name="Output 5 2 6" xfId="11172" xr:uid="{00000000-0005-0000-0000-00004DAF0000}"/>
    <cellStyle name="Output 5 2 6 2" xfId="11173" xr:uid="{00000000-0005-0000-0000-00004EAF0000}"/>
    <cellStyle name="Output 5 2 6 3" xfId="11174" xr:uid="{00000000-0005-0000-0000-00004FAF0000}"/>
    <cellStyle name="Output 5 2 7" xfId="11175" xr:uid="{00000000-0005-0000-0000-000050AF0000}"/>
    <cellStyle name="Output 5 3" xfId="11176" xr:uid="{00000000-0005-0000-0000-000051AF0000}"/>
    <cellStyle name="Output 5 3 2" xfId="11177" xr:uid="{00000000-0005-0000-0000-000052AF0000}"/>
    <cellStyle name="Output 5 3 2 2" xfId="11178" xr:uid="{00000000-0005-0000-0000-000053AF0000}"/>
    <cellStyle name="Output 5 3 2 2 2" xfId="11179" xr:uid="{00000000-0005-0000-0000-000054AF0000}"/>
    <cellStyle name="Output 5 3 2 2 2 2" xfId="11180" xr:uid="{00000000-0005-0000-0000-000055AF0000}"/>
    <cellStyle name="Output 5 3 2 2 2 2 2" xfId="11181" xr:uid="{00000000-0005-0000-0000-000056AF0000}"/>
    <cellStyle name="Output 5 3 2 2 2 2 3" xfId="11182" xr:uid="{00000000-0005-0000-0000-000057AF0000}"/>
    <cellStyle name="Output 5 3 2 2 2 2 4" xfId="11183" xr:uid="{00000000-0005-0000-0000-000058AF0000}"/>
    <cellStyle name="Output 5 3 2 2 2 3" xfId="11184" xr:uid="{00000000-0005-0000-0000-000059AF0000}"/>
    <cellStyle name="Output 5 3 2 2 2 3 2" xfId="11185" xr:uid="{00000000-0005-0000-0000-00005AAF0000}"/>
    <cellStyle name="Output 5 3 2 2 2 3 3" xfId="11186" xr:uid="{00000000-0005-0000-0000-00005BAF0000}"/>
    <cellStyle name="Output 5 3 2 2 2 3 4" xfId="11187" xr:uid="{00000000-0005-0000-0000-00005CAF0000}"/>
    <cellStyle name="Output 5 3 2 2 2 4" xfId="11188" xr:uid="{00000000-0005-0000-0000-00005DAF0000}"/>
    <cellStyle name="Output 5 3 2 2 2 4 2" xfId="11189" xr:uid="{00000000-0005-0000-0000-00005EAF0000}"/>
    <cellStyle name="Output 5 3 2 2 2 4 3" xfId="11190" xr:uid="{00000000-0005-0000-0000-00005FAF0000}"/>
    <cellStyle name="Output 5 3 2 2 2 5" xfId="11191" xr:uid="{00000000-0005-0000-0000-000060AF0000}"/>
    <cellStyle name="Output 5 3 2 2 2 5 2" xfId="11192" xr:uid="{00000000-0005-0000-0000-000061AF0000}"/>
    <cellStyle name="Output 5 3 2 2 2 5 3" xfId="11193" xr:uid="{00000000-0005-0000-0000-000062AF0000}"/>
    <cellStyle name="Output 5 3 2 2 2 6" xfId="11194" xr:uid="{00000000-0005-0000-0000-000063AF0000}"/>
    <cellStyle name="Output 5 3 2 2 3" xfId="11195" xr:uid="{00000000-0005-0000-0000-000064AF0000}"/>
    <cellStyle name="Output 5 3 2 2 3 2" xfId="11196" xr:uid="{00000000-0005-0000-0000-000065AF0000}"/>
    <cellStyle name="Output 5 3 2 2 3 3" xfId="11197" xr:uid="{00000000-0005-0000-0000-000066AF0000}"/>
    <cellStyle name="Output 5 3 2 2 3 4" xfId="11198" xr:uid="{00000000-0005-0000-0000-000067AF0000}"/>
    <cellStyle name="Output 5 3 2 2 4" xfId="11199" xr:uid="{00000000-0005-0000-0000-000068AF0000}"/>
    <cellStyle name="Output 5 3 2 2 4 2" xfId="11200" xr:uid="{00000000-0005-0000-0000-000069AF0000}"/>
    <cellStyle name="Output 5 3 2 2 4 3" xfId="11201" xr:uid="{00000000-0005-0000-0000-00006AAF0000}"/>
    <cellStyle name="Output 5 3 2 2 4 4" xfId="11202" xr:uid="{00000000-0005-0000-0000-00006BAF0000}"/>
    <cellStyle name="Output 5 3 2 2 5" xfId="11203" xr:uid="{00000000-0005-0000-0000-00006CAF0000}"/>
    <cellStyle name="Output 5 3 2 2 5 2" xfId="11204" xr:uid="{00000000-0005-0000-0000-00006DAF0000}"/>
    <cellStyle name="Output 5 3 2 2 5 3" xfId="11205" xr:uid="{00000000-0005-0000-0000-00006EAF0000}"/>
    <cellStyle name="Output 5 3 2 2 6" xfId="11206" xr:uid="{00000000-0005-0000-0000-00006FAF0000}"/>
    <cellStyle name="Output 5 3 2 2 6 2" xfId="11207" xr:uid="{00000000-0005-0000-0000-000070AF0000}"/>
    <cellStyle name="Output 5 3 2 2 6 3" xfId="11208" xr:uid="{00000000-0005-0000-0000-000071AF0000}"/>
    <cellStyle name="Output 5 3 2 2 7" xfId="11209" xr:uid="{00000000-0005-0000-0000-000072AF0000}"/>
    <cellStyle name="Output 5 3 2 3" xfId="11210" xr:uid="{00000000-0005-0000-0000-000073AF0000}"/>
    <cellStyle name="Output 5 3 2 3 2" xfId="11211" xr:uid="{00000000-0005-0000-0000-000074AF0000}"/>
    <cellStyle name="Output 5 3 2 3 2 2" xfId="11212" xr:uid="{00000000-0005-0000-0000-000075AF0000}"/>
    <cellStyle name="Output 5 3 2 3 2 3" xfId="11213" xr:uid="{00000000-0005-0000-0000-000076AF0000}"/>
    <cellStyle name="Output 5 3 2 3 2 4" xfId="11214" xr:uid="{00000000-0005-0000-0000-000077AF0000}"/>
    <cellStyle name="Output 5 3 2 3 3" xfId="11215" xr:uid="{00000000-0005-0000-0000-000078AF0000}"/>
    <cellStyle name="Output 5 3 2 3 3 2" xfId="11216" xr:uid="{00000000-0005-0000-0000-000079AF0000}"/>
    <cellStyle name="Output 5 3 2 3 3 3" xfId="11217" xr:uid="{00000000-0005-0000-0000-00007AAF0000}"/>
    <cellStyle name="Output 5 3 2 3 3 4" xfId="11218" xr:uid="{00000000-0005-0000-0000-00007BAF0000}"/>
    <cellStyle name="Output 5 3 2 3 4" xfId="11219" xr:uid="{00000000-0005-0000-0000-00007CAF0000}"/>
    <cellStyle name="Output 5 3 2 3 4 2" xfId="11220" xr:uid="{00000000-0005-0000-0000-00007DAF0000}"/>
    <cellStyle name="Output 5 3 2 3 4 3" xfId="11221" xr:uid="{00000000-0005-0000-0000-00007EAF0000}"/>
    <cellStyle name="Output 5 3 2 3 5" xfId="11222" xr:uid="{00000000-0005-0000-0000-00007FAF0000}"/>
    <cellStyle name="Output 5 3 2 3 5 2" xfId="11223" xr:uid="{00000000-0005-0000-0000-000080AF0000}"/>
    <cellStyle name="Output 5 3 2 3 5 3" xfId="11224" xr:uid="{00000000-0005-0000-0000-000081AF0000}"/>
    <cellStyle name="Output 5 3 2 3 6" xfId="11225" xr:uid="{00000000-0005-0000-0000-000082AF0000}"/>
    <cellStyle name="Output 5 3 2 4" xfId="11226" xr:uid="{00000000-0005-0000-0000-000083AF0000}"/>
    <cellStyle name="Output 5 3 2 4 2" xfId="11227" xr:uid="{00000000-0005-0000-0000-000084AF0000}"/>
    <cellStyle name="Output 5 3 2 4 3" xfId="11228" xr:uid="{00000000-0005-0000-0000-000085AF0000}"/>
    <cellStyle name="Output 5 3 2 4 4" xfId="11229" xr:uid="{00000000-0005-0000-0000-000086AF0000}"/>
    <cellStyle name="Output 5 3 2 5" xfId="11230" xr:uid="{00000000-0005-0000-0000-000087AF0000}"/>
    <cellStyle name="Output 5 3 2 5 2" xfId="11231" xr:uid="{00000000-0005-0000-0000-000088AF0000}"/>
    <cellStyle name="Output 5 3 2 5 3" xfId="11232" xr:uid="{00000000-0005-0000-0000-000089AF0000}"/>
    <cellStyle name="Output 5 3 2 5 4" xfId="11233" xr:uid="{00000000-0005-0000-0000-00008AAF0000}"/>
    <cellStyle name="Output 5 3 2 6" xfId="11234" xr:uid="{00000000-0005-0000-0000-00008BAF0000}"/>
    <cellStyle name="Output 5 3 2 6 2" xfId="11235" xr:uid="{00000000-0005-0000-0000-00008CAF0000}"/>
    <cellStyle name="Output 5 3 2 6 3" xfId="11236" xr:uid="{00000000-0005-0000-0000-00008DAF0000}"/>
    <cellStyle name="Output 5 3 2 7" xfId="11237" xr:uid="{00000000-0005-0000-0000-00008EAF0000}"/>
    <cellStyle name="Output 5 3 2 7 2" xfId="11238" xr:uid="{00000000-0005-0000-0000-00008FAF0000}"/>
    <cellStyle name="Output 5 3 2 7 3" xfId="11239" xr:uid="{00000000-0005-0000-0000-000090AF0000}"/>
    <cellStyle name="Output 5 3 2 8" xfId="11240" xr:uid="{00000000-0005-0000-0000-000091AF0000}"/>
    <cellStyle name="Output 5 3 3" xfId="11241" xr:uid="{00000000-0005-0000-0000-000092AF0000}"/>
    <cellStyle name="Output 5 3 3 2" xfId="11242" xr:uid="{00000000-0005-0000-0000-000093AF0000}"/>
    <cellStyle name="Output 5 3 3 2 2" xfId="11243" xr:uid="{00000000-0005-0000-0000-000094AF0000}"/>
    <cellStyle name="Output 5 3 3 2 2 2" xfId="11244" xr:uid="{00000000-0005-0000-0000-000095AF0000}"/>
    <cellStyle name="Output 5 3 3 2 2 3" xfId="11245" xr:uid="{00000000-0005-0000-0000-000096AF0000}"/>
    <cellStyle name="Output 5 3 3 2 2 4" xfId="11246" xr:uid="{00000000-0005-0000-0000-000097AF0000}"/>
    <cellStyle name="Output 5 3 3 2 3" xfId="11247" xr:uid="{00000000-0005-0000-0000-000098AF0000}"/>
    <cellStyle name="Output 5 3 3 2 3 2" xfId="11248" xr:uid="{00000000-0005-0000-0000-000099AF0000}"/>
    <cellStyle name="Output 5 3 3 2 3 3" xfId="11249" xr:uid="{00000000-0005-0000-0000-00009AAF0000}"/>
    <cellStyle name="Output 5 3 3 2 3 4" xfId="11250" xr:uid="{00000000-0005-0000-0000-00009BAF0000}"/>
    <cellStyle name="Output 5 3 3 2 4" xfId="11251" xr:uid="{00000000-0005-0000-0000-00009CAF0000}"/>
    <cellStyle name="Output 5 3 3 2 4 2" xfId="11252" xr:uid="{00000000-0005-0000-0000-00009DAF0000}"/>
    <cellStyle name="Output 5 3 3 2 4 3" xfId="11253" xr:uid="{00000000-0005-0000-0000-00009EAF0000}"/>
    <cellStyle name="Output 5 3 3 2 5" xfId="11254" xr:uid="{00000000-0005-0000-0000-00009FAF0000}"/>
    <cellStyle name="Output 5 3 3 2 5 2" xfId="11255" xr:uid="{00000000-0005-0000-0000-0000A0AF0000}"/>
    <cellStyle name="Output 5 3 3 2 5 3" xfId="11256" xr:uid="{00000000-0005-0000-0000-0000A1AF0000}"/>
    <cellStyle name="Output 5 3 3 2 6" xfId="11257" xr:uid="{00000000-0005-0000-0000-0000A2AF0000}"/>
    <cellStyle name="Output 5 3 3 3" xfId="11258" xr:uid="{00000000-0005-0000-0000-0000A3AF0000}"/>
    <cellStyle name="Output 5 3 3 3 2" xfId="11259" xr:uid="{00000000-0005-0000-0000-0000A4AF0000}"/>
    <cellStyle name="Output 5 3 3 3 3" xfId="11260" xr:uid="{00000000-0005-0000-0000-0000A5AF0000}"/>
    <cellStyle name="Output 5 3 3 3 4" xfId="11261" xr:uid="{00000000-0005-0000-0000-0000A6AF0000}"/>
    <cellStyle name="Output 5 3 3 4" xfId="11262" xr:uid="{00000000-0005-0000-0000-0000A7AF0000}"/>
    <cellStyle name="Output 5 3 3 4 2" xfId="11263" xr:uid="{00000000-0005-0000-0000-0000A8AF0000}"/>
    <cellStyle name="Output 5 3 3 4 3" xfId="11264" xr:uid="{00000000-0005-0000-0000-0000A9AF0000}"/>
    <cellStyle name="Output 5 3 3 4 4" xfId="11265" xr:uid="{00000000-0005-0000-0000-0000AAAF0000}"/>
    <cellStyle name="Output 5 3 3 5" xfId="11266" xr:uid="{00000000-0005-0000-0000-0000ABAF0000}"/>
    <cellStyle name="Output 5 3 3 5 2" xfId="11267" xr:uid="{00000000-0005-0000-0000-0000ACAF0000}"/>
    <cellStyle name="Output 5 3 3 5 3" xfId="11268" xr:uid="{00000000-0005-0000-0000-0000ADAF0000}"/>
    <cellStyle name="Output 5 3 3 6" xfId="11269" xr:uid="{00000000-0005-0000-0000-0000AEAF0000}"/>
    <cellStyle name="Output 5 3 3 6 2" xfId="11270" xr:uid="{00000000-0005-0000-0000-0000AFAF0000}"/>
    <cellStyle name="Output 5 3 3 6 3" xfId="11271" xr:uid="{00000000-0005-0000-0000-0000B0AF0000}"/>
    <cellStyle name="Output 5 3 3 7" xfId="11272" xr:uid="{00000000-0005-0000-0000-0000B1AF0000}"/>
    <cellStyle name="Output 5 3 4" xfId="11273" xr:uid="{00000000-0005-0000-0000-0000B2AF0000}"/>
    <cellStyle name="Output 5 3 4 2" xfId="11274" xr:uid="{00000000-0005-0000-0000-0000B3AF0000}"/>
    <cellStyle name="Output 5 3 4 2 2" xfId="11275" xr:uid="{00000000-0005-0000-0000-0000B4AF0000}"/>
    <cellStyle name="Output 5 3 4 2 3" xfId="11276" xr:uid="{00000000-0005-0000-0000-0000B5AF0000}"/>
    <cellStyle name="Output 5 3 4 2 4" xfId="11277" xr:uid="{00000000-0005-0000-0000-0000B6AF0000}"/>
    <cellStyle name="Output 5 3 4 3" xfId="11278" xr:uid="{00000000-0005-0000-0000-0000B7AF0000}"/>
    <cellStyle name="Output 5 3 4 3 2" xfId="11279" xr:uid="{00000000-0005-0000-0000-0000B8AF0000}"/>
    <cellStyle name="Output 5 3 4 3 3" xfId="11280" xr:uid="{00000000-0005-0000-0000-0000B9AF0000}"/>
    <cellStyle name="Output 5 3 4 3 4" xfId="11281" xr:uid="{00000000-0005-0000-0000-0000BAAF0000}"/>
    <cellStyle name="Output 5 3 4 4" xfId="11282" xr:uid="{00000000-0005-0000-0000-0000BBAF0000}"/>
    <cellStyle name="Output 5 3 4 4 2" xfId="11283" xr:uid="{00000000-0005-0000-0000-0000BCAF0000}"/>
    <cellStyle name="Output 5 3 4 4 3" xfId="11284" xr:uid="{00000000-0005-0000-0000-0000BDAF0000}"/>
    <cellStyle name="Output 5 3 4 5" xfId="11285" xr:uid="{00000000-0005-0000-0000-0000BEAF0000}"/>
    <cellStyle name="Output 5 3 4 5 2" xfId="11286" xr:uid="{00000000-0005-0000-0000-0000BFAF0000}"/>
    <cellStyle name="Output 5 3 4 5 3" xfId="11287" xr:uid="{00000000-0005-0000-0000-0000C0AF0000}"/>
    <cellStyle name="Output 5 3 4 6" xfId="11288" xr:uid="{00000000-0005-0000-0000-0000C1AF0000}"/>
    <cellStyle name="Output 5 3 5" xfId="11289" xr:uid="{00000000-0005-0000-0000-0000C2AF0000}"/>
    <cellStyle name="Output 5 3 5 2" xfId="11290" xr:uid="{00000000-0005-0000-0000-0000C3AF0000}"/>
    <cellStyle name="Output 5 3 5 3" xfId="11291" xr:uid="{00000000-0005-0000-0000-0000C4AF0000}"/>
    <cellStyle name="Output 5 3 5 4" xfId="11292" xr:uid="{00000000-0005-0000-0000-0000C5AF0000}"/>
    <cellStyle name="Output 5 3 6" xfId="11293" xr:uid="{00000000-0005-0000-0000-0000C6AF0000}"/>
    <cellStyle name="Output 5 3 6 2" xfId="11294" xr:uid="{00000000-0005-0000-0000-0000C7AF0000}"/>
    <cellStyle name="Output 5 3 6 3" xfId="11295" xr:uid="{00000000-0005-0000-0000-0000C8AF0000}"/>
    <cellStyle name="Output 5 3 6 4" xfId="11296" xr:uid="{00000000-0005-0000-0000-0000C9AF0000}"/>
    <cellStyle name="Output 5 3 7" xfId="11297" xr:uid="{00000000-0005-0000-0000-0000CAAF0000}"/>
    <cellStyle name="Output 5 3 7 2" xfId="11298" xr:uid="{00000000-0005-0000-0000-0000CBAF0000}"/>
    <cellStyle name="Output 5 3 7 3" xfId="11299" xr:uid="{00000000-0005-0000-0000-0000CCAF0000}"/>
    <cellStyle name="Output 5 3 8" xfId="11300" xr:uid="{00000000-0005-0000-0000-0000CDAF0000}"/>
    <cellStyle name="Output 5 3 8 2" xfId="11301" xr:uid="{00000000-0005-0000-0000-0000CEAF0000}"/>
    <cellStyle name="Output 5 3 8 3" xfId="11302" xr:uid="{00000000-0005-0000-0000-0000CFAF0000}"/>
    <cellStyle name="Output 5 3 9" xfId="11303" xr:uid="{00000000-0005-0000-0000-0000D0AF0000}"/>
    <cellStyle name="Output 5 4" xfId="11304" xr:uid="{00000000-0005-0000-0000-0000D1AF0000}"/>
    <cellStyle name="Output 5 4 2" xfId="11305" xr:uid="{00000000-0005-0000-0000-0000D2AF0000}"/>
    <cellStyle name="Output 5 4 3" xfId="11306" xr:uid="{00000000-0005-0000-0000-0000D3AF0000}"/>
    <cellStyle name="Output 5 4 4" xfId="11307" xr:uid="{00000000-0005-0000-0000-0000D4AF0000}"/>
    <cellStyle name="Output 5 5" xfId="11308" xr:uid="{00000000-0005-0000-0000-0000D5AF0000}"/>
    <cellStyle name="Output 5 5 2" xfId="11309" xr:uid="{00000000-0005-0000-0000-0000D6AF0000}"/>
    <cellStyle name="Output 5 5 3" xfId="11310" xr:uid="{00000000-0005-0000-0000-0000D7AF0000}"/>
    <cellStyle name="Output 5 5 4" xfId="11311" xr:uid="{00000000-0005-0000-0000-0000D8AF0000}"/>
    <cellStyle name="Output 5 6" xfId="11312" xr:uid="{00000000-0005-0000-0000-0000D9AF0000}"/>
    <cellStyle name="Output 5 6 2" xfId="11313" xr:uid="{00000000-0005-0000-0000-0000DAAF0000}"/>
    <cellStyle name="Output 5 6 3" xfId="11314" xr:uid="{00000000-0005-0000-0000-0000DBAF0000}"/>
    <cellStyle name="Output 5 7" xfId="11315" xr:uid="{00000000-0005-0000-0000-0000DCAF0000}"/>
    <cellStyle name="Output 5 7 2" xfId="11316" xr:uid="{00000000-0005-0000-0000-0000DDAF0000}"/>
    <cellStyle name="Output 5 7 3" xfId="11317" xr:uid="{00000000-0005-0000-0000-0000DEAF0000}"/>
    <cellStyle name="Output 5 8" xfId="11318" xr:uid="{00000000-0005-0000-0000-0000DFAF0000}"/>
    <cellStyle name="Output 6" xfId="11319" xr:uid="{00000000-0005-0000-0000-0000E0AF0000}"/>
    <cellStyle name="Output 6 2" xfId="11320" xr:uid="{00000000-0005-0000-0000-0000E1AF0000}"/>
    <cellStyle name="Output 6 2 2" xfId="11321" xr:uid="{00000000-0005-0000-0000-0000E2AF0000}"/>
    <cellStyle name="Output 6 2 2 2" xfId="11322" xr:uid="{00000000-0005-0000-0000-0000E3AF0000}"/>
    <cellStyle name="Output 6 2 2 2 2" xfId="11323" xr:uid="{00000000-0005-0000-0000-0000E4AF0000}"/>
    <cellStyle name="Output 6 2 2 2 2 2" xfId="11324" xr:uid="{00000000-0005-0000-0000-0000E5AF0000}"/>
    <cellStyle name="Output 6 2 2 2 2 2 2" xfId="11325" xr:uid="{00000000-0005-0000-0000-0000E6AF0000}"/>
    <cellStyle name="Output 6 2 2 2 2 2 3" xfId="11326" xr:uid="{00000000-0005-0000-0000-0000E7AF0000}"/>
    <cellStyle name="Output 6 2 2 2 2 2 4" xfId="11327" xr:uid="{00000000-0005-0000-0000-0000E8AF0000}"/>
    <cellStyle name="Output 6 2 2 2 2 3" xfId="11328" xr:uid="{00000000-0005-0000-0000-0000E9AF0000}"/>
    <cellStyle name="Output 6 2 2 2 2 3 2" xfId="11329" xr:uid="{00000000-0005-0000-0000-0000EAAF0000}"/>
    <cellStyle name="Output 6 2 2 2 2 3 3" xfId="11330" xr:uid="{00000000-0005-0000-0000-0000EBAF0000}"/>
    <cellStyle name="Output 6 2 2 2 2 3 4" xfId="11331" xr:uid="{00000000-0005-0000-0000-0000ECAF0000}"/>
    <cellStyle name="Output 6 2 2 2 2 4" xfId="11332" xr:uid="{00000000-0005-0000-0000-0000EDAF0000}"/>
    <cellStyle name="Output 6 2 2 2 2 4 2" xfId="11333" xr:uid="{00000000-0005-0000-0000-0000EEAF0000}"/>
    <cellStyle name="Output 6 2 2 2 2 4 3" xfId="11334" xr:uid="{00000000-0005-0000-0000-0000EFAF0000}"/>
    <cellStyle name="Output 6 2 2 2 2 5" xfId="11335" xr:uid="{00000000-0005-0000-0000-0000F0AF0000}"/>
    <cellStyle name="Output 6 2 2 2 2 5 2" xfId="11336" xr:uid="{00000000-0005-0000-0000-0000F1AF0000}"/>
    <cellStyle name="Output 6 2 2 2 2 5 3" xfId="11337" xr:uid="{00000000-0005-0000-0000-0000F2AF0000}"/>
    <cellStyle name="Output 6 2 2 2 2 6" xfId="11338" xr:uid="{00000000-0005-0000-0000-0000F3AF0000}"/>
    <cellStyle name="Output 6 2 2 2 3" xfId="11339" xr:uid="{00000000-0005-0000-0000-0000F4AF0000}"/>
    <cellStyle name="Output 6 2 2 2 3 2" xfId="11340" xr:uid="{00000000-0005-0000-0000-0000F5AF0000}"/>
    <cellStyle name="Output 6 2 2 2 3 3" xfId="11341" xr:uid="{00000000-0005-0000-0000-0000F6AF0000}"/>
    <cellStyle name="Output 6 2 2 2 3 4" xfId="11342" xr:uid="{00000000-0005-0000-0000-0000F7AF0000}"/>
    <cellStyle name="Output 6 2 2 2 4" xfId="11343" xr:uid="{00000000-0005-0000-0000-0000F8AF0000}"/>
    <cellStyle name="Output 6 2 2 2 4 2" xfId="11344" xr:uid="{00000000-0005-0000-0000-0000F9AF0000}"/>
    <cellStyle name="Output 6 2 2 2 4 3" xfId="11345" xr:uid="{00000000-0005-0000-0000-0000FAAF0000}"/>
    <cellStyle name="Output 6 2 2 2 4 4" xfId="11346" xr:uid="{00000000-0005-0000-0000-0000FBAF0000}"/>
    <cellStyle name="Output 6 2 2 2 5" xfId="11347" xr:uid="{00000000-0005-0000-0000-0000FCAF0000}"/>
    <cellStyle name="Output 6 2 2 2 5 2" xfId="11348" xr:uid="{00000000-0005-0000-0000-0000FDAF0000}"/>
    <cellStyle name="Output 6 2 2 2 5 3" xfId="11349" xr:uid="{00000000-0005-0000-0000-0000FEAF0000}"/>
    <cellStyle name="Output 6 2 2 2 6" xfId="11350" xr:uid="{00000000-0005-0000-0000-0000FFAF0000}"/>
    <cellStyle name="Output 6 2 2 2 6 2" xfId="11351" xr:uid="{00000000-0005-0000-0000-000000B00000}"/>
    <cellStyle name="Output 6 2 2 2 6 3" xfId="11352" xr:uid="{00000000-0005-0000-0000-000001B00000}"/>
    <cellStyle name="Output 6 2 2 2 7" xfId="11353" xr:uid="{00000000-0005-0000-0000-000002B00000}"/>
    <cellStyle name="Output 6 2 2 3" xfId="11354" xr:uid="{00000000-0005-0000-0000-000003B00000}"/>
    <cellStyle name="Output 6 2 2 3 2" xfId="11355" xr:uid="{00000000-0005-0000-0000-000004B00000}"/>
    <cellStyle name="Output 6 2 2 3 2 2" xfId="11356" xr:uid="{00000000-0005-0000-0000-000005B00000}"/>
    <cellStyle name="Output 6 2 2 3 2 3" xfId="11357" xr:uid="{00000000-0005-0000-0000-000006B00000}"/>
    <cellStyle name="Output 6 2 2 3 2 4" xfId="11358" xr:uid="{00000000-0005-0000-0000-000007B00000}"/>
    <cellStyle name="Output 6 2 2 3 3" xfId="11359" xr:uid="{00000000-0005-0000-0000-000008B00000}"/>
    <cellStyle name="Output 6 2 2 3 3 2" xfId="11360" xr:uid="{00000000-0005-0000-0000-000009B00000}"/>
    <cellStyle name="Output 6 2 2 3 3 3" xfId="11361" xr:uid="{00000000-0005-0000-0000-00000AB00000}"/>
    <cellStyle name="Output 6 2 2 3 3 4" xfId="11362" xr:uid="{00000000-0005-0000-0000-00000BB00000}"/>
    <cellStyle name="Output 6 2 2 3 4" xfId="11363" xr:uid="{00000000-0005-0000-0000-00000CB00000}"/>
    <cellStyle name="Output 6 2 2 3 4 2" xfId="11364" xr:uid="{00000000-0005-0000-0000-00000DB00000}"/>
    <cellStyle name="Output 6 2 2 3 4 3" xfId="11365" xr:uid="{00000000-0005-0000-0000-00000EB00000}"/>
    <cellStyle name="Output 6 2 2 3 5" xfId="11366" xr:uid="{00000000-0005-0000-0000-00000FB00000}"/>
    <cellStyle name="Output 6 2 2 3 5 2" xfId="11367" xr:uid="{00000000-0005-0000-0000-000010B00000}"/>
    <cellStyle name="Output 6 2 2 3 5 3" xfId="11368" xr:uid="{00000000-0005-0000-0000-000011B00000}"/>
    <cellStyle name="Output 6 2 2 3 6" xfId="11369" xr:uid="{00000000-0005-0000-0000-000012B00000}"/>
    <cellStyle name="Output 6 2 2 4" xfId="11370" xr:uid="{00000000-0005-0000-0000-000013B00000}"/>
    <cellStyle name="Output 6 2 2 4 2" xfId="11371" xr:uid="{00000000-0005-0000-0000-000014B00000}"/>
    <cellStyle name="Output 6 2 2 4 3" xfId="11372" xr:uid="{00000000-0005-0000-0000-000015B00000}"/>
    <cellStyle name="Output 6 2 2 4 4" xfId="11373" xr:uid="{00000000-0005-0000-0000-000016B00000}"/>
    <cellStyle name="Output 6 2 2 5" xfId="11374" xr:uid="{00000000-0005-0000-0000-000017B00000}"/>
    <cellStyle name="Output 6 2 2 5 2" xfId="11375" xr:uid="{00000000-0005-0000-0000-000018B00000}"/>
    <cellStyle name="Output 6 2 2 5 3" xfId="11376" xr:uid="{00000000-0005-0000-0000-000019B00000}"/>
    <cellStyle name="Output 6 2 2 5 4" xfId="11377" xr:uid="{00000000-0005-0000-0000-00001AB00000}"/>
    <cellStyle name="Output 6 2 2 6" xfId="11378" xr:uid="{00000000-0005-0000-0000-00001BB00000}"/>
    <cellStyle name="Output 6 2 2 6 2" xfId="11379" xr:uid="{00000000-0005-0000-0000-00001CB00000}"/>
    <cellStyle name="Output 6 2 2 6 3" xfId="11380" xr:uid="{00000000-0005-0000-0000-00001DB00000}"/>
    <cellStyle name="Output 6 2 2 7" xfId="11381" xr:uid="{00000000-0005-0000-0000-00001EB00000}"/>
    <cellStyle name="Output 6 2 2 7 2" xfId="11382" xr:uid="{00000000-0005-0000-0000-00001FB00000}"/>
    <cellStyle name="Output 6 2 2 7 3" xfId="11383" xr:uid="{00000000-0005-0000-0000-000020B00000}"/>
    <cellStyle name="Output 6 2 2 8" xfId="11384" xr:uid="{00000000-0005-0000-0000-000021B00000}"/>
    <cellStyle name="Output 6 2 3" xfId="11385" xr:uid="{00000000-0005-0000-0000-000022B00000}"/>
    <cellStyle name="Output 6 2 3 2" xfId="11386" xr:uid="{00000000-0005-0000-0000-000023B00000}"/>
    <cellStyle name="Output 6 2 3 2 2" xfId="11387" xr:uid="{00000000-0005-0000-0000-000024B00000}"/>
    <cellStyle name="Output 6 2 3 2 2 2" xfId="11388" xr:uid="{00000000-0005-0000-0000-000025B00000}"/>
    <cellStyle name="Output 6 2 3 2 2 3" xfId="11389" xr:uid="{00000000-0005-0000-0000-000026B00000}"/>
    <cellStyle name="Output 6 2 3 2 2 4" xfId="11390" xr:uid="{00000000-0005-0000-0000-000027B00000}"/>
    <cellStyle name="Output 6 2 3 2 3" xfId="11391" xr:uid="{00000000-0005-0000-0000-000028B00000}"/>
    <cellStyle name="Output 6 2 3 2 3 2" xfId="11392" xr:uid="{00000000-0005-0000-0000-000029B00000}"/>
    <cellStyle name="Output 6 2 3 2 3 3" xfId="11393" xr:uid="{00000000-0005-0000-0000-00002AB00000}"/>
    <cellStyle name="Output 6 2 3 2 3 4" xfId="11394" xr:uid="{00000000-0005-0000-0000-00002BB00000}"/>
    <cellStyle name="Output 6 2 3 2 4" xfId="11395" xr:uid="{00000000-0005-0000-0000-00002CB00000}"/>
    <cellStyle name="Output 6 2 3 2 4 2" xfId="11396" xr:uid="{00000000-0005-0000-0000-00002DB00000}"/>
    <cellStyle name="Output 6 2 3 2 4 3" xfId="11397" xr:uid="{00000000-0005-0000-0000-00002EB00000}"/>
    <cellStyle name="Output 6 2 3 2 5" xfId="11398" xr:uid="{00000000-0005-0000-0000-00002FB00000}"/>
    <cellStyle name="Output 6 2 3 2 5 2" xfId="11399" xr:uid="{00000000-0005-0000-0000-000030B00000}"/>
    <cellStyle name="Output 6 2 3 2 5 3" xfId="11400" xr:uid="{00000000-0005-0000-0000-000031B00000}"/>
    <cellStyle name="Output 6 2 3 2 6" xfId="11401" xr:uid="{00000000-0005-0000-0000-000032B00000}"/>
    <cellStyle name="Output 6 2 3 3" xfId="11402" xr:uid="{00000000-0005-0000-0000-000033B00000}"/>
    <cellStyle name="Output 6 2 3 3 2" xfId="11403" xr:uid="{00000000-0005-0000-0000-000034B00000}"/>
    <cellStyle name="Output 6 2 3 3 3" xfId="11404" xr:uid="{00000000-0005-0000-0000-000035B00000}"/>
    <cellStyle name="Output 6 2 3 3 4" xfId="11405" xr:uid="{00000000-0005-0000-0000-000036B00000}"/>
    <cellStyle name="Output 6 2 3 4" xfId="11406" xr:uid="{00000000-0005-0000-0000-000037B00000}"/>
    <cellStyle name="Output 6 2 3 4 2" xfId="11407" xr:uid="{00000000-0005-0000-0000-000038B00000}"/>
    <cellStyle name="Output 6 2 3 4 3" xfId="11408" xr:uid="{00000000-0005-0000-0000-000039B00000}"/>
    <cellStyle name="Output 6 2 3 4 4" xfId="11409" xr:uid="{00000000-0005-0000-0000-00003AB00000}"/>
    <cellStyle name="Output 6 2 3 5" xfId="11410" xr:uid="{00000000-0005-0000-0000-00003BB00000}"/>
    <cellStyle name="Output 6 2 3 5 2" xfId="11411" xr:uid="{00000000-0005-0000-0000-00003CB00000}"/>
    <cellStyle name="Output 6 2 3 5 3" xfId="11412" xr:uid="{00000000-0005-0000-0000-00003DB00000}"/>
    <cellStyle name="Output 6 2 3 6" xfId="11413" xr:uid="{00000000-0005-0000-0000-00003EB00000}"/>
    <cellStyle name="Output 6 2 3 6 2" xfId="11414" xr:uid="{00000000-0005-0000-0000-00003FB00000}"/>
    <cellStyle name="Output 6 2 3 6 3" xfId="11415" xr:uid="{00000000-0005-0000-0000-000040B00000}"/>
    <cellStyle name="Output 6 2 3 7" xfId="11416" xr:uid="{00000000-0005-0000-0000-000041B00000}"/>
    <cellStyle name="Output 6 2 4" xfId="11417" xr:uid="{00000000-0005-0000-0000-000042B00000}"/>
    <cellStyle name="Output 6 2 4 2" xfId="11418" xr:uid="{00000000-0005-0000-0000-000043B00000}"/>
    <cellStyle name="Output 6 2 4 2 2" xfId="11419" xr:uid="{00000000-0005-0000-0000-000044B00000}"/>
    <cellStyle name="Output 6 2 4 2 3" xfId="11420" xr:uid="{00000000-0005-0000-0000-000045B00000}"/>
    <cellStyle name="Output 6 2 4 2 4" xfId="11421" xr:uid="{00000000-0005-0000-0000-000046B00000}"/>
    <cellStyle name="Output 6 2 4 3" xfId="11422" xr:uid="{00000000-0005-0000-0000-000047B00000}"/>
    <cellStyle name="Output 6 2 4 3 2" xfId="11423" xr:uid="{00000000-0005-0000-0000-000048B00000}"/>
    <cellStyle name="Output 6 2 4 3 3" xfId="11424" xr:uid="{00000000-0005-0000-0000-000049B00000}"/>
    <cellStyle name="Output 6 2 4 3 4" xfId="11425" xr:uid="{00000000-0005-0000-0000-00004AB00000}"/>
    <cellStyle name="Output 6 2 4 4" xfId="11426" xr:uid="{00000000-0005-0000-0000-00004BB00000}"/>
    <cellStyle name="Output 6 2 4 4 2" xfId="11427" xr:uid="{00000000-0005-0000-0000-00004CB00000}"/>
    <cellStyle name="Output 6 2 4 4 3" xfId="11428" xr:uid="{00000000-0005-0000-0000-00004DB00000}"/>
    <cellStyle name="Output 6 2 4 5" xfId="11429" xr:uid="{00000000-0005-0000-0000-00004EB00000}"/>
    <cellStyle name="Output 6 2 4 5 2" xfId="11430" xr:uid="{00000000-0005-0000-0000-00004FB00000}"/>
    <cellStyle name="Output 6 2 4 5 3" xfId="11431" xr:uid="{00000000-0005-0000-0000-000050B00000}"/>
    <cellStyle name="Output 6 2 4 6" xfId="11432" xr:uid="{00000000-0005-0000-0000-000051B00000}"/>
    <cellStyle name="Output 6 2 5" xfId="11433" xr:uid="{00000000-0005-0000-0000-000052B00000}"/>
    <cellStyle name="Output 6 2 5 2" xfId="11434" xr:uid="{00000000-0005-0000-0000-000053B00000}"/>
    <cellStyle name="Output 6 2 5 3" xfId="11435" xr:uid="{00000000-0005-0000-0000-000054B00000}"/>
    <cellStyle name="Output 6 2 5 4" xfId="11436" xr:uid="{00000000-0005-0000-0000-000055B00000}"/>
    <cellStyle name="Output 6 2 6" xfId="11437" xr:uid="{00000000-0005-0000-0000-000056B00000}"/>
    <cellStyle name="Output 6 2 6 2" xfId="11438" xr:uid="{00000000-0005-0000-0000-000057B00000}"/>
    <cellStyle name="Output 6 2 6 3" xfId="11439" xr:uid="{00000000-0005-0000-0000-000058B00000}"/>
    <cellStyle name="Output 6 2 6 4" xfId="11440" xr:uid="{00000000-0005-0000-0000-000059B00000}"/>
    <cellStyle name="Output 6 2 7" xfId="11441" xr:uid="{00000000-0005-0000-0000-00005AB00000}"/>
    <cellStyle name="Output 6 2 7 2" xfId="11442" xr:uid="{00000000-0005-0000-0000-00005BB00000}"/>
    <cellStyle name="Output 6 2 7 3" xfId="11443" xr:uid="{00000000-0005-0000-0000-00005CB00000}"/>
    <cellStyle name="Output 6 2 8" xfId="11444" xr:uid="{00000000-0005-0000-0000-00005DB00000}"/>
    <cellStyle name="Output 6 2 8 2" xfId="11445" xr:uid="{00000000-0005-0000-0000-00005EB00000}"/>
    <cellStyle name="Output 6 2 8 3" xfId="11446" xr:uid="{00000000-0005-0000-0000-00005FB00000}"/>
    <cellStyle name="Output 6 2 9" xfId="11447" xr:uid="{00000000-0005-0000-0000-000060B00000}"/>
    <cellStyle name="Output 6 3" xfId="11448" xr:uid="{00000000-0005-0000-0000-000061B00000}"/>
    <cellStyle name="Output 6 3 2" xfId="11449" xr:uid="{00000000-0005-0000-0000-000062B00000}"/>
    <cellStyle name="Output 6 3 3" xfId="11450" xr:uid="{00000000-0005-0000-0000-000063B00000}"/>
    <cellStyle name="Output 6 3 4" xfId="11451" xr:uid="{00000000-0005-0000-0000-000064B00000}"/>
    <cellStyle name="Output 6 4" xfId="11452" xr:uid="{00000000-0005-0000-0000-000065B00000}"/>
    <cellStyle name="Output 6 4 2" xfId="11453" xr:uid="{00000000-0005-0000-0000-000066B00000}"/>
    <cellStyle name="Output 6 4 3" xfId="11454" xr:uid="{00000000-0005-0000-0000-000067B00000}"/>
    <cellStyle name="Output 6 4 4" xfId="11455" xr:uid="{00000000-0005-0000-0000-000068B00000}"/>
    <cellStyle name="Output 6 5" xfId="11456" xr:uid="{00000000-0005-0000-0000-000069B00000}"/>
    <cellStyle name="Output 6 5 2" xfId="11457" xr:uid="{00000000-0005-0000-0000-00006AB00000}"/>
    <cellStyle name="Output 6 5 3" xfId="11458" xr:uid="{00000000-0005-0000-0000-00006BB00000}"/>
    <cellStyle name="Output 6 6" xfId="11459" xr:uid="{00000000-0005-0000-0000-00006CB00000}"/>
    <cellStyle name="Output 6 6 2" xfId="11460" xr:uid="{00000000-0005-0000-0000-00006DB00000}"/>
    <cellStyle name="Output 6 6 3" xfId="11461" xr:uid="{00000000-0005-0000-0000-00006EB00000}"/>
    <cellStyle name="Output 6 7" xfId="11462" xr:uid="{00000000-0005-0000-0000-00006FB00000}"/>
    <cellStyle name="Output 7" xfId="11463" xr:uid="{00000000-0005-0000-0000-000070B00000}"/>
    <cellStyle name="Output 7 2" xfId="11464" xr:uid="{00000000-0005-0000-0000-000071B00000}"/>
    <cellStyle name="Output 7 2 2" xfId="11465" xr:uid="{00000000-0005-0000-0000-000072B00000}"/>
    <cellStyle name="Output 7 2 2 2" xfId="11466" xr:uid="{00000000-0005-0000-0000-000073B00000}"/>
    <cellStyle name="Output 7 2 2 2 2" xfId="11467" xr:uid="{00000000-0005-0000-0000-000074B00000}"/>
    <cellStyle name="Output 7 2 2 2 2 2" xfId="11468" xr:uid="{00000000-0005-0000-0000-000075B00000}"/>
    <cellStyle name="Output 7 2 2 2 2 2 2" xfId="11469" xr:uid="{00000000-0005-0000-0000-000076B00000}"/>
    <cellStyle name="Output 7 2 2 2 2 2 3" xfId="11470" xr:uid="{00000000-0005-0000-0000-000077B00000}"/>
    <cellStyle name="Output 7 2 2 2 2 2 4" xfId="11471" xr:uid="{00000000-0005-0000-0000-000078B00000}"/>
    <cellStyle name="Output 7 2 2 2 2 3" xfId="11472" xr:uid="{00000000-0005-0000-0000-000079B00000}"/>
    <cellStyle name="Output 7 2 2 2 2 3 2" xfId="11473" xr:uid="{00000000-0005-0000-0000-00007AB00000}"/>
    <cellStyle name="Output 7 2 2 2 2 3 3" xfId="11474" xr:uid="{00000000-0005-0000-0000-00007BB00000}"/>
    <cellStyle name="Output 7 2 2 2 2 3 4" xfId="11475" xr:uid="{00000000-0005-0000-0000-00007CB00000}"/>
    <cellStyle name="Output 7 2 2 2 2 4" xfId="11476" xr:uid="{00000000-0005-0000-0000-00007DB00000}"/>
    <cellStyle name="Output 7 2 2 2 2 4 2" xfId="11477" xr:uid="{00000000-0005-0000-0000-00007EB00000}"/>
    <cellStyle name="Output 7 2 2 2 2 4 3" xfId="11478" xr:uid="{00000000-0005-0000-0000-00007FB00000}"/>
    <cellStyle name="Output 7 2 2 2 2 5" xfId="11479" xr:uid="{00000000-0005-0000-0000-000080B00000}"/>
    <cellStyle name="Output 7 2 2 2 2 5 2" xfId="11480" xr:uid="{00000000-0005-0000-0000-000081B00000}"/>
    <cellStyle name="Output 7 2 2 2 2 5 3" xfId="11481" xr:uid="{00000000-0005-0000-0000-000082B00000}"/>
    <cellStyle name="Output 7 2 2 2 2 6" xfId="11482" xr:uid="{00000000-0005-0000-0000-000083B00000}"/>
    <cellStyle name="Output 7 2 2 2 3" xfId="11483" xr:uid="{00000000-0005-0000-0000-000084B00000}"/>
    <cellStyle name="Output 7 2 2 2 3 2" xfId="11484" xr:uid="{00000000-0005-0000-0000-000085B00000}"/>
    <cellStyle name="Output 7 2 2 2 3 3" xfId="11485" xr:uid="{00000000-0005-0000-0000-000086B00000}"/>
    <cellStyle name="Output 7 2 2 2 3 4" xfId="11486" xr:uid="{00000000-0005-0000-0000-000087B00000}"/>
    <cellStyle name="Output 7 2 2 2 4" xfId="11487" xr:uid="{00000000-0005-0000-0000-000088B00000}"/>
    <cellStyle name="Output 7 2 2 2 4 2" xfId="11488" xr:uid="{00000000-0005-0000-0000-000089B00000}"/>
    <cellStyle name="Output 7 2 2 2 4 3" xfId="11489" xr:uid="{00000000-0005-0000-0000-00008AB00000}"/>
    <cellStyle name="Output 7 2 2 2 4 4" xfId="11490" xr:uid="{00000000-0005-0000-0000-00008BB00000}"/>
    <cellStyle name="Output 7 2 2 2 5" xfId="11491" xr:uid="{00000000-0005-0000-0000-00008CB00000}"/>
    <cellStyle name="Output 7 2 2 2 5 2" xfId="11492" xr:uid="{00000000-0005-0000-0000-00008DB00000}"/>
    <cellStyle name="Output 7 2 2 2 5 3" xfId="11493" xr:uid="{00000000-0005-0000-0000-00008EB00000}"/>
    <cellStyle name="Output 7 2 2 2 6" xfId="11494" xr:uid="{00000000-0005-0000-0000-00008FB00000}"/>
    <cellStyle name="Output 7 2 2 2 6 2" xfId="11495" xr:uid="{00000000-0005-0000-0000-000090B00000}"/>
    <cellStyle name="Output 7 2 2 2 6 3" xfId="11496" xr:uid="{00000000-0005-0000-0000-000091B00000}"/>
    <cellStyle name="Output 7 2 2 2 7" xfId="11497" xr:uid="{00000000-0005-0000-0000-000092B00000}"/>
    <cellStyle name="Output 7 2 2 3" xfId="11498" xr:uid="{00000000-0005-0000-0000-000093B00000}"/>
    <cellStyle name="Output 7 2 2 3 2" xfId="11499" xr:uid="{00000000-0005-0000-0000-000094B00000}"/>
    <cellStyle name="Output 7 2 2 3 2 2" xfId="11500" xr:uid="{00000000-0005-0000-0000-000095B00000}"/>
    <cellStyle name="Output 7 2 2 3 2 3" xfId="11501" xr:uid="{00000000-0005-0000-0000-000096B00000}"/>
    <cellStyle name="Output 7 2 2 3 2 4" xfId="11502" xr:uid="{00000000-0005-0000-0000-000097B00000}"/>
    <cellStyle name="Output 7 2 2 3 3" xfId="11503" xr:uid="{00000000-0005-0000-0000-000098B00000}"/>
    <cellStyle name="Output 7 2 2 3 3 2" xfId="11504" xr:uid="{00000000-0005-0000-0000-000099B00000}"/>
    <cellStyle name="Output 7 2 2 3 3 3" xfId="11505" xr:uid="{00000000-0005-0000-0000-00009AB00000}"/>
    <cellStyle name="Output 7 2 2 3 3 4" xfId="11506" xr:uid="{00000000-0005-0000-0000-00009BB00000}"/>
    <cellStyle name="Output 7 2 2 3 4" xfId="11507" xr:uid="{00000000-0005-0000-0000-00009CB00000}"/>
    <cellStyle name="Output 7 2 2 3 4 2" xfId="11508" xr:uid="{00000000-0005-0000-0000-00009DB00000}"/>
    <cellStyle name="Output 7 2 2 3 4 3" xfId="11509" xr:uid="{00000000-0005-0000-0000-00009EB00000}"/>
    <cellStyle name="Output 7 2 2 3 5" xfId="11510" xr:uid="{00000000-0005-0000-0000-00009FB00000}"/>
    <cellStyle name="Output 7 2 2 3 5 2" xfId="11511" xr:uid="{00000000-0005-0000-0000-0000A0B00000}"/>
    <cellStyle name="Output 7 2 2 3 5 3" xfId="11512" xr:uid="{00000000-0005-0000-0000-0000A1B00000}"/>
    <cellStyle name="Output 7 2 2 3 6" xfId="11513" xr:uid="{00000000-0005-0000-0000-0000A2B00000}"/>
    <cellStyle name="Output 7 2 2 4" xfId="11514" xr:uid="{00000000-0005-0000-0000-0000A3B00000}"/>
    <cellStyle name="Output 7 2 2 4 2" xfId="11515" xr:uid="{00000000-0005-0000-0000-0000A4B00000}"/>
    <cellStyle name="Output 7 2 2 4 3" xfId="11516" xr:uid="{00000000-0005-0000-0000-0000A5B00000}"/>
    <cellStyle name="Output 7 2 2 4 4" xfId="11517" xr:uid="{00000000-0005-0000-0000-0000A6B00000}"/>
    <cellStyle name="Output 7 2 2 5" xfId="11518" xr:uid="{00000000-0005-0000-0000-0000A7B00000}"/>
    <cellStyle name="Output 7 2 2 5 2" xfId="11519" xr:uid="{00000000-0005-0000-0000-0000A8B00000}"/>
    <cellStyle name="Output 7 2 2 5 3" xfId="11520" xr:uid="{00000000-0005-0000-0000-0000A9B00000}"/>
    <cellStyle name="Output 7 2 2 5 4" xfId="11521" xr:uid="{00000000-0005-0000-0000-0000AAB00000}"/>
    <cellStyle name="Output 7 2 2 6" xfId="11522" xr:uid="{00000000-0005-0000-0000-0000ABB00000}"/>
    <cellStyle name="Output 7 2 2 6 2" xfId="11523" xr:uid="{00000000-0005-0000-0000-0000ACB00000}"/>
    <cellStyle name="Output 7 2 2 6 3" xfId="11524" xr:uid="{00000000-0005-0000-0000-0000ADB00000}"/>
    <cellStyle name="Output 7 2 2 7" xfId="11525" xr:uid="{00000000-0005-0000-0000-0000AEB00000}"/>
    <cellStyle name="Output 7 2 2 7 2" xfId="11526" xr:uid="{00000000-0005-0000-0000-0000AFB00000}"/>
    <cellStyle name="Output 7 2 2 7 3" xfId="11527" xr:uid="{00000000-0005-0000-0000-0000B0B00000}"/>
    <cellStyle name="Output 7 2 2 8" xfId="11528" xr:uid="{00000000-0005-0000-0000-0000B1B00000}"/>
    <cellStyle name="Output 7 2 3" xfId="11529" xr:uid="{00000000-0005-0000-0000-0000B2B00000}"/>
    <cellStyle name="Output 7 2 3 2" xfId="11530" xr:uid="{00000000-0005-0000-0000-0000B3B00000}"/>
    <cellStyle name="Output 7 2 3 2 2" xfId="11531" xr:uid="{00000000-0005-0000-0000-0000B4B00000}"/>
    <cellStyle name="Output 7 2 3 2 2 2" xfId="11532" xr:uid="{00000000-0005-0000-0000-0000B5B00000}"/>
    <cellStyle name="Output 7 2 3 2 2 3" xfId="11533" xr:uid="{00000000-0005-0000-0000-0000B6B00000}"/>
    <cellStyle name="Output 7 2 3 2 2 4" xfId="11534" xr:uid="{00000000-0005-0000-0000-0000B7B00000}"/>
    <cellStyle name="Output 7 2 3 2 3" xfId="11535" xr:uid="{00000000-0005-0000-0000-0000B8B00000}"/>
    <cellStyle name="Output 7 2 3 2 3 2" xfId="11536" xr:uid="{00000000-0005-0000-0000-0000B9B00000}"/>
    <cellStyle name="Output 7 2 3 2 3 3" xfId="11537" xr:uid="{00000000-0005-0000-0000-0000BAB00000}"/>
    <cellStyle name="Output 7 2 3 2 3 4" xfId="11538" xr:uid="{00000000-0005-0000-0000-0000BBB00000}"/>
    <cellStyle name="Output 7 2 3 2 4" xfId="11539" xr:uid="{00000000-0005-0000-0000-0000BCB00000}"/>
    <cellStyle name="Output 7 2 3 2 4 2" xfId="11540" xr:uid="{00000000-0005-0000-0000-0000BDB00000}"/>
    <cellStyle name="Output 7 2 3 2 4 3" xfId="11541" xr:uid="{00000000-0005-0000-0000-0000BEB00000}"/>
    <cellStyle name="Output 7 2 3 2 5" xfId="11542" xr:uid="{00000000-0005-0000-0000-0000BFB00000}"/>
    <cellStyle name="Output 7 2 3 2 5 2" xfId="11543" xr:uid="{00000000-0005-0000-0000-0000C0B00000}"/>
    <cellStyle name="Output 7 2 3 2 5 3" xfId="11544" xr:uid="{00000000-0005-0000-0000-0000C1B00000}"/>
    <cellStyle name="Output 7 2 3 2 6" xfId="11545" xr:uid="{00000000-0005-0000-0000-0000C2B00000}"/>
    <cellStyle name="Output 7 2 3 3" xfId="11546" xr:uid="{00000000-0005-0000-0000-0000C3B00000}"/>
    <cellStyle name="Output 7 2 3 3 2" xfId="11547" xr:uid="{00000000-0005-0000-0000-0000C4B00000}"/>
    <cellStyle name="Output 7 2 3 3 3" xfId="11548" xr:uid="{00000000-0005-0000-0000-0000C5B00000}"/>
    <cellStyle name="Output 7 2 3 3 4" xfId="11549" xr:uid="{00000000-0005-0000-0000-0000C6B00000}"/>
    <cellStyle name="Output 7 2 3 4" xfId="11550" xr:uid="{00000000-0005-0000-0000-0000C7B00000}"/>
    <cellStyle name="Output 7 2 3 4 2" xfId="11551" xr:uid="{00000000-0005-0000-0000-0000C8B00000}"/>
    <cellStyle name="Output 7 2 3 4 3" xfId="11552" xr:uid="{00000000-0005-0000-0000-0000C9B00000}"/>
    <cellStyle name="Output 7 2 3 4 4" xfId="11553" xr:uid="{00000000-0005-0000-0000-0000CAB00000}"/>
    <cellStyle name="Output 7 2 3 5" xfId="11554" xr:uid="{00000000-0005-0000-0000-0000CBB00000}"/>
    <cellStyle name="Output 7 2 3 5 2" xfId="11555" xr:uid="{00000000-0005-0000-0000-0000CCB00000}"/>
    <cellStyle name="Output 7 2 3 5 3" xfId="11556" xr:uid="{00000000-0005-0000-0000-0000CDB00000}"/>
    <cellStyle name="Output 7 2 3 6" xfId="11557" xr:uid="{00000000-0005-0000-0000-0000CEB00000}"/>
    <cellStyle name="Output 7 2 3 6 2" xfId="11558" xr:uid="{00000000-0005-0000-0000-0000CFB00000}"/>
    <cellStyle name="Output 7 2 3 6 3" xfId="11559" xr:uid="{00000000-0005-0000-0000-0000D0B00000}"/>
    <cellStyle name="Output 7 2 3 7" xfId="11560" xr:uid="{00000000-0005-0000-0000-0000D1B00000}"/>
    <cellStyle name="Output 7 2 4" xfId="11561" xr:uid="{00000000-0005-0000-0000-0000D2B00000}"/>
    <cellStyle name="Output 7 2 4 2" xfId="11562" xr:uid="{00000000-0005-0000-0000-0000D3B00000}"/>
    <cellStyle name="Output 7 2 4 2 2" xfId="11563" xr:uid="{00000000-0005-0000-0000-0000D4B00000}"/>
    <cellStyle name="Output 7 2 4 2 3" xfId="11564" xr:uid="{00000000-0005-0000-0000-0000D5B00000}"/>
    <cellStyle name="Output 7 2 4 2 4" xfId="11565" xr:uid="{00000000-0005-0000-0000-0000D6B00000}"/>
    <cellStyle name="Output 7 2 4 3" xfId="11566" xr:uid="{00000000-0005-0000-0000-0000D7B00000}"/>
    <cellStyle name="Output 7 2 4 3 2" xfId="11567" xr:uid="{00000000-0005-0000-0000-0000D8B00000}"/>
    <cellStyle name="Output 7 2 4 3 3" xfId="11568" xr:uid="{00000000-0005-0000-0000-0000D9B00000}"/>
    <cellStyle name="Output 7 2 4 3 4" xfId="11569" xr:uid="{00000000-0005-0000-0000-0000DAB00000}"/>
    <cellStyle name="Output 7 2 4 4" xfId="11570" xr:uid="{00000000-0005-0000-0000-0000DBB00000}"/>
    <cellStyle name="Output 7 2 4 4 2" xfId="11571" xr:uid="{00000000-0005-0000-0000-0000DCB00000}"/>
    <cellStyle name="Output 7 2 4 4 3" xfId="11572" xr:uid="{00000000-0005-0000-0000-0000DDB00000}"/>
    <cellStyle name="Output 7 2 4 5" xfId="11573" xr:uid="{00000000-0005-0000-0000-0000DEB00000}"/>
    <cellStyle name="Output 7 2 4 5 2" xfId="11574" xr:uid="{00000000-0005-0000-0000-0000DFB00000}"/>
    <cellStyle name="Output 7 2 4 5 3" xfId="11575" xr:uid="{00000000-0005-0000-0000-0000E0B00000}"/>
    <cellStyle name="Output 7 2 4 6" xfId="11576" xr:uid="{00000000-0005-0000-0000-0000E1B00000}"/>
    <cellStyle name="Output 7 2 5" xfId="11577" xr:uid="{00000000-0005-0000-0000-0000E2B00000}"/>
    <cellStyle name="Output 7 2 5 2" xfId="11578" xr:uid="{00000000-0005-0000-0000-0000E3B00000}"/>
    <cellStyle name="Output 7 2 5 3" xfId="11579" xr:uid="{00000000-0005-0000-0000-0000E4B00000}"/>
    <cellStyle name="Output 7 2 5 4" xfId="11580" xr:uid="{00000000-0005-0000-0000-0000E5B00000}"/>
    <cellStyle name="Output 7 2 6" xfId="11581" xr:uid="{00000000-0005-0000-0000-0000E6B00000}"/>
    <cellStyle name="Output 7 2 6 2" xfId="11582" xr:uid="{00000000-0005-0000-0000-0000E7B00000}"/>
    <cellStyle name="Output 7 2 6 3" xfId="11583" xr:uid="{00000000-0005-0000-0000-0000E8B00000}"/>
    <cellStyle name="Output 7 2 6 4" xfId="11584" xr:uid="{00000000-0005-0000-0000-0000E9B00000}"/>
    <cellStyle name="Output 7 2 7" xfId="11585" xr:uid="{00000000-0005-0000-0000-0000EAB00000}"/>
    <cellStyle name="Output 7 2 7 2" xfId="11586" xr:uid="{00000000-0005-0000-0000-0000EBB00000}"/>
    <cellStyle name="Output 7 2 7 3" xfId="11587" xr:uid="{00000000-0005-0000-0000-0000ECB00000}"/>
    <cellStyle name="Output 7 2 8" xfId="11588" xr:uid="{00000000-0005-0000-0000-0000EDB00000}"/>
    <cellStyle name="Output 7 2 8 2" xfId="11589" xr:uid="{00000000-0005-0000-0000-0000EEB00000}"/>
    <cellStyle name="Output 7 2 8 3" xfId="11590" xr:uid="{00000000-0005-0000-0000-0000EFB00000}"/>
    <cellStyle name="Output 7 2 9" xfId="11591" xr:uid="{00000000-0005-0000-0000-0000F0B00000}"/>
    <cellStyle name="Output 7 3" xfId="11592" xr:uid="{00000000-0005-0000-0000-0000F1B00000}"/>
    <cellStyle name="Output 7 3 2" xfId="11593" xr:uid="{00000000-0005-0000-0000-0000F2B00000}"/>
    <cellStyle name="Output 7 3 3" xfId="11594" xr:uid="{00000000-0005-0000-0000-0000F3B00000}"/>
    <cellStyle name="Output 7 3 4" xfId="11595" xr:uid="{00000000-0005-0000-0000-0000F4B00000}"/>
    <cellStyle name="Output 7 4" xfId="11596" xr:uid="{00000000-0005-0000-0000-0000F5B00000}"/>
    <cellStyle name="Output 7 4 2" xfId="11597" xr:uid="{00000000-0005-0000-0000-0000F6B00000}"/>
    <cellStyle name="Output 7 4 3" xfId="11598" xr:uid="{00000000-0005-0000-0000-0000F7B00000}"/>
    <cellStyle name="Output 7 4 4" xfId="11599" xr:uid="{00000000-0005-0000-0000-0000F8B00000}"/>
    <cellStyle name="Output 7 5" xfId="11600" xr:uid="{00000000-0005-0000-0000-0000F9B00000}"/>
    <cellStyle name="Output 7 5 2" xfId="11601" xr:uid="{00000000-0005-0000-0000-0000FAB00000}"/>
    <cellStyle name="Output 7 5 3" xfId="11602" xr:uid="{00000000-0005-0000-0000-0000FBB00000}"/>
    <cellStyle name="Output 7 6" xfId="11603" xr:uid="{00000000-0005-0000-0000-0000FCB00000}"/>
    <cellStyle name="Output 7 6 2" xfId="11604" xr:uid="{00000000-0005-0000-0000-0000FDB00000}"/>
    <cellStyle name="Output 7 6 3" xfId="11605" xr:uid="{00000000-0005-0000-0000-0000FEB00000}"/>
    <cellStyle name="Output 7 7" xfId="11606" xr:uid="{00000000-0005-0000-0000-0000FFB00000}"/>
    <cellStyle name="Output 8" xfId="11607" xr:uid="{00000000-0005-0000-0000-000000B10000}"/>
    <cellStyle name="Output 8 10" xfId="11608" xr:uid="{00000000-0005-0000-0000-000001B10000}"/>
    <cellStyle name="Output 8 2" xfId="11609" xr:uid="{00000000-0005-0000-0000-000002B10000}"/>
    <cellStyle name="Output 8 2 2" xfId="11610" xr:uid="{00000000-0005-0000-0000-000003B10000}"/>
    <cellStyle name="Output 8 2 2 2" xfId="11611" xr:uid="{00000000-0005-0000-0000-000004B10000}"/>
    <cellStyle name="Output 8 2 2 2 2" xfId="11612" xr:uid="{00000000-0005-0000-0000-000005B10000}"/>
    <cellStyle name="Output 8 2 2 2 2 2" xfId="11613" xr:uid="{00000000-0005-0000-0000-000006B10000}"/>
    <cellStyle name="Output 8 2 2 2 2 2 2" xfId="11614" xr:uid="{00000000-0005-0000-0000-000007B10000}"/>
    <cellStyle name="Output 8 2 2 2 2 2 3" xfId="11615" xr:uid="{00000000-0005-0000-0000-000008B10000}"/>
    <cellStyle name="Output 8 2 2 2 2 2 4" xfId="11616" xr:uid="{00000000-0005-0000-0000-000009B10000}"/>
    <cellStyle name="Output 8 2 2 2 2 3" xfId="11617" xr:uid="{00000000-0005-0000-0000-00000AB10000}"/>
    <cellStyle name="Output 8 2 2 2 2 3 2" xfId="11618" xr:uid="{00000000-0005-0000-0000-00000BB10000}"/>
    <cellStyle name="Output 8 2 2 2 2 3 3" xfId="11619" xr:uid="{00000000-0005-0000-0000-00000CB10000}"/>
    <cellStyle name="Output 8 2 2 2 2 3 4" xfId="11620" xr:uid="{00000000-0005-0000-0000-00000DB10000}"/>
    <cellStyle name="Output 8 2 2 2 2 4" xfId="11621" xr:uid="{00000000-0005-0000-0000-00000EB10000}"/>
    <cellStyle name="Output 8 2 2 2 2 4 2" xfId="11622" xr:uid="{00000000-0005-0000-0000-00000FB10000}"/>
    <cellStyle name="Output 8 2 2 2 2 4 3" xfId="11623" xr:uid="{00000000-0005-0000-0000-000010B10000}"/>
    <cellStyle name="Output 8 2 2 2 2 5" xfId="11624" xr:uid="{00000000-0005-0000-0000-000011B10000}"/>
    <cellStyle name="Output 8 2 2 2 2 5 2" xfId="11625" xr:uid="{00000000-0005-0000-0000-000012B10000}"/>
    <cellStyle name="Output 8 2 2 2 2 5 3" xfId="11626" xr:uid="{00000000-0005-0000-0000-000013B10000}"/>
    <cellStyle name="Output 8 2 2 2 2 6" xfId="11627" xr:uid="{00000000-0005-0000-0000-000014B10000}"/>
    <cellStyle name="Output 8 2 2 2 3" xfId="11628" xr:uid="{00000000-0005-0000-0000-000015B10000}"/>
    <cellStyle name="Output 8 2 2 2 3 2" xfId="11629" xr:uid="{00000000-0005-0000-0000-000016B10000}"/>
    <cellStyle name="Output 8 2 2 2 3 3" xfId="11630" xr:uid="{00000000-0005-0000-0000-000017B10000}"/>
    <cellStyle name="Output 8 2 2 2 3 4" xfId="11631" xr:uid="{00000000-0005-0000-0000-000018B10000}"/>
    <cellStyle name="Output 8 2 2 2 4" xfId="11632" xr:uid="{00000000-0005-0000-0000-000019B10000}"/>
    <cellStyle name="Output 8 2 2 2 4 2" xfId="11633" xr:uid="{00000000-0005-0000-0000-00001AB10000}"/>
    <cellStyle name="Output 8 2 2 2 4 3" xfId="11634" xr:uid="{00000000-0005-0000-0000-00001BB10000}"/>
    <cellStyle name="Output 8 2 2 2 4 4" xfId="11635" xr:uid="{00000000-0005-0000-0000-00001CB10000}"/>
    <cellStyle name="Output 8 2 2 2 5" xfId="11636" xr:uid="{00000000-0005-0000-0000-00001DB10000}"/>
    <cellStyle name="Output 8 2 2 2 5 2" xfId="11637" xr:uid="{00000000-0005-0000-0000-00001EB10000}"/>
    <cellStyle name="Output 8 2 2 2 5 3" xfId="11638" xr:uid="{00000000-0005-0000-0000-00001FB10000}"/>
    <cellStyle name="Output 8 2 2 2 6" xfId="11639" xr:uid="{00000000-0005-0000-0000-000020B10000}"/>
    <cellStyle name="Output 8 2 2 2 6 2" xfId="11640" xr:uid="{00000000-0005-0000-0000-000021B10000}"/>
    <cellStyle name="Output 8 2 2 2 6 3" xfId="11641" xr:uid="{00000000-0005-0000-0000-000022B10000}"/>
    <cellStyle name="Output 8 2 2 2 7" xfId="11642" xr:uid="{00000000-0005-0000-0000-000023B10000}"/>
    <cellStyle name="Output 8 2 2 3" xfId="11643" xr:uid="{00000000-0005-0000-0000-000024B10000}"/>
    <cellStyle name="Output 8 2 2 3 2" xfId="11644" xr:uid="{00000000-0005-0000-0000-000025B10000}"/>
    <cellStyle name="Output 8 2 2 3 2 2" xfId="11645" xr:uid="{00000000-0005-0000-0000-000026B10000}"/>
    <cellStyle name="Output 8 2 2 3 2 3" xfId="11646" xr:uid="{00000000-0005-0000-0000-000027B10000}"/>
    <cellStyle name="Output 8 2 2 3 2 4" xfId="11647" xr:uid="{00000000-0005-0000-0000-000028B10000}"/>
    <cellStyle name="Output 8 2 2 3 3" xfId="11648" xr:uid="{00000000-0005-0000-0000-000029B10000}"/>
    <cellStyle name="Output 8 2 2 3 3 2" xfId="11649" xr:uid="{00000000-0005-0000-0000-00002AB10000}"/>
    <cellStyle name="Output 8 2 2 3 3 3" xfId="11650" xr:uid="{00000000-0005-0000-0000-00002BB10000}"/>
    <cellStyle name="Output 8 2 2 3 3 4" xfId="11651" xr:uid="{00000000-0005-0000-0000-00002CB10000}"/>
    <cellStyle name="Output 8 2 2 3 4" xfId="11652" xr:uid="{00000000-0005-0000-0000-00002DB10000}"/>
    <cellStyle name="Output 8 2 2 3 4 2" xfId="11653" xr:uid="{00000000-0005-0000-0000-00002EB10000}"/>
    <cellStyle name="Output 8 2 2 3 4 3" xfId="11654" xr:uid="{00000000-0005-0000-0000-00002FB10000}"/>
    <cellStyle name="Output 8 2 2 3 5" xfId="11655" xr:uid="{00000000-0005-0000-0000-000030B10000}"/>
    <cellStyle name="Output 8 2 2 3 5 2" xfId="11656" xr:uid="{00000000-0005-0000-0000-000031B10000}"/>
    <cellStyle name="Output 8 2 2 3 5 3" xfId="11657" xr:uid="{00000000-0005-0000-0000-000032B10000}"/>
    <cellStyle name="Output 8 2 2 3 6" xfId="11658" xr:uid="{00000000-0005-0000-0000-000033B10000}"/>
    <cellStyle name="Output 8 2 2 4" xfId="11659" xr:uid="{00000000-0005-0000-0000-000034B10000}"/>
    <cellStyle name="Output 8 2 2 4 2" xfId="11660" xr:uid="{00000000-0005-0000-0000-000035B10000}"/>
    <cellStyle name="Output 8 2 2 4 3" xfId="11661" xr:uid="{00000000-0005-0000-0000-000036B10000}"/>
    <cellStyle name="Output 8 2 2 4 4" xfId="11662" xr:uid="{00000000-0005-0000-0000-000037B10000}"/>
    <cellStyle name="Output 8 2 2 5" xfId="11663" xr:uid="{00000000-0005-0000-0000-000038B10000}"/>
    <cellStyle name="Output 8 2 2 5 2" xfId="11664" xr:uid="{00000000-0005-0000-0000-000039B10000}"/>
    <cellStyle name="Output 8 2 2 5 3" xfId="11665" xr:uid="{00000000-0005-0000-0000-00003AB10000}"/>
    <cellStyle name="Output 8 2 2 5 4" xfId="11666" xr:uid="{00000000-0005-0000-0000-00003BB10000}"/>
    <cellStyle name="Output 8 2 2 6" xfId="11667" xr:uid="{00000000-0005-0000-0000-00003CB10000}"/>
    <cellStyle name="Output 8 2 2 6 2" xfId="11668" xr:uid="{00000000-0005-0000-0000-00003DB10000}"/>
    <cellStyle name="Output 8 2 2 6 3" xfId="11669" xr:uid="{00000000-0005-0000-0000-00003EB10000}"/>
    <cellStyle name="Output 8 2 2 7" xfId="11670" xr:uid="{00000000-0005-0000-0000-00003FB10000}"/>
    <cellStyle name="Output 8 2 2 7 2" xfId="11671" xr:uid="{00000000-0005-0000-0000-000040B10000}"/>
    <cellStyle name="Output 8 2 2 7 3" xfId="11672" xr:uid="{00000000-0005-0000-0000-000041B10000}"/>
    <cellStyle name="Output 8 2 2 8" xfId="11673" xr:uid="{00000000-0005-0000-0000-000042B10000}"/>
    <cellStyle name="Output 8 2 3" xfId="11674" xr:uid="{00000000-0005-0000-0000-000043B10000}"/>
    <cellStyle name="Output 8 2 3 2" xfId="11675" xr:uid="{00000000-0005-0000-0000-000044B10000}"/>
    <cellStyle name="Output 8 2 3 3" xfId="11676" xr:uid="{00000000-0005-0000-0000-000045B10000}"/>
    <cellStyle name="Output 8 2 3 4" xfId="11677" xr:uid="{00000000-0005-0000-0000-000046B10000}"/>
    <cellStyle name="Output 8 2 4" xfId="11678" xr:uid="{00000000-0005-0000-0000-000047B10000}"/>
    <cellStyle name="Output 8 2 4 2" xfId="11679" xr:uid="{00000000-0005-0000-0000-000048B10000}"/>
    <cellStyle name="Output 8 2 4 3" xfId="11680" xr:uid="{00000000-0005-0000-0000-000049B10000}"/>
    <cellStyle name="Output 8 2 4 4" xfId="11681" xr:uid="{00000000-0005-0000-0000-00004AB10000}"/>
    <cellStyle name="Output 8 2 5" xfId="11682" xr:uid="{00000000-0005-0000-0000-00004BB10000}"/>
    <cellStyle name="Output 8 2 5 2" xfId="11683" xr:uid="{00000000-0005-0000-0000-00004CB10000}"/>
    <cellStyle name="Output 8 2 5 3" xfId="11684" xr:uid="{00000000-0005-0000-0000-00004DB10000}"/>
    <cellStyle name="Output 8 2 6" xfId="11685" xr:uid="{00000000-0005-0000-0000-00004EB10000}"/>
    <cellStyle name="Output 8 2 6 2" xfId="11686" xr:uid="{00000000-0005-0000-0000-00004FB10000}"/>
    <cellStyle name="Output 8 2 6 3" xfId="11687" xr:uid="{00000000-0005-0000-0000-000050B10000}"/>
    <cellStyle name="Output 8 2 7" xfId="11688" xr:uid="{00000000-0005-0000-0000-000051B10000}"/>
    <cellStyle name="Output 8 3" xfId="11689" xr:uid="{00000000-0005-0000-0000-000052B10000}"/>
    <cellStyle name="Output 8 3 2" xfId="11690" xr:uid="{00000000-0005-0000-0000-000053B10000}"/>
    <cellStyle name="Output 8 3 2 2" xfId="11691" xr:uid="{00000000-0005-0000-0000-000054B10000}"/>
    <cellStyle name="Output 8 3 2 2 2" xfId="11692" xr:uid="{00000000-0005-0000-0000-000055B10000}"/>
    <cellStyle name="Output 8 3 2 2 2 2" xfId="11693" xr:uid="{00000000-0005-0000-0000-000056B10000}"/>
    <cellStyle name="Output 8 3 2 2 2 3" xfId="11694" xr:uid="{00000000-0005-0000-0000-000057B10000}"/>
    <cellStyle name="Output 8 3 2 2 2 4" xfId="11695" xr:uid="{00000000-0005-0000-0000-000058B10000}"/>
    <cellStyle name="Output 8 3 2 2 3" xfId="11696" xr:uid="{00000000-0005-0000-0000-000059B10000}"/>
    <cellStyle name="Output 8 3 2 2 3 2" xfId="11697" xr:uid="{00000000-0005-0000-0000-00005AB10000}"/>
    <cellStyle name="Output 8 3 2 2 3 3" xfId="11698" xr:uid="{00000000-0005-0000-0000-00005BB10000}"/>
    <cellStyle name="Output 8 3 2 2 3 4" xfId="11699" xr:uid="{00000000-0005-0000-0000-00005CB10000}"/>
    <cellStyle name="Output 8 3 2 2 4" xfId="11700" xr:uid="{00000000-0005-0000-0000-00005DB10000}"/>
    <cellStyle name="Output 8 3 2 2 4 2" xfId="11701" xr:uid="{00000000-0005-0000-0000-00005EB10000}"/>
    <cellStyle name="Output 8 3 2 2 4 3" xfId="11702" xr:uid="{00000000-0005-0000-0000-00005FB10000}"/>
    <cellStyle name="Output 8 3 2 2 5" xfId="11703" xr:uid="{00000000-0005-0000-0000-000060B10000}"/>
    <cellStyle name="Output 8 3 2 2 5 2" xfId="11704" xr:uid="{00000000-0005-0000-0000-000061B10000}"/>
    <cellStyle name="Output 8 3 2 2 5 3" xfId="11705" xr:uid="{00000000-0005-0000-0000-000062B10000}"/>
    <cellStyle name="Output 8 3 2 2 6" xfId="11706" xr:uid="{00000000-0005-0000-0000-000063B10000}"/>
    <cellStyle name="Output 8 3 2 3" xfId="11707" xr:uid="{00000000-0005-0000-0000-000064B10000}"/>
    <cellStyle name="Output 8 3 2 3 2" xfId="11708" xr:uid="{00000000-0005-0000-0000-000065B10000}"/>
    <cellStyle name="Output 8 3 2 3 3" xfId="11709" xr:uid="{00000000-0005-0000-0000-000066B10000}"/>
    <cellStyle name="Output 8 3 2 3 4" xfId="11710" xr:uid="{00000000-0005-0000-0000-000067B10000}"/>
    <cellStyle name="Output 8 3 2 4" xfId="11711" xr:uid="{00000000-0005-0000-0000-000068B10000}"/>
    <cellStyle name="Output 8 3 2 4 2" xfId="11712" xr:uid="{00000000-0005-0000-0000-000069B10000}"/>
    <cellStyle name="Output 8 3 2 4 3" xfId="11713" xr:uid="{00000000-0005-0000-0000-00006AB10000}"/>
    <cellStyle name="Output 8 3 2 4 4" xfId="11714" xr:uid="{00000000-0005-0000-0000-00006BB10000}"/>
    <cellStyle name="Output 8 3 2 5" xfId="11715" xr:uid="{00000000-0005-0000-0000-00006CB10000}"/>
    <cellStyle name="Output 8 3 2 5 2" xfId="11716" xr:uid="{00000000-0005-0000-0000-00006DB10000}"/>
    <cellStyle name="Output 8 3 2 5 3" xfId="11717" xr:uid="{00000000-0005-0000-0000-00006EB10000}"/>
    <cellStyle name="Output 8 3 2 6" xfId="11718" xr:uid="{00000000-0005-0000-0000-00006FB10000}"/>
    <cellStyle name="Output 8 3 2 6 2" xfId="11719" xr:uid="{00000000-0005-0000-0000-000070B10000}"/>
    <cellStyle name="Output 8 3 2 6 3" xfId="11720" xr:uid="{00000000-0005-0000-0000-000071B10000}"/>
    <cellStyle name="Output 8 3 2 7" xfId="11721" xr:uid="{00000000-0005-0000-0000-000072B10000}"/>
    <cellStyle name="Output 8 3 3" xfId="11722" xr:uid="{00000000-0005-0000-0000-000073B10000}"/>
    <cellStyle name="Output 8 3 3 2" xfId="11723" xr:uid="{00000000-0005-0000-0000-000074B10000}"/>
    <cellStyle name="Output 8 3 3 2 2" xfId="11724" xr:uid="{00000000-0005-0000-0000-000075B10000}"/>
    <cellStyle name="Output 8 3 3 2 3" xfId="11725" xr:uid="{00000000-0005-0000-0000-000076B10000}"/>
    <cellStyle name="Output 8 3 3 2 4" xfId="11726" xr:uid="{00000000-0005-0000-0000-000077B10000}"/>
    <cellStyle name="Output 8 3 3 3" xfId="11727" xr:uid="{00000000-0005-0000-0000-000078B10000}"/>
    <cellStyle name="Output 8 3 3 3 2" xfId="11728" xr:uid="{00000000-0005-0000-0000-000079B10000}"/>
    <cellStyle name="Output 8 3 3 3 3" xfId="11729" xr:uid="{00000000-0005-0000-0000-00007AB10000}"/>
    <cellStyle name="Output 8 3 3 3 4" xfId="11730" xr:uid="{00000000-0005-0000-0000-00007BB10000}"/>
    <cellStyle name="Output 8 3 3 4" xfId="11731" xr:uid="{00000000-0005-0000-0000-00007CB10000}"/>
    <cellStyle name="Output 8 3 3 4 2" xfId="11732" xr:uid="{00000000-0005-0000-0000-00007DB10000}"/>
    <cellStyle name="Output 8 3 3 4 3" xfId="11733" xr:uid="{00000000-0005-0000-0000-00007EB10000}"/>
    <cellStyle name="Output 8 3 3 5" xfId="11734" xr:uid="{00000000-0005-0000-0000-00007FB10000}"/>
    <cellStyle name="Output 8 3 3 5 2" xfId="11735" xr:uid="{00000000-0005-0000-0000-000080B10000}"/>
    <cellStyle name="Output 8 3 3 5 3" xfId="11736" xr:uid="{00000000-0005-0000-0000-000081B10000}"/>
    <cellStyle name="Output 8 3 3 6" xfId="11737" xr:uid="{00000000-0005-0000-0000-000082B10000}"/>
    <cellStyle name="Output 8 3 4" xfId="11738" xr:uid="{00000000-0005-0000-0000-000083B10000}"/>
    <cellStyle name="Output 8 3 4 2" xfId="11739" xr:uid="{00000000-0005-0000-0000-000084B10000}"/>
    <cellStyle name="Output 8 3 4 3" xfId="11740" xr:uid="{00000000-0005-0000-0000-000085B10000}"/>
    <cellStyle name="Output 8 3 4 4" xfId="11741" xr:uid="{00000000-0005-0000-0000-000086B10000}"/>
    <cellStyle name="Output 8 3 5" xfId="11742" xr:uid="{00000000-0005-0000-0000-000087B10000}"/>
    <cellStyle name="Output 8 3 5 2" xfId="11743" xr:uid="{00000000-0005-0000-0000-000088B10000}"/>
    <cellStyle name="Output 8 3 5 3" xfId="11744" xr:uid="{00000000-0005-0000-0000-000089B10000}"/>
    <cellStyle name="Output 8 3 5 4" xfId="11745" xr:uid="{00000000-0005-0000-0000-00008AB10000}"/>
    <cellStyle name="Output 8 3 6" xfId="11746" xr:uid="{00000000-0005-0000-0000-00008BB10000}"/>
    <cellStyle name="Output 8 3 6 2" xfId="11747" xr:uid="{00000000-0005-0000-0000-00008CB10000}"/>
    <cellStyle name="Output 8 3 6 3" xfId="11748" xr:uid="{00000000-0005-0000-0000-00008DB10000}"/>
    <cellStyle name="Output 8 3 7" xfId="11749" xr:uid="{00000000-0005-0000-0000-00008EB10000}"/>
    <cellStyle name="Output 8 3 7 2" xfId="11750" xr:uid="{00000000-0005-0000-0000-00008FB10000}"/>
    <cellStyle name="Output 8 3 7 3" xfId="11751" xr:uid="{00000000-0005-0000-0000-000090B10000}"/>
    <cellStyle name="Output 8 3 8" xfId="11752" xr:uid="{00000000-0005-0000-0000-000091B10000}"/>
    <cellStyle name="Output 8 4" xfId="11753" xr:uid="{00000000-0005-0000-0000-000092B10000}"/>
    <cellStyle name="Output 8 4 2" xfId="11754" xr:uid="{00000000-0005-0000-0000-000093B10000}"/>
    <cellStyle name="Output 8 4 2 2" xfId="11755" xr:uid="{00000000-0005-0000-0000-000094B10000}"/>
    <cellStyle name="Output 8 4 2 2 2" xfId="11756" xr:uid="{00000000-0005-0000-0000-000095B10000}"/>
    <cellStyle name="Output 8 4 2 2 3" xfId="11757" xr:uid="{00000000-0005-0000-0000-000096B10000}"/>
    <cellStyle name="Output 8 4 2 2 4" xfId="11758" xr:uid="{00000000-0005-0000-0000-000097B10000}"/>
    <cellStyle name="Output 8 4 2 3" xfId="11759" xr:uid="{00000000-0005-0000-0000-000098B10000}"/>
    <cellStyle name="Output 8 4 2 3 2" xfId="11760" xr:uid="{00000000-0005-0000-0000-000099B10000}"/>
    <cellStyle name="Output 8 4 2 3 3" xfId="11761" xr:uid="{00000000-0005-0000-0000-00009AB10000}"/>
    <cellStyle name="Output 8 4 2 3 4" xfId="11762" xr:uid="{00000000-0005-0000-0000-00009BB10000}"/>
    <cellStyle name="Output 8 4 2 4" xfId="11763" xr:uid="{00000000-0005-0000-0000-00009CB10000}"/>
    <cellStyle name="Output 8 4 2 4 2" xfId="11764" xr:uid="{00000000-0005-0000-0000-00009DB10000}"/>
    <cellStyle name="Output 8 4 2 4 3" xfId="11765" xr:uid="{00000000-0005-0000-0000-00009EB10000}"/>
    <cellStyle name="Output 8 4 2 5" xfId="11766" xr:uid="{00000000-0005-0000-0000-00009FB10000}"/>
    <cellStyle name="Output 8 4 2 5 2" xfId="11767" xr:uid="{00000000-0005-0000-0000-0000A0B10000}"/>
    <cellStyle name="Output 8 4 2 5 3" xfId="11768" xr:uid="{00000000-0005-0000-0000-0000A1B10000}"/>
    <cellStyle name="Output 8 4 2 6" xfId="11769" xr:uid="{00000000-0005-0000-0000-0000A2B10000}"/>
    <cellStyle name="Output 8 4 3" xfId="11770" xr:uid="{00000000-0005-0000-0000-0000A3B10000}"/>
    <cellStyle name="Output 8 4 3 2" xfId="11771" xr:uid="{00000000-0005-0000-0000-0000A4B10000}"/>
    <cellStyle name="Output 8 4 3 3" xfId="11772" xr:uid="{00000000-0005-0000-0000-0000A5B10000}"/>
    <cellStyle name="Output 8 4 3 4" xfId="11773" xr:uid="{00000000-0005-0000-0000-0000A6B10000}"/>
    <cellStyle name="Output 8 4 4" xfId="11774" xr:uid="{00000000-0005-0000-0000-0000A7B10000}"/>
    <cellStyle name="Output 8 4 4 2" xfId="11775" xr:uid="{00000000-0005-0000-0000-0000A8B10000}"/>
    <cellStyle name="Output 8 4 4 3" xfId="11776" xr:uid="{00000000-0005-0000-0000-0000A9B10000}"/>
    <cellStyle name="Output 8 4 4 4" xfId="11777" xr:uid="{00000000-0005-0000-0000-0000AAB10000}"/>
    <cellStyle name="Output 8 4 5" xfId="11778" xr:uid="{00000000-0005-0000-0000-0000ABB10000}"/>
    <cellStyle name="Output 8 4 5 2" xfId="11779" xr:uid="{00000000-0005-0000-0000-0000ACB10000}"/>
    <cellStyle name="Output 8 4 5 3" xfId="11780" xr:uid="{00000000-0005-0000-0000-0000ADB10000}"/>
    <cellStyle name="Output 8 4 6" xfId="11781" xr:uid="{00000000-0005-0000-0000-0000AEB10000}"/>
    <cellStyle name="Output 8 4 6 2" xfId="11782" xr:uid="{00000000-0005-0000-0000-0000AFB10000}"/>
    <cellStyle name="Output 8 4 6 3" xfId="11783" xr:uid="{00000000-0005-0000-0000-0000B0B10000}"/>
    <cellStyle name="Output 8 4 7" xfId="11784" xr:uid="{00000000-0005-0000-0000-0000B1B10000}"/>
    <cellStyle name="Output 8 5" xfId="11785" xr:uid="{00000000-0005-0000-0000-0000B2B10000}"/>
    <cellStyle name="Output 8 5 2" xfId="11786" xr:uid="{00000000-0005-0000-0000-0000B3B10000}"/>
    <cellStyle name="Output 8 5 2 2" xfId="11787" xr:uid="{00000000-0005-0000-0000-0000B4B10000}"/>
    <cellStyle name="Output 8 5 2 3" xfId="11788" xr:uid="{00000000-0005-0000-0000-0000B5B10000}"/>
    <cellStyle name="Output 8 5 2 4" xfId="11789" xr:uid="{00000000-0005-0000-0000-0000B6B10000}"/>
    <cellStyle name="Output 8 5 3" xfId="11790" xr:uid="{00000000-0005-0000-0000-0000B7B10000}"/>
    <cellStyle name="Output 8 5 3 2" xfId="11791" xr:uid="{00000000-0005-0000-0000-0000B8B10000}"/>
    <cellStyle name="Output 8 5 3 3" xfId="11792" xr:uid="{00000000-0005-0000-0000-0000B9B10000}"/>
    <cellStyle name="Output 8 5 3 4" xfId="11793" xr:uid="{00000000-0005-0000-0000-0000BAB10000}"/>
    <cellStyle name="Output 8 5 4" xfId="11794" xr:uid="{00000000-0005-0000-0000-0000BBB10000}"/>
    <cellStyle name="Output 8 5 4 2" xfId="11795" xr:uid="{00000000-0005-0000-0000-0000BCB10000}"/>
    <cellStyle name="Output 8 5 4 3" xfId="11796" xr:uid="{00000000-0005-0000-0000-0000BDB10000}"/>
    <cellStyle name="Output 8 5 5" xfId="11797" xr:uid="{00000000-0005-0000-0000-0000BEB10000}"/>
    <cellStyle name="Output 8 5 5 2" xfId="11798" xr:uid="{00000000-0005-0000-0000-0000BFB10000}"/>
    <cellStyle name="Output 8 5 5 3" xfId="11799" xr:uid="{00000000-0005-0000-0000-0000C0B10000}"/>
    <cellStyle name="Output 8 5 6" xfId="11800" xr:uid="{00000000-0005-0000-0000-0000C1B10000}"/>
    <cellStyle name="Output 8 6" xfId="11801" xr:uid="{00000000-0005-0000-0000-0000C2B10000}"/>
    <cellStyle name="Output 8 6 2" xfId="11802" xr:uid="{00000000-0005-0000-0000-0000C3B10000}"/>
    <cellStyle name="Output 8 6 3" xfId="11803" xr:uid="{00000000-0005-0000-0000-0000C4B10000}"/>
    <cellStyle name="Output 8 6 4" xfId="11804" xr:uid="{00000000-0005-0000-0000-0000C5B10000}"/>
    <cellStyle name="Output 8 7" xfId="11805" xr:uid="{00000000-0005-0000-0000-0000C6B10000}"/>
    <cellStyle name="Output 8 7 2" xfId="11806" xr:uid="{00000000-0005-0000-0000-0000C7B10000}"/>
    <cellStyle name="Output 8 7 3" xfId="11807" xr:uid="{00000000-0005-0000-0000-0000C8B10000}"/>
    <cellStyle name="Output 8 7 4" xfId="11808" xr:uid="{00000000-0005-0000-0000-0000C9B10000}"/>
    <cellStyle name="Output 8 8" xfId="11809" xr:uid="{00000000-0005-0000-0000-0000CAB10000}"/>
    <cellStyle name="Output 8 8 2" xfId="11810" xr:uid="{00000000-0005-0000-0000-0000CBB10000}"/>
    <cellStyle name="Output 8 8 3" xfId="11811" xr:uid="{00000000-0005-0000-0000-0000CCB10000}"/>
    <cellStyle name="Output 8 9" xfId="11812" xr:uid="{00000000-0005-0000-0000-0000CDB10000}"/>
    <cellStyle name="Output 8 9 2" xfId="11813" xr:uid="{00000000-0005-0000-0000-0000CEB10000}"/>
    <cellStyle name="Output 8 9 3" xfId="11814" xr:uid="{00000000-0005-0000-0000-0000CFB10000}"/>
    <cellStyle name="Output 9" xfId="11815" xr:uid="{00000000-0005-0000-0000-0000D0B10000}"/>
    <cellStyle name="Output 9 2" xfId="11816" xr:uid="{00000000-0005-0000-0000-0000D1B10000}"/>
    <cellStyle name="Output 9 2 2" xfId="11817" xr:uid="{00000000-0005-0000-0000-0000D2B10000}"/>
    <cellStyle name="Output 9 2 2 2" xfId="11818" xr:uid="{00000000-0005-0000-0000-0000D3B10000}"/>
    <cellStyle name="Output 9 2 2 2 2" xfId="11819" xr:uid="{00000000-0005-0000-0000-0000D4B10000}"/>
    <cellStyle name="Output 9 2 2 2 3" xfId="11820" xr:uid="{00000000-0005-0000-0000-0000D5B10000}"/>
    <cellStyle name="Output 9 2 2 2 4" xfId="11821" xr:uid="{00000000-0005-0000-0000-0000D6B10000}"/>
    <cellStyle name="Output 9 2 2 3" xfId="11822" xr:uid="{00000000-0005-0000-0000-0000D7B10000}"/>
    <cellStyle name="Output 9 2 2 3 2" xfId="11823" xr:uid="{00000000-0005-0000-0000-0000D8B10000}"/>
    <cellStyle name="Output 9 2 2 3 3" xfId="11824" xr:uid="{00000000-0005-0000-0000-0000D9B10000}"/>
    <cellStyle name="Output 9 2 2 3 4" xfId="11825" xr:uid="{00000000-0005-0000-0000-0000DAB10000}"/>
    <cellStyle name="Output 9 2 2 4" xfId="11826" xr:uid="{00000000-0005-0000-0000-0000DBB10000}"/>
    <cellStyle name="Output 9 2 2 4 2" xfId="11827" xr:uid="{00000000-0005-0000-0000-0000DCB10000}"/>
    <cellStyle name="Output 9 2 2 4 3" xfId="11828" xr:uid="{00000000-0005-0000-0000-0000DDB10000}"/>
    <cellStyle name="Output 9 2 2 5" xfId="11829" xr:uid="{00000000-0005-0000-0000-0000DEB10000}"/>
    <cellStyle name="Output 9 2 2 5 2" xfId="11830" xr:uid="{00000000-0005-0000-0000-0000DFB10000}"/>
    <cellStyle name="Output 9 2 2 5 3" xfId="11831" xr:uid="{00000000-0005-0000-0000-0000E0B10000}"/>
    <cellStyle name="Output 9 2 2 6" xfId="11832" xr:uid="{00000000-0005-0000-0000-0000E1B10000}"/>
    <cellStyle name="Output 9 2 3" xfId="11833" xr:uid="{00000000-0005-0000-0000-0000E2B10000}"/>
    <cellStyle name="Output 9 2 3 2" xfId="11834" xr:uid="{00000000-0005-0000-0000-0000E3B10000}"/>
    <cellStyle name="Output 9 2 3 3" xfId="11835" xr:uid="{00000000-0005-0000-0000-0000E4B10000}"/>
    <cellStyle name="Output 9 2 3 4" xfId="11836" xr:uid="{00000000-0005-0000-0000-0000E5B10000}"/>
    <cellStyle name="Output 9 2 4" xfId="11837" xr:uid="{00000000-0005-0000-0000-0000E6B10000}"/>
    <cellStyle name="Output 9 2 4 2" xfId="11838" xr:uid="{00000000-0005-0000-0000-0000E7B10000}"/>
    <cellStyle name="Output 9 2 4 3" xfId="11839" xr:uid="{00000000-0005-0000-0000-0000E8B10000}"/>
    <cellStyle name="Output 9 2 4 4" xfId="11840" xr:uid="{00000000-0005-0000-0000-0000E9B10000}"/>
    <cellStyle name="Output 9 2 5" xfId="11841" xr:uid="{00000000-0005-0000-0000-0000EAB10000}"/>
    <cellStyle name="Output 9 2 5 2" xfId="11842" xr:uid="{00000000-0005-0000-0000-0000EBB10000}"/>
    <cellStyle name="Output 9 2 5 3" xfId="11843" xr:uid="{00000000-0005-0000-0000-0000ECB10000}"/>
    <cellStyle name="Output 9 2 6" xfId="11844" xr:uid="{00000000-0005-0000-0000-0000EDB10000}"/>
    <cellStyle name="Output 9 2 6 2" xfId="11845" xr:uid="{00000000-0005-0000-0000-0000EEB10000}"/>
    <cellStyle name="Output 9 2 6 3" xfId="11846" xr:uid="{00000000-0005-0000-0000-0000EFB10000}"/>
    <cellStyle name="Output 9 2 7" xfId="11847" xr:uid="{00000000-0005-0000-0000-0000F0B10000}"/>
    <cellStyle name="Output 9 3" xfId="11848" xr:uid="{00000000-0005-0000-0000-0000F1B10000}"/>
    <cellStyle name="Output 9 3 2" xfId="11849" xr:uid="{00000000-0005-0000-0000-0000F2B10000}"/>
    <cellStyle name="Output 9 3 2 2" xfId="11850" xr:uid="{00000000-0005-0000-0000-0000F3B10000}"/>
    <cellStyle name="Output 9 3 2 3" xfId="11851" xr:uid="{00000000-0005-0000-0000-0000F4B10000}"/>
    <cellStyle name="Output 9 3 2 4" xfId="11852" xr:uid="{00000000-0005-0000-0000-0000F5B10000}"/>
    <cellStyle name="Output 9 3 3" xfId="11853" xr:uid="{00000000-0005-0000-0000-0000F6B10000}"/>
    <cellStyle name="Output 9 3 3 2" xfId="11854" xr:uid="{00000000-0005-0000-0000-0000F7B10000}"/>
    <cellStyle name="Output 9 3 3 3" xfId="11855" xr:uid="{00000000-0005-0000-0000-0000F8B10000}"/>
    <cellStyle name="Output 9 3 3 4" xfId="11856" xr:uid="{00000000-0005-0000-0000-0000F9B10000}"/>
    <cellStyle name="Output 9 3 4" xfId="11857" xr:uid="{00000000-0005-0000-0000-0000FAB10000}"/>
    <cellStyle name="Output 9 3 4 2" xfId="11858" xr:uid="{00000000-0005-0000-0000-0000FBB10000}"/>
    <cellStyle name="Output 9 3 4 3" xfId="11859" xr:uid="{00000000-0005-0000-0000-0000FCB10000}"/>
    <cellStyle name="Output 9 3 5" xfId="11860" xr:uid="{00000000-0005-0000-0000-0000FDB10000}"/>
    <cellStyle name="Output 9 3 5 2" xfId="11861" xr:uid="{00000000-0005-0000-0000-0000FEB10000}"/>
    <cellStyle name="Output 9 3 5 3" xfId="11862" xr:uid="{00000000-0005-0000-0000-0000FFB10000}"/>
    <cellStyle name="Output 9 3 6" xfId="11863" xr:uid="{00000000-0005-0000-0000-000000B20000}"/>
    <cellStyle name="Output 9 4" xfId="11864" xr:uid="{00000000-0005-0000-0000-000001B20000}"/>
    <cellStyle name="Output 9 4 2" xfId="11865" xr:uid="{00000000-0005-0000-0000-000002B20000}"/>
    <cellStyle name="Output 9 4 3" xfId="11866" xr:uid="{00000000-0005-0000-0000-000003B20000}"/>
    <cellStyle name="Output 9 4 4" xfId="11867" xr:uid="{00000000-0005-0000-0000-000004B20000}"/>
    <cellStyle name="Output 9 5" xfId="11868" xr:uid="{00000000-0005-0000-0000-000005B20000}"/>
    <cellStyle name="Output 9 5 2" xfId="11869" xr:uid="{00000000-0005-0000-0000-000006B20000}"/>
    <cellStyle name="Output 9 5 3" xfId="11870" xr:uid="{00000000-0005-0000-0000-000007B20000}"/>
    <cellStyle name="Output 9 5 4" xfId="11871" xr:uid="{00000000-0005-0000-0000-000008B20000}"/>
    <cellStyle name="Output 9 6" xfId="11872" xr:uid="{00000000-0005-0000-0000-000009B20000}"/>
    <cellStyle name="Output 9 6 2" xfId="11873" xr:uid="{00000000-0005-0000-0000-00000AB20000}"/>
    <cellStyle name="Output 9 6 3" xfId="11874" xr:uid="{00000000-0005-0000-0000-00000BB20000}"/>
    <cellStyle name="Output 9 7" xfId="11875" xr:uid="{00000000-0005-0000-0000-00000CB20000}"/>
    <cellStyle name="Output 9 7 2" xfId="11876" xr:uid="{00000000-0005-0000-0000-00000DB20000}"/>
    <cellStyle name="Output 9 7 3" xfId="11877" xr:uid="{00000000-0005-0000-0000-00000EB20000}"/>
    <cellStyle name="Output 9 8" xfId="11878" xr:uid="{00000000-0005-0000-0000-00000FB20000}"/>
    <cellStyle name="Percent 10" xfId="20346" xr:uid="{00000000-0005-0000-0000-000010B20000}"/>
    <cellStyle name="Percent 11" xfId="20350" xr:uid="{00000000-0005-0000-0000-000011B20000}"/>
    <cellStyle name="Percent 12" xfId="32601" xr:uid="{00000000-0005-0000-0000-000012B20000}"/>
    <cellStyle name="Percent 13" xfId="50933" xr:uid="{00000000-0005-0000-0000-000013B20000}"/>
    <cellStyle name="Percent 14" xfId="50942" xr:uid="{00000000-0005-0000-0000-000014B20000}"/>
    <cellStyle name="Percent 15" xfId="50947" xr:uid="{00000000-0005-0000-0000-000015B20000}"/>
    <cellStyle name="Percent 2" xfId="40" xr:uid="{00000000-0005-0000-0000-000016B20000}"/>
    <cellStyle name="Percent 2 10" xfId="11879" xr:uid="{00000000-0005-0000-0000-000017B20000}"/>
    <cellStyle name="Percent 2 10 2" xfId="11880" xr:uid="{00000000-0005-0000-0000-000018B20000}"/>
    <cellStyle name="Percent 2 10 2 2" xfId="19812" xr:uid="{00000000-0005-0000-0000-000019B20000}"/>
    <cellStyle name="Percent 2 10 2 2 2" xfId="32067" xr:uid="{00000000-0005-0000-0000-00001AB20000}"/>
    <cellStyle name="Percent 2 10 2 2 3" xfId="44308" xr:uid="{00000000-0005-0000-0000-00001BB20000}"/>
    <cellStyle name="Percent 2 10 2 3" xfId="25952" xr:uid="{00000000-0005-0000-0000-00001CB20000}"/>
    <cellStyle name="Percent 2 10 2 4" xfId="38194" xr:uid="{00000000-0005-0000-0000-00001DB20000}"/>
    <cellStyle name="Percent 2 10 2 5" xfId="50423" xr:uid="{00000000-0005-0000-0000-00001EB20000}"/>
    <cellStyle name="Percent 2 10 3" xfId="19811" xr:uid="{00000000-0005-0000-0000-00001FB20000}"/>
    <cellStyle name="Percent 2 10 3 2" xfId="32066" xr:uid="{00000000-0005-0000-0000-000020B20000}"/>
    <cellStyle name="Percent 2 10 3 3" xfId="44307" xr:uid="{00000000-0005-0000-0000-000021B20000}"/>
    <cellStyle name="Percent 2 10 4" xfId="25951" xr:uid="{00000000-0005-0000-0000-000022B20000}"/>
    <cellStyle name="Percent 2 10 5" xfId="38193" xr:uid="{00000000-0005-0000-0000-000023B20000}"/>
    <cellStyle name="Percent 2 10 6" xfId="50422" xr:uid="{00000000-0005-0000-0000-000024B20000}"/>
    <cellStyle name="Percent 2 11" xfId="11881" xr:uid="{00000000-0005-0000-0000-000025B20000}"/>
    <cellStyle name="Percent 2 11 2" xfId="19813" xr:uid="{00000000-0005-0000-0000-000026B20000}"/>
    <cellStyle name="Percent 2 11 2 2" xfId="32068" xr:uid="{00000000-0005-0000-0000-000027B20000}"/>
    <cellStyle name="Percent 2 11 2 3" xfId="44309" xr:uid="{00000000-0005-0000-0000-000028B20000}"/>
    <cellStyle name="Percent 2 11 3" xfId="25953" xr:uid="{00000000-0005-0000-0000-000029B20000}"/>
    <cellStyle name="Percent 2 11 4" xfId="38195" xr:uid="{00000000-0005-0000-0000-00002AB20000}"/>
    <cellStyle name="Percent 2 11 5" xfId="50424" xr:uid="{00000000-0005-0000-0000-00002BB20000}"/>
    <cellStyle name="Percent 2 12" xfId="20380" xr:uid="{00000000-0005-0000-0000-00002CB20000}"/>
    <cellStyle name="Percent 2 13" xfId="20354" xr:uid="{00000000-0005-0000-0000-00002DB20000}"/>
    <cellStyle name="Percent 2 14" xfId="32605" xr:uid="{00000000-0005-0000-0000-00002EB20000}"/>
    <cellStyle name="Percent 2 2" xfId="11882" xr:uid="{00000000-0005-0000-0000-00002FB20000}"/>
    <cellStyle name="Percent 2 2 2" xfId="11883" xr:uid="{00000000-0005-0000-0000-000030B20000}"/>
    <cellStyle name="Percent 2 3" xfId="11884" xr:uid="{00000000-0005-0000-0000-000031B20000}"/>
    <cellStyle name="Percent 2 3 10" xfId="19814" xr:uid="{00000000-0005-0000-0000-000032B20000}"/>
    <cellStyle name="Percent 2 3 10 2" xfId="32069" xr:uid="{00000000-0005-0000-0000-000033B20000}"/>
    <cellStyle name="Percent 2 3 10 3" xfId="44310" xr:uid="{00000000-0005-0000-0000-000034B20000}"/>
    <cellStyle name="Percent 2 3 11" xfId="25954" xr:uid="{00000000-0005-0000-0000-000035B20000}"/>
    <cellStyle name="Percent 2 3 12" xfId="38196" xr:uid="{00000000-0005-0000-0000-000036B20000}"/>
    <cellStyle name="Percent 2 3 13" xfId="50425" xr:uid="{00000000-0005-0000-0000-000037B20000}"/>
    <cellStyle name="Percent 2 3 2" xfId="11885" xr:uid="{00000000-0005-0000-0000-000038B20000}"/>
    <cellStyle name="Percent 2 3 2 10" xfId="25955" xr:uid="{00000000-0005-0000-0000-000039B20000}"/>
    <cellStyle name="Percent 2 3 2 11" xfId="38197" xr:uid="{00000000-0005-0000-0000-00003AB20000}"/>
    <cellStyle name="Percent 2 3 2 12" xfId="50426" xr:uid="{00000000-0005-0000-0000-00003BB20000}"/>
    <cellStyle name="Percent 2 3 2 2" xfId="11886" xr:uid="{00000000-0005-0000-0000-00003CB20000}"/>
    <cellStyle name="Percent 2 3 2 2 10" xfId="38198" xr:uid="{00000000-0005-0000-0000-00003DB20000}"/>
    <cellStyle name="Percent 2 3 2 2 11" xfId="50427" xr:uid="{00000000-0005-0000-0000-00003EB20000}"/>
    <cellStyle name="Percent 2 3 2 2 2" xfId="11887" xr:uid="{00000000-0005-0000-0000-00003FB20000}"/>
    <cellStyle name="Percent 2 3 2 2 2 10" xfId="50428" xr:uid="{00000000-0005-0000-0000-000040B20000}"/>
    <cellStyle name="Percent 2 3 2 2 2 2" xfId="11888" xr:uid="{00000000-0005-0000-0000-000041B20000}"/>
    <cellStyle name="Percent 2 3 2 2 2 2 2" xfId="11889" xr:uid="{00000000-0005-0000-0000-000042B20000}"/>
    <cellStyle name="Percent 2 3 2 2 2 2 2 2" xfId="11890" xr:uid="{00000000-0005-0000-0000-000043B20000}"/>
    <cellStyle name="Percent 2 3 2 2 2 2 2 2 2" xfId="11891" xr:uid="{00000000-0005-0000-0000-000044B20000}"/>
    <cellStyle name="Percent 2 3 2 2 2 2 2 2 2 2" xfId="11892" xr:uid="{00000000-0005-0000-0000-000045B20000}"/>
    <cellStyle name="Percent 2 3 2 2 2 2 2 2 2 2 2" xfId="19822" xr:uid="{00000000-0005-0000-0000-000046B20000}"/>
    <cellStyle name="Percent 2 3 2 2 2 2 2 2 2 2 2 2" xfId="32077" xr:uid="{00000000-0005-0000-0000-000047B20000}"/>
    <cellStyle name="Percent 2 3 2 2 2 2 2 2 2 2 2 3" xfId="44318" xr:uid="{00000000-0005-0000-0000-000048B20000}"/>
    <cellStyle name="Percent 2 3 2 2 2 2 2 2 2 2 3" xfId="25962" xr:uid="{00000000-0005-0000-0000-000049B20000}"/>
    <cellStyle name="Percent 2 3 2 2 2 2 2 2 2 2 4" xfId="38204" xr:uid="{00000000-0005-0000-0000-00004AB20000}"/>
    <cellStyle name="Percent 2 3 2 2 2 2 2 2 2 2 5" xfId="50433" xr:uid="{00000000-0005-0000-0000-00004BB20000}"/>
    <cellStyle name="Percent 2 3 2 2 2 2 2 2 2 3" xfId="19821" xr:uid="{00000000-0005-0000-0000-00004CB20000}"/>
    <cellStyle name="Percent 2 3 2 2 2 2 2 2 2 3 2" xfId="32076" xr:uid="{00000000-0005-0000-0000-00004DB20000}"/>
    <cellStyle name="Percent 2 3 2 2 2 2 2 2 2 3 3" xfId="44317" xr:uid="{00000000-0005-0000-0000-00004EB20000}"/>
    <cellStyle name="Percent 2 3 2 2 2 2 2 2 2 4" xfId="25961" xr:uid="{00000000-0005-0000-0000-00004FB20000}"/>
    <cellStyle name="Percent 2 3 2 2 2 2 2 2 2 5" xfId="38203" xr:uid="{00000000-0005-0000-0000-000050B20000}"/>
    <cellStyle name="Percent 2 3 2 2 2 2 2 2 2 6" xfId="50432" xr:uid="{00000000-0005-0000-0000-000051B20000}"/>
    <cellStyle name="Percent 2 3 2 2 2 2 2 2 3" xfId="11893" xr:uid="{00000000-0005-0000-0000-000052B20000}"/>
    <cellStyle name="Percent 2 3 2 2 2 2 2 2 3 2" xfId="19823" xr:uid="{00000000-0005-0000-0000-000053B20000}"/>
    <cellStyle name="Percent 2 3 2 2 2 2 2 2 3 2 2" xfId="32078" xr:uid="{00000000-0005-0000-0000-000054B20000}"/>
    <cellStyle name="Percent 2 3 2 2 2 2 2 2 3 2 3" xfId="44319" xr:uid="{00000000-0005-0000-0000-000055B20000}"/>
    <cellStyle name="Percent 2 3 2 2 2 2 2 2 3 3" xfId="25963" xr:uid="{00000000-0005-0000-0000-000056B20000}"/>
    <cellStyle name="Percent 2 3 2 2 2 2 2 2 3 4" xfId="38205" xr:uid="{00000000-0005-0000-0000-000057B20000}"/>
    <cellStyle name="Percent 2 3 2 2 2 2 2 2 3 5" xfId="50434" xr:uid="{00000000-0005-0000-0000-000058B20000}"/>
    <cellStyle name="Percent 2 3 2 2 2 2 2 2 4" xfId="19820" xr:uid="{00000000-0005-0000-0000-000059B20000}"/>
    <cellStyle name="Percent 2 3 2 2 2 2 2 2 4 2" xfId="32075" xr:uid="{00000000-0005-0000-0000-00005AB20000}"/>
    <cellStyle name="Percent 2 3 2 2 2 2 2 2 4 3" xfId="44316" xr:uid="{00000000-0005-0000-0000-00005BB20000}"/>
    <cellStyle name="Percent 2 3 2 2 2 2 2 2 5" xfId="25960" xr:uid="{00000000-0005-0000-0000-00005CB20000}"/>
    <cellStyle name="Percent 2 3 2 2 2 2 2 2 6" xfId="38202" xr:uid="{00000000-0005-0000-0000-00005DB20000}"/>
    <cellStyle name="Percent 2 3 2 2 2 2 2 2 7" xfId="50431" xr:uid="{00000000-0005-0000-0000-00005EB20000}"/>
    <cellStyle name="Percent 2 3 2 2 2 2 2 3" xfId="11894" xr:uid="{00000000-0005-0000-0000-00005FB20000}"/>
    <cellStyle name="Percent 2 3 2 2 2 2 2 3 2" xfId="11895" xr:uid="{00000000-0005-0000-0000-000060B20000}"/>
    <cellStyle name="Percent 2 3 2 2 2 2 2 3 2 2" xfId="19825" xr:uid="{00000000-0005-0000-0000-000061B20000}"/>
    <cellStyle name="Percent 2 3 2 2 2 2 2 3 2 2 2" xfId="32080" xr:uid="{00000000-0005-0000-0000-000062B20000}"/>
    <cellStyle name="Percent 2 3 2 2 2 2 2 3 2 2 3" xfId="44321" xr:uid="{00000000-0005-0000-0000-000063B20000}"/>
    <cellStyle name="Percent 2 3 2 2 2 2 2 3 2 3" xfId="25965" xr:uid="{00000000-0005-0000-0000-000064B20000}"/>
    <cellStyle name="Percent 2 3 2 2 2 2 2 3 2 4" xfId="38207" xr:uid="{00000000-0005-0000-0000-000065B20000}"/>
    <cellStyle name="Percent 2 3 2 2 2 2 2 3 2 5" xfId="50436" xr:uid="{00000000-0005-0000-0000-000066B20000}"/>
    <cellStyle name="Percent 2 3 2 2 2 2 2 3 3" xfId="19824" xr:uid="{00000000-0005-0000-0000-000067B20000}"/>
    <cellStyle name="Percent 2 3 2 2 2 2 2 3 3 2" xfId="32079" xr:uid="{00000000-0005-0000-0000-000068B20000}"/>
    <cellStyle name="Percent 2 3 2 2 2 2 2 3 3 3" xfId="44320" xr:uid="{00000000-0005-0000-0000-000069B20000}"/>
    <cellStyle name="Percent 2 3 2 2 2 2 2 3 4" xfId="25964" xr:uid="{00000000-0005-0000-0000-00006AB20000}"/>
    <cellStyle name="Percent 2 3 2 2 2 2 2 3 5" xfId="38206" xr:uid="{00000000-0005-0000-0000-00006BB20000}"/>
    <cellStyle name="Percent 2 3 2 2 2 2 2 3 6" xfId="50435" xr:uid="{00000000-0005-0000-0000-00006CB20000}"/>
    <cellStyle name="Percent 2 3 2 2 2 2 2 4" xfId="11896" xr:uid="{00000000-0005-0000-0000-00006DB20000}"/>
    <cellStyle name="Percent 2 3 2 2 2 2 2 4 2" xfId="19826" xr:uid="{00000000-0005-0000-0000-00006EB20000}"/>
    <cellStyle name="Percent 2 3 2 2 2 2 2 4 2 2" xfId="32081" xr:uid="{00000000-0005-0000-0000-00006FB20000}"/>
    <cellStyle name="Percent 2 3 2 2 2 2 2 4 2 3" xfId="44322" xr:uid="{00000000-0005-0000-0000-000070B20000}"/>
    <cellStyle name="Percent 2 3 2 2 2 2 2 4 3" xfId="25966" xr:uid="{00000000-0005-0000-0000-000071B20000}"/>
    <cellStyle name="Percent 2 3 2 2 2 2 2 4 4" xfId="38208" xr:uid="{00000000-0005-0000-0000-000072B20000}"/>
    <cellStyle name="Percent 2 3 2 2 2 2 2 4 5" xfId="50437" xr:uid="{00000000-0005-0000-0000-000073B20000}"/>
    <cellStyle name="Percent 2 3 2 2 2 2 2 5" xfId="19819" xr:uid="{00000000-0005-0000-0000-000074B20000}"/>
    <cellStyle name="Percent 2 3 2 2 2 2 2 5 2" xfId="32074" xr:uid="{00000000-0005-0000-0000-000075B20000}"/>
    <cellStyle name="Percent 2 3 2 2 2 2 2 5 3" xfId="44315" xr:uid="{00000000-0005-0000-0000-000076B20000}"/>
    <cellStyle name="Percent 2 3 2 2 2 2 2 6" xfId="25959" xr:uid="{00000000-0005-0000-0000-000077B20000}"/>
    <cellStyle name="Percent 2 3 2 2 2 2 2 7" xfId="38201" xr:uid="{00000000-0005-0000-0000-000078B20000}"/>
    <cellStyle name="Percent 2 3 2 2 2 2 2 8" xfId="50430" xr:uid="{00000000-0005-0000-0000-000079B20000}"/>
    <cellStyle name="Percent 2 3 2 2 2 2 3" xfId="11897" xr:uid="{00000000-0005-0000-0000-00007AB20000}"/>
    <cellStyle name="Percent 2 3 2 2 2 2 3 2" xfId="11898" xr:uid="{00000000-0005-0000-0000-00007BB20000}"/>
    <cellStyle name="Percent 2 3 2 2 2 2 3 2 2" xfId="11899" xr:uid="{00000000-0005-0000-0000-00007CB20000}"/>
    <cellStyle name="Percent 2 3 2 2 2 2 3 2 2 2" xfId="19829" xr:uid="{00000000-0005-0000-0000-00007DB20000}"/>
    <cellStyle name="Percent 2 3 2 2 2 2 3 2 2 2 2" xfId="32084" xr:uid="{00000000-0005-0000-0000-00007EB20000}"/>
    <cellStyle name="Percent 2 3 2 2 2 2 3 2 2 2 3" xfId="44325" xr:uid="{00000000-0005-0000-0000-00007FB20000}"/>
    <cellStyle name="Percent 2 3 2 2 2 2 3 2 2 3" xfId="25969" xr:uid="{00000000-0005-0000-0000-000080B20000}"/>
    <cellStyle name="Percent 2 3 2 2 2 2 3 2 2 4" xfId="38211" xr:uid="{00000000-0005-0000-0000-000081B20000}"/>
    <cellStyle name="Percent 2 3 2 2 2 2 3 2 2 5" xfId="50440" xr:uid="{00000000-0005-0000-0000-000082B20000}"/>
    <cellStyle name="Percent 2 3 2 2 2 2 3 2 3" xfId="19828" xr:uid="{00000000-0005-0000-0000-000083B20000}"/>
    <cellStyle name="Percent 2 3 2 2 2 2 3 2 3 2" xfId="32083" xr:uid="{00000000-0005-0000-0000-000084B20000}"/>
    <cellStyle name="Percent 2 3 2 2 2 2 3 2 3 3" xfId="44324" xr:uid="{00000000-0005-0000-0000-000085B20000}"/>
    <cellStyle name="Percent 2 3 2 2 2 2 3 2 4" xfId="25968" xr:uid="{00000000-0005-0000-0000-000086B20000}"/>
    <cellStyle name="Percent 2 3 2 2 2 2 3 2 5" xfId="38210" xr:uid="{00000000-0005-0000-0000-000087B20000}"/>
    <cellStyle name="Percent 2 3 2 2 2 2 3 2 6" xfId="50439" xr:uid="{00000000-0005-0000-0000-000088B20000}"/>
    <cellStyle name="Percent 2 3 2 2 2 2 3 3" xfId="11900" xr:uid="{00000000-0005-0000-0000-000089B20000}"/>
    <cellStyle name="Percent 2 3 2 2 2 2 3 3 2" xfId="19830" xr:uid="{00000000-0005-0000-0000-00008AB20000}"/>
    <cellStyle name="Percent 2 3 2 2 2 2 3 3 2 2" xfId="32085" xr:uid="{00000000-0005-0000-0000-00008BB20000}"/>
    <cellStyle name="Percent 2 3 2 2 2 2 3 3 2 3" xfId="44326" xr:uid="{00000000-0005-0000-0000-00008CB20000}"/>
    <cellStyle name="Percent 2 3 2 2 2 2 3 3 3" xfId="25970" xr:uid="{00000000-0005-0000-0000-00008DB20000}"/>
    <cellStyle name="Percent 2 3 2 2 2 2 3 3 4" xfId="38212" xr:uid="{00000000-0005-0000-0000-00008EB20000}"/>
    <cellStyle name="Percent 2 3 2 2 2 2 3 3 5" xfId="50441" xr:uid="{00000000-0005-0000-0000-00008FB20000}"/>
    <cellStyle name="Percent 2 3 2 2 2 2 3 4" xfId="19827" xr:uid="{00000000-0005-0000-0000-000090B20000}"/>
    <cellStyle name="Percent 2 3 2 2 2 2 3 4 2" xfId="32082" xr:uid="{00000000-0005-0000-0000-000091B20000}"/>
    <cellStyle name="Percent 2 3 2 2 2 2 3 4 3" xfId="44323" xr:uid="{00000000-0005-0000-0000-000092B20000}"/>
    <cellStyle name="Percent 2 3 2 2 2 2 3 5" xfId="25967" xr:uid="{00000000-0005-0000-0000-000093B20000}"/>
    <cellStyle name="Percent 2 3 2 2 2 2 3 6" xfId="38209" xr:uid="{00000000-0005-0000-0000-000094B20000}"/>
    <cellStyle name="Percent 2 3 2 2 2 2 3 7" xfId="50438" xr:uid="{00000000-0005-0000-0000-000095B20000}"/>
    <cellStyle name="Percent 2 3 2 2 2 2 4" xfId="11901" xr:uid="{00000000-0005-0000-0000-000096B20000}"/>
    <cellStyle name="Percent 2 3 2 2 2 2 4 2" xfId="11902" xr:uid="{00000000-0005-0000-0000-000097B20000}"/>
    <cellStyle name="Percent 2 3 2 2 2 2 4 2 2" xfId="19832" xr:uid="{00000000-0005-0000-0000-000098B20000}"/>
    <cellStyle name="Percent 2 3 2 2 2 2 4 2 2 2" xfId="32087" xr:uid="{00000000-0005-0000-0000-000099B20000}"/>
    <cellStyle name="Percent 2 3 2 2 2 2 4 2 2 3" xfId="44328" xr:uid="{00000000-0005-0000-0000-00009AB20000}"/>
    <cellStyle name="Percent 2 3 2 2 2 2 4 2 3" xfId="25972" xr:uid="{00000000-0005-0000-0000-00009BB20000}"/>
    <cellStyle name="Percent 2 3 2 2 2 2 4 2 4" xfId="38214" xr:uid="{00000000-0005-0000-0000-00009CB20000}"/>
    <cellStyle name="Percent 2 3 2 2 2 2 4 2 5" xfId="50443" xr:uid="{00000000-0005-0000-0000-00009DB20000}"/>
    <cellStyle name="Percent 2 3 2 2 2 2 4 3" xfId="19831" xr:uid="{00000000-0005-0000-0000-00009EB20000}"/>
    <cellStyle name="Percent 2 3 2 2 2 2 4 3 2" xfId="32086" xr:uid="{00000000-0005-0000-0000-00009FB20000}"/>
    <cellStyle name="Percent 2 3 2 2 2 2 4 3 3" xfId="44327" xr:uid="{00000000-0005-0000-0000-0000A0B20000}"/>
    <cellStyle name="Percent 2 3 2 2 2 2 4 4" xfId="25971" xr:uid="{00000000-0005-0000-0000-0000A1B20000}"/>
    <cellStyle name="Percent 2 3 2 2 2 2 4 5" xfId="38213" xr:uid="{00000000-0005-0000-0000-0000A2B20000}"/>
    <cellStyle name="Percent 2 3 2 2 2 2 4 6" xfId="50442" xr:uid="{00000000-0005-0000-0000-0000A3B20000}"/>
    <cellStyle name="Percent 2 3 2 2 2 2 5" xfId="11903" xr:uid="{00000000-0005-0000-0000-0000A4B20000}"/>
    <cellStyle name="Percent 2 3 2 2 2 2 5 2" xfId="19833" xr:uid="{00000000-0005-0000-0000-0000A5B20000}"/>
    <cellStyle name="Percent 2 3 2 2 2 2 5 2 2" xfId="32088" xr:uid="{00000000-0005-0000-0000-0000A6B20000}"/>
    <cellStyle name="Percent 2 3 2 2 2 2 5 2 3" xfId="44329" xr:uid="{00000000-0005-0000-0000-0000A7B20000}"/>
    <cellStyle name="Percent 2 3 2 2 2 2 5 3" xfId="25973" xr:uid="{00000000-0005-0000-0000-0000A8B20000}"/>
    <cellStyle name="Percent 2 3 2 2 2 2 5 4" xfId="38215" xr:uid="{00000000-0005-0000-0000-0000A9B20000}"/>
    <cellStyle name="Percent 2 3 2 2 2 2 5 5" xfId="50444" xr:uid="{00000000-0005-0000-0000-0000AAB20000}"/>
    <cellStyle name="Percent 2 3 2 2 2 2 6" xfId="19818" xr:uid="{00000000-0005-0000-0000-0000ABB20000}"/>
    <cellStyle name="Percent 2 3 2 2 2 2 6 2" xfId="32073" xr:uid="{00000000-0005-0000-0000-0000ACB20000}"/>
    <cellStyle name="Percent 2 3 2 2 2 2 6 3" xfId="44314" xr:uid="{00000000-0005-0000-0000-0000ADB20000}"/>
    <cellStyle name="Percent 2 3 2 2 2 2 7" xfId="25958" xr:uid="{00000000-0005-0000-0000-0000AEB20000}"/>
    <cellStyle name="Percent 2 3 2 2 2 2 8" xfId="38200" xr:uid="{00000000-0005-0000-0000-0000AFB20000}"/>
    <cellStyle name="Percent 2 3 2 2 2 2 9" xfId="50429" xr:uid="{00000000-0005-0000-0000-0000B0B20000}"/>
    <cellStyle name="Percent 2 3 2 2 2 3" xfId="11904" xr:uid="{00000000-0005-0000-0000-0000B1B20000}"/>
    <cellStyle name="Percent 2 3 2 2 2 3 2" xfId="11905" xr:uid="{00000000-0005-0000-0000-0000B2B20000}"/>
    <cellStyle name="Percent 2 3 2 2 2 3 2 2" xfId="11906" xr:uid="{00000000-0005-0000-0000-0000B3B20000}"/>
    <cellStyle name="Percent 2 3 2 2 2 3 2 2 2" xfId="11907" xr:uid="{00000000-0005-0000-0000-0000B4B20000}"/>
    <cellStyle name="Percent 2 3 2 2 2 3 2 2 2 2" xfId="19837" xr:uid="{00000000-0005-0000-0000-0000B5B20000}"/>
    <cellStyle name="Percent 2 3 2 2 2 3 2 2 2 2 2" xfId="32092" xr:uid="{00000000-0005-0000-0000-0000B6B20000}"/>
    <cellStyle name="Percent 2 3 2 2 2 3 2 2 2 2 3" xfId="44333" xr:uid="{00000000-0005-0000-0000-0000B7B20000}"/>
    <cellStyle name="Percent 2 3 2 2 2 3 2 2 2 3" xfId="25977" xr:uid="{00000000-0005-0000-0000-0000B8B20000}"/>
    <cellStyle name="Percent 2 3 2 2 2 3 2 2 2 4" xfId="38219" xr:uid="{00000000-0005-0000-0000-0000B9B20000}"/>
    <cellStyle name="Percent 2 3 2 2 2 3 2 2 2 5" xfId="50448" xr:uid="{00000000-0005-0000-0000-0000BAB20000}"/>
    <cellStyle name="Percent 2 3 2 2 2 3 2 2 3" xfId="19836" xr:uid="{00000000-0005-0000-0000-0000BBB20000}"/>
    <cellStyle name="Percent 2 3 2 2 2 3 2 2 3 2" xfId="32091" xr:uid="{00000000-0005-0000-0000-0000BCB20000}"/>
    <cellStyle name="Percent 2 3 2 2 2 3 2 2 3 3" xfId="44332" xr:uid="{00000000-0005-0000-0000-0000BDB20000}"/>
    <cellStyle name="Percent 2 3 2 2 2 3 2 2 4" xfId="25976" xr:uid="{00000000-0005-0000-0000-0000BEB20000}"/>
    <cellStyle name="Percent 2 3 2 2 2 3 2 2 5" xfId="38218" xr:uid="{00000000-0005-0000-0000-0000BFB20000}"/>
    <cellStyle name="Percent 2 3 2 2 2 3 2 2 6" xfId="50447" xr:uid="{00000000-0005-0000-0000-0000C0B20000}"/>
    <cellStyle name="Percent 2 3 2 2 2 3 2 3" xfId="11908" xr:uid="{00000000-0005-0000-0000-0000C1B20000}"/>
    <cellStyle name="Percent 2 3 2 2 2 3 2 3 2" xfId="19838" xr:uid="{00000000-0005-0000-0000-0000C2B20000}"/>
    <cellStyle name="Percent 2 3 2 2 2 3 2 3 2 2" xfId="32093" xr:uid="{00000000-0005-0000-0000-0000C3B20000}"/>
    <cellStyle name="Percent 2 3 2 2 2 3 2 3 2 3" xfId="44334" xr:uid="{00000000-0005-0000-0000-0000C4B20000}"/>
    <cellStyle name="Percent 2 3 2 2 2 3 2 3 3" xfId="25978" xr:uid="{00000000-0005-0000-0000-0000C5B20000}"/>
    <cellStyle name="Percent 2 3 2 2 2 3 2 3 4" xfId="38220" xr:uid="{00000000-0005-0000-0000-0000C6B20000}"/>
    <cellStyle name="Percent 2 3 2 2 2 3 2 3 5" xfId="50449" xr:uid="{00000000-0005-0000-0000-0000C7B20000}"/>
    <cellStyle name="Percent 2 3 2 2 2 3 2 4" xfId="19835" xr:uid="{00000000-0005-0000-0000-0000C8B20000}"/>
    <cellStyle name="Percent 2 3 2 2 2 3 2 4 2" xfId="32090" xr:uid="{00000000-0005-0000-0000-0000C9B20000}"/>
    <cellStyle name="Percent 2 3 2 2 2 3 2 4 3" xfId="44331" xr:uid="{00000000-0005-0000-0000-0000CAB20000}"/>
    <cellStyle name="Percent 2 3 2 2 2 3 2 5" xfId="25975" xr:uid="{00000000-0005-0000-0000-0000CBB20000}"/>
    <cellStyle name="Percent 2 3 2 2 2 3 2 6" xfId="38217" xr:uid="{00000000-0005-0000-0000-0000CCB20000}"/>
    <cellStyle name="Percent 2 3 2 2 2 3 2 7" xfId="50446" xr:uid="{00000000-0005-0000-0000-0000CDB20000}"/>
    <cellStyle name="Percent 2 3 2 2 2 3 3" xfId="11909" xr:uid="{00000000-0005-0000-0000-0000CEB20000}"/>
    <cellStyle name="Percent 2 3 2 2 2 3 3 2" xfId="11910" xr:uid="{00000000-0005-0000-0000-0000CFB20000}"/>
    <cellStyle name="Percent 2 3 2 2 2 3 3 2 2" xfId="19840" xr:uid="{00000000-0005-0000-0000-0000D0B20000}"/>
    <cellStyle name="Percent 2 3 2 2 2 3 3 2 2 2" xfId="32095" xr:uid="{00000000-0005-0000-0000-0000D1B20000}"/>
    <cellStyle name="Percent 2 3 2 2 2 3 3 2 2 3" xfId="44336" xr:uid="{00000000-0005-0000-0000-0000D2B20000}"/>
    <cellStyle name="Percent 2 3 2 2 2 3 3 2 3" xfId="25980" xr:uid="{00000000-0005-0000-0000-0000D3B20000}"/>
    <cellStyle name="Percent 2 3 2 2 2 3 3 2 4" xfId="38222" xr:uid="{00000000-0005-0000-0000-0000D4B20000}"/>
    <cellStyle name="Percent 2 3 2 2 2 3 3 2 5" xfId="50451" xr:uid="{00000000-0005-0000-0000-0000D5B20000}"/>
    <cellStyle name="Percent 2 3 2 2 2 3 3 3" xfId="19839" xr:uid="{00000000-0005-0000-0000-0000D6B20000}"/>
    <cellStyle name="Percent 2 3 2 2 2 3 3 3 2" xfId="32094" xr:uid="{00000000-0005-0000-0000-0000D7B20000}"/>
    <cellStyle name="Percent 2 3 2 2 2 3 3 3 3" xfId="44335" xr:uid="{00000000-0005-0000-0000-0000D8B20000}"/>
    <cellStyle name="Percent 2 3 2 2 2 3 3 4" xfId="25979" xr:uid="{00000000-0005-0000-0000-0000D9B20000}"/>
    <cellStyle name="Percent 2 3 2 2 2 3 3 5" xfId="38221" xr:uid="{00000000-0005-0000-0000-0000DAB20000}"/>
    <cellStyle name="Percent 2 3 2 2 2 3 3 6" xfId="50450" xr:uid="{00000000-0005-0000-0000-0000DBB20000}"/>
    <cellStyle name="Percent 2 3 2 2 2 3 4" xfId="11911" xr:uid="{00000000-0005-0000-0000-0000DCB20000}"/>
    <cellStyle name="Percent 2 3 2 2 2 3 4 2" xfId="19841" xr:uid="{00000000-0005-0000-0000-0000DDB20000}"/>
    <cellStyle name="Percent 2 3 2 2 2 3 4 2 2" xfId="32096" xr:uid="{00000000-0005-0000-0000-0000DEB20000}"/>
    <cellStyle name="Percent 2 3 2 2 2 3 4 2 3" xfId="44337" xr:uid="{00000000-0005-0000-0000-0000DFB20000}"/>
    <cellStyle name="Percent 2 3 2 2 2 3 4 3" xfId="25981" xr:uid="{00000000-0005-0000-0000-0000E0B20000}"/>
    <cellStyle name="Percent 2 3 2 2 2 3 4 4" xfId="38223" xr:uid="{00000000-0005-0000-0000-0000E1B20000}"/>
    <cellStyle name="Percent 2 3 2 2 2 3 4 5" xfId="50452" xr:uid="{00000000-0005-0000-0000-0000E2B20000}"/>
    <cellStyle name="Percent 2 3 2 2 2 3 5" xfId="19834" xr:uid="{00000000-0005-0000-0000-0000E3B20000}"/>
    <cellStyle name="Percent 2 3 2 2 2 3 5 2" xfId="32089" xr:uid="{00000000-0005-0000-0000-0000E4B20000}"/>
    <cellStyle name="Percent 2 3 2 2 2 3 5 3" xfId="44330" xr:uid="{00000000-0005-0000-0000-0000E5B20000}"/>
    <cellStyle name="Percent 2 3 2 2 2 3 6" xfId="25974" xr:uid="{00000000-0005-0000-0000-0000E6B20000}"/>
    <cellStyle name="Percent 2 3 2 2 2 3 7" xfId="38216" xr:uid="{00000000-0005-0000-0000-0000E7B20000}"/>
    <cellStyle name="Percent 2 3 2 2 2 3 8" xfId="50445" xr:uid="{00000000-0005-0000-0000-0000E8B20000}"/>
    <cellStyle name="Percent 2 3 2 2 2 4" xfId="11912" xr:uid="{00000000-0005-0000-0000-0000E9B20000}"/>
    <cellStyle name="Percent 2 3 2 2 2 4 2" xfId="11913" xr:uid="{00000000-0005-0000-0000-0000EAB20000}"/>
    <cellStyle name="Percent 2 3 2 2 2 4 2 2" xfId="11914" xr:uid="{00000000-0005-0000-0000-0000EBB20000}"/>
    <cellStyle name="Percent 2 3 2 2 2 4 2 2 2" xfId="19844" xr:uid="{00000000-0005-0000-0000-0000ECB20000}"/>
    <cellStyle name="Percent 2 3 2 2 2 4 2 2 2 2" xfId="32099" xr:uid="{00000000-0005-0000-0000-0000EDB20000}"/>
    <cellStyle name="Percent 2 3 2 2 2 4 2 2 2 3" xfId="44340" xr:uid="{00000000-0005-0000-0000-0000EEB20000}"/>
    <cellStyle name="Percent 2 3 2 2 2 4 2 2 3" xfId="25984" xr:uid="{00000000-0005-0000-0000-0000EFB20000}"/>
    <cellStyle name="Percent 2 3 2 2 2 4 2 2 4" xfId="38226" xr:uid="{00000000-0005-0000-0000-0000F0B20000}"/>
    <cellStyle name="Percent 2 3 2 2 2 4 2 2 5" xfId="50455" xr:uid="{00000000-0005-0000-0000-0000F1B20000}"/>
    <cellStyle name="Percent 2 3 2 2 2 4 2 3" xfId="19843" xr:uid="{00000000-0005-0000-0000-0000F2B20000}"/>
    <cellStyle name="Percent 2 3 2 2 2 4 2 3 2" xfId="32098" xr:uid="{00000000-0005-0000-0000-0000F3B20000}"/>
    <cellStyle name="Percent 2 3 2 2 2 4 2 3 3" xfId="44339" xr:uid="{00000000-0005-0000-0000-0000F4B20000}"/>
    <cellStyle name="Percent 2 3 2 2 2 4 2 4" xfId="25983" xr:uid="{00000000-0005-0000-0000-0000F5B20000}"/>
    <cellStyle name="Percent 2 3 2 2 2 4 2 5" xfId="38225" xr:uid="{00000000-0005-0000-0000-0000F6B20000}"/>
    <cellStyle name="Percent 2 3 2 2 2 4 2 6" xfId="50454" xr:uid="{00000000-0005-0000-0000-0000F7B20000}"/>
    <cellStyle name="Percent 2 3 2 2 2 4 3" xfId="11915" xr:uid="{00000000-0005-0000-0000-0000F8B20000}"/>
    <cellStyle name="Percent 2 3 2 2 2 4 3 2" xfId="19845" xr:uid="{00000000-0005-0000-0000-0000F9B20000}"/>
    <cellStyle name="Percent 2 3 2 2 2 4 3 2 2" xfId="32100" xr:uid="{00000000-0005-0000-0000-0000FAB20000}"/>
    <cellStyle name="Percent 2 3 2 2 2 4 3 2 3" xfId="44341" xr:uid="{00000000-0005-0000-0000-0000FBB20000}"/>
    <cellStyle name="Percent 2 3 2 2 2 4 3 3" xfId="25985" xr:uid="{00000000-0005-0000-0000-0000FCB20000}"/>
    <cellStyle name="Percent 2 3 2 2 2 4 3 4" xfId="38227" xr:uid="{00000000-0005-0000-0000-0000FDB20000}"/>
    <cellStyle name="Percent 2 3 2 2 2 4 3 5" xfId="50456" xr:uid="{00000000-0005-0000-0000-0000FEB20000}"/>
    <cellStyle name="Percent 2 3 2 2 2 4 4" xfId="19842" xr:uid="{00000000-0005-0000-0000-0000FFB20000}"/>
    <cellStyle name="Percent 2 3 2 2 2 4 4 2" xfId="32097" xr:uid="{00000000-0005-0000-0000-000000B30000}"/>
    <cellStyle name="Percent 2 3 2 2 2 4 4 3" xfId="44338" xr:uid="{00000000-0005-0000-0000-000001B30000}"/>
    <cellStyle name="Percent 2 3 2 2 2 4 5" xfId="25982" xr:uid="{00000000-0005-0000-0000-000002B30000}"/>
    <cellStyle name="Percent 2 3 2 2 2 4 6" xfId="38224" xr:uid="{00000000-0005-0000-0000-000003B30000}"/>
    <cellStyle name="Percent 2 3 2 2 2 4 7" xfId="50453" xr:uid="{00000000-0005-0000-0000-000004B30000}"/>
    <cellStyle name="Percent 2 3 2 2 2 5" xfId="11916" xr:uid="{00000000-0005-0000-0000-000005B30000}"/>
    <cellStyle name="Percent 2 3 2 2 2 5 2" xfId="11917" xr:uid="{00000000-0005-0000-0000-000006B30000}"/>
    <cellStyle name="Percent 2 3 2 2 2 5 2 2" xfId="19847" xr:uid="{00000000-0005-0000-0000-000007B30000}"/>
    <cellStyle name="Percent 2 3 2 2 2 5 2 2 2" xfId="32102" xr:uid="{00000000-0005-0000-0000-000008B30000}"/>
    <cellStyle name="Percent 2 3 2 2 2 5 2 2 3" xfId="44343" xr:uid="{00000000-0005-0000-0000-000009B30000}"/>
    <cellStyle name="Percent 2 3 2 2 2 5 2 3" xfId="25987" xr:uid="{00000000-0005-0000-0000-00000AB30000}"/>
    <cellStyle name="Percent 2 3 2 2 2 5 2 4" xfId="38229" xr:uid="{00000000-0005-0000-0000-00000BB30000}"/>
    <cellStyle name="Percent 2 3 2 2 2 5 2 5" xfId="50458" xr:uid="{00000000-0005-0000-0000-00000CB30000}"/>
    <cellStyle name="Percent 2 3 2 2 2 5 3" xfId="19846" xr:uid="{00000000-0005-0000-0000-00000DB30000}"/>
    <cellStyle name="Percent 2 3 2 2 2 5 3 2" xfId="32101" xr:uid="{00000000-0005-0000-0000-00000EB30000}"/>
    <cellStyle name="Percent 2 3 2 2 2 5 3 3" xfId="44342" xr:uid="{00000000-0005-0000-0000-00000FB30000}"/>
    <cellStyle name="Percent 2 3 2 2 2 5 4" xfId="25986" xr:uid="{00000000-0005-0000-0000-000010B30000}"/>
    <cellStyle name="Percent 2 3 2 2 2 5 5" xfId="38228" xr:uid="{00000000-0005-0000-0000-000011B30000}"/>
    <cellStyle name="Percent 2 3 2 2 2 5 6" xfId="50457" xr:uid="{00000000-0005-0000-0000-000012B30000}"/>
    <cellStyle name="Percent 2 3 2 2 2 6" xfId="11918" xr:uid="{00000000-0005-0000-0000-000013B30000}"/>
    <cellStyle name="Percent 2 3 2 2 2 6 2" xfId="19848" xr:uid="{00000000-0005-0000-0000-000014B30000}"/>
    <cellStyle name="Percent 2 3 2 2 2 6 2 2" xfId="32103" xr:uid="{00000000-0005-0000-0000-000015B30000}"/>
    <cellStyle name="Percent 2 3 2 2 2 6 2 3" xfId="44344" xr:uid="{00000000-0005-0000-0000-000016B30000}"/>
    <cellStyle name="Percent 2 3 2 2 2 6 3" xfId="25988" xr:uid="{00000000-0005-0000-0000-000017B30000}"/>
    <cellStyle name="Percent 2 3 2 2 2 6 4" xfId="38230" xr:uid="{00000000-0005-0000-0000-000018B30000}"/>
    <cellStyle name="Percent 2 3 2 2 2 6 5" xfId="50459" xr:uid="{00000000-0005-0000-0000-000019B30000}"/>
    <cellStyle name="Percent 2 3 2 2 2 7" xfId="19817" xr:uid="{00000000-0005-0000-0000-00001AB30000}"/>
    <cellStyle name="Percent 2 3 2 2 2 7 2" xfId="32072" xr:uid="{00000000-0005-0000-0000-00001BB30000}"/>
    <cellStyle name="Percent 2 3 2 2 2 7 3" xfId="44313" xr:uid="{00000000-0005-0000-0000-00001CB30000}"/>
    <cellStyle name="Percent 2 3 2 2 2 8" xfId="25957" xr:uid="{00000000-0005-0000-0000-00001DB30000}"/>
    <cellStyle name="Percent 2 3 2 2 2 9" xfId="38199" xr:uid="{00000000-0005-0000-0000-00001EB30000}"/>
    <cellStyle name="Percent 2 3 2 2 3" xfId="11919" xr:uid="{00000000-0005-0000-0000-00001FB30000}"/>
    <cellStyle name="Percent 2 3 2 2 3 2" xfId="11920" xr:uid="{00000000-0005-0000-0000-000020B30000}"/>
    <cellStyle name="Percent 2 3 2 2 3 2 2" xfId="11921" xr:uid="{00000000-0005-0000-0000-000021B30000}"/>
    <cellStyle name="Percent 2 3 2 2 3 2 2 2" xfId="11922" xr:uid="{00000000-0005-0000-0000-000022B30000}"/>
    <cellStyle name="Percent 2 3 2 2 3 2 2 2 2" xfId="11923" xr:uid="{00000000-0005-0000-0000-000023B30000}"/>
    <cellStyle name="Percent 2 3 2 2 3 2 2 2 2 2" xfId="19853" xr:uid="{00000000-0005-0000-0000-000024B30000}"/>
    <cellStyle name="Percent 2 3 2 2 3 2 2 2 2 2 2" xfId="32108" xr:uid="{00000000-0005-0000-0000-000025B30000}"/>
    <cellStyle name="Percent 2 3 2 2 3 2 2 2 2 2 3" xfId="44349" xr:uid="{00000000-0005-0000-0000-000026B30000}"/>
    <cellStyle name="Percent 2 3 2 2 3 2 2 2 2 3" xfId="25993" xr:uid="{00000000-0005-0000-0000-000027B30000}"/>
    <cellStyle name="Percent 2 3 2 2 3 2 2 2 2 4" xfId="38235" xr:uid="{00000000-0005-0000-0000-000028B30000}"/>
    <cellStyle name="Percent 2 3 2 2 3 2 2 2 2 5" xfId="50464" xr:uid="{00000000-0005-0000-0000-000029B30000}"/>
    <cellStyle name="Percent 2 3 2 2 3 2 2 2 3" xfId="19852" xr:uid="{00000000-0005-0000-0000-00002AB30000}"/>
    <cellStyle name="Percent 2 3 2 2 3 2 2 2 3 2" xfId="32107" xr:uid="{00000000-0005-0000-0000-00002BB30000}"/>
    <cellStyle name="Percent 2 3 2 2 3 2 2 2 3 3" xfId="44348" xr:uid="{00000000-0005-0000-0000-00002CB30000}"/>
    <cellStyle name="Percent 2 3 2 2 3 2 2 2 4" xfId="25992" xr:uid="{00000000-0005-0000-0000-00002DB30000}"/>
    <cellStyle name="Percent 2 3 2 2 3 2 2 2 5" xfId="38234" xr:uid="{00000000-0005-0000-0000-00002EB30000}"/>
    <cellStyle name="Percent 2 3 2 2 3 2 2 2 6" xfId="50463" xr:uid="{00000000-0005-0000-0000-00002FB30000}"/>
    <cellStyle name="Percent 2 3 2 2 3 2 2 3" xfId="11924" xr:uid="{00000000-0005-0000-0000-000030B30000}"/>
    <cellStyle name="Percent 2 3 2 2 3 2 2 3 2" xfId="19854" xr:uid="{00000000-0005-0000-0000-000031B30000}"/>
    <cellStyle name="Percent 2 3 2 2 3 2 2 3 2 2" xfId="32109" xr:uid="{00000000-0005-0000-0000-000032B30000}"/>
    <cellStyle name="Percent 2 3 2 2 3 2 2 3 2 3" xfId="44350" xr:uid="{00000000-0005-0000-0000-000033B30000}"/>
    <cellStyle name="Percent 2 3 2 2 3 2 2 3 3" xfId="25994" xr:uid="{00000000-0005-0000-0000-000034B30000}"/>
    <cellStyle name="Percent 2 3 2 2 3 2 2 3 4" xfId="38236" xr:uid="{00000000-0005-0000-0000-000035B30000}"/>
    <cellStyle name="Percent 2 3 2 2 3 2 2 3 5" xfId="50465" xr:uid="{00000000-0005-0000-0000-000036B30000}"/>
    <cellStyle name="Percent 2 3 2 2 3 2 2 4" xfId="19851" xr:uid="{00000000-0005-0000-0000-000037B30000}"/>
    <cellStyle name="Percent 2 3 2 2 3 2 2 4 2" xfId="32106" xr:uid="{00000000-0005-0000-0000-000038B30000}"/>
    <cellStyle name="Percent 2 3 2 2 3 2 2 4 3" xfId="44347" xr:uid="{00000000-0005-0000-0000-000039B30000}"/>
    <cellStyle name="Percent 2 3 2 2 3 2 2 5" xfId="25991" xr:uid="{00000000-0005-0000-0000-00003AB30000}"/>
    <cellStyle name="Percent 2 3 2 2 3 2 2 6" xfId="38233" xr:uid="{00000000-0005-0000-0000-00003BB30000}"/>
    <cellStyle name="Percent 2 3 2 2 3 2 2 7" xfId="50462" xr:uid="{00000000-0005-0000-0000-00003CB30000}"/>
    <cellStyle name="Percent 2 3 2 2 3 2 3" xfId="11925" xr:uid="{00000000-0005-0000-0000-00003DB30000}"/>
    <cellStyle name="Percent 2 3 2 2 3 2 3 2" xfId="11926" xr:uid="{00000000-0005-0000-0000-00003EB30000}"/>
    <cellStyle name="Percent 2 3 2 2 3 2 3 2 2" xfId="19856" xr:uid="{00000000-0005-0000-0000-00003FB30000}"/>
    <cellStyle name="Percent 2 3 2 2 3 2 3 2 2 2" xfId="32111" xr:uid="{00000000-0005-0000-0000-000040B30000}"/>
    <cellStyle name="Percent 2 3 2 2 3 2 3 2 2 3" xfId="44352" xr:uid="{00000000-0005-0000-0000-000041B30000}"/>
    <cellStyle name="Percent 2 3 2 2 3 2 3 2 3" xfId="25996" xr:uid="{00000000-0005-0000-0000-000042B30000}"/>
    <cellStyle name="Percent 2 3 2 2 3 2 3 2 4" xfId="38238" xr:uid="{00000000-0005-0000-0000-000043B30000}"/>
    <cellStyle name="Percent 2 3 2 2 3 2 3 2 5" xfId="50467" xr:uid="{00000000-0005-0000-0000-000044B30000}"/>
    <cellStyle name="Percent 2 3 2 2 3 2 3 3" xfId="19855" xr:uid="{00000000-0005-0000-0000-000045B30000}"/>
    <cellStyle name="Percent 2 3 2 2 3 2 3 3 2" xfId="32110" xr:uid="{00000000-0005-0000-0000-000046B30000}"/>
    <cellStyle name="Percent 2 3 2 2 3 2 3 3 3" xfId="44351" xr:uid="{00000000-0005-0000-0000-000047B30000}"/>
    <cellStyle name="Percent 2 3 2 2 3 2 3 4" xfId="25995" xr:uid="{00000000-0005-0000-0000-000048B30000}"/>
    <cellStyle name="Percent 2 3 2 2 3 2 3 5" xfId="38237" xr:uid="{00000000-0005-0000-0000-000049B30000}"/>
    <cellStyle name="Percent 2 3 2 2 3 2 3 6" xfId="50466" xr:uid="{00000000-0005-0000-0000-00004AB30000}"/>
    <cellStyle name="Percent 2 3 2 2 3 2 4" xfId="11927" xr:uid="{00000000-0005-0000-0000-00004BB30000}"/>
    <cellStyle name="Percent 2 3 2 2 3 2 4 2" xfId="19857" xr:uid="{00000000-0005-0000-0000-00004CB30000}"/>
    <cellStyle name="Percent 2 3 2 2 3 2 4 2 2" xfId="32112" xr:uid="{00000000-0005-0000-0000-00004DB30000}"/>
    <cellStyle name="Percent 2 3 2 2 3 2 4 2 3" xfId="44353" xr:uid="{00000000-0005-0000-0000-00004EB30000}"/>
    <cellStyle name="Percent 2 3 2 2 3 2 4 3" xfId="25997" xr:uid="{00000000-0005-0000-0000-00004FB30000}"/>
    <cellStyle name="Percent 2 3 2 2 3 2 4 4" xfId="38239" xr:uid="{00000000-0005-0000-0000-000050B30000}"/>
    <cellStyle name="Percent 2 3 2 2 3 2 4 5" xfId="50468" xr:uid="{00000000-0005-0000-0000-000051B30000}"/>
    <cellStyle name="Percent 2 3 2 2 3 2 5" xfId="19850" xr:uid="{00000000-0005-0000-0000-000052B30000}"/>
    <cellStyle name="Percent 2 3 2 2 3 2 5 2" xfId="32105" xr:uid="{00000000-0005-0000-0000-000053B30000}"/>
    <cellStyle name="Percent 2 3 2 2 3 2 5 3" xfId="44346" xr:uid="{00000000-0005-0000-0000-000054B30000}"/>
    <cellStyle name="Percent 2 3 2 2 3 2 6" xfId="25990" xr:uid="{00000000-0005-0000-0000-000055B30000}"/>
    <cellStyle name="Percent 2 3 2 2 3 2 7" xfId="38232" xr:uid="{00000000-0005-0000-0000-000056B30000}"/>
    <cellStyle name="Percent 2 3 2 2 3 2 8" xfId="50461" xr:uid="{00000000-0005-0000-0000-000057B30000}"/>
    <cellStyle name="Percent 2 3 2 2 3 3" xfId="11928" xr:uid="{00000000-0005-0000-0000-000058B30000}"/>
    <cellStyle name="Percent 2 3 2 2 3 3 2" xfId="11929" xr:uid="{00000000-0005-0000-0000-000059B30000}"/>
    <cellStyle name="Percent 2 3 2 2 3 3 2 2" xfId="11930" xr:uid="{00000000-0005-0000-0000-00005AB30000}"/>
    <cellStyle name="Percent 2 3 2 2 3 3 2 2 2" xfId="19860" xr:uid="{00000000-0005-0000-0000-00005BB30000}"/>
    <cellStyle name="Percent 2 3 2 2 3 3 2 2 2 2" xfId="32115" xr:uid="{00000000-0005-0000-0000-00005CB30000}"/>
    <cellStyle name="Percent 2 3 2 2 3 3 2 2 2 3" xfId="44356" xr:uid="{00000000-0005-0000-0000-00005DB30000}"/>
    <cellStyle name="Percent 2 3 2 2 3 3 2 2 3" xfId="26000" xr:uid="{00000000-0005-0000-0000-00005EB30000}"/>
    <cellStyle name="Percent 2 3 2 2 3 3 2 2 4" xfId="38242" xr:uid="{00000000-0005-0000-0000-00005FB30000}"/>
    <cellStyle name="Percent 2 3 2 2 3 3 2 2 5" xfId="50471" xr:uid="{00000000-0005-0000-0000-000060B30000}"/>
    <cellStyle name="Percent 2 3 2 2 3 3 2 3" xfId="19859" xr:uid="{00000000-0005-0000-0000-000061B30000}"/>
    <cellStyle name="Percent 2 3 2 2 3 3 2 3 2" xfId="32114" xr:uid="{00000000-0005-0000-0000-000062B30000}"/>
    <cellStyle name="Percent 2 3 2 2 3 3 2 3 3" xfId="44355" xr:uid="{00000000-0005-0000-0000-000063B30000}"/>
    <cellStyle name="Percent 2 3 2 2 3 3 2 4" xfId="25999" xr:uid="{00000000-0005-0000-0000-000064B30000}"/>
    <cellStyle name="Percent 2 3 2 2 3 3 2 5" xfId="38241" xr:uid="{00000000-0005-0000-0000-000065B30000}"/>
    <cellStyle name="Percent 2 3 2 2 3 3 2 6" xfId="50470" xr:uid="{00000000-0005-0000-0000-000066B30000}"/>
    <cellStyle name="Percent 2 3 2 2 3 3 3" xfId="11931" xr:uid="{00000000-0005-0000-0000-000067B30000}"/>
    <cellStyle name="Percent 2 3 2 2 3 3 3 2" xfId="19861" xr:uid="{00000000-0005-0000-0000-000068B30000}"/>
    <cellStyle name="Percent 2 3 2 2 3 3 3 2 2" xfId="32116" xr:uid="{00000000-0005-0000-0000-000069B30000}"/>
    <cellStyle name="Percent 2 3 2 2 3 3 3 2 3" xfId="44357" xr:uid="{00000000-0005-0000-0000-00006AB30000}"/>
    <cellStyle name="Percent 2 3 2 2 3 3 3 3" xfId="26001" xr:uid="{00000000-0005-0000-0000-00006BB30000}"/>
    <cellStyle name="Percent 2 3 2 2 3 3 3 4" xfId="38243" xr:uid="{00000000-0005-0000-0000-00006CB30000}"/>
    <cellStyle name="Percent 2 3 2 2 3 3 3 5" xfId="50472" xr:uid="{00000000-0005-0000-0000-00006DB30000}"/>
    <cellStyle name="Percent 2 3 2 2 3 3 4" xfId="19858" xr:uid="{00000000-0005-0000-0000-00006EB30000}"/>
    <cellStyle name="Percent 2 3 2 2 3 3 4 2" xfId="32113" xr:uid="{00000000-0005-0000-0000-00006FB30000}"/>
    <cellStyle name="Percent 2 3 2 2 3 3 4 3" xfId="44354" xr:uid="{00000000-0005-0000-0000-000070B30000}"/>
    <cellStyle name="Percent 2 3 2 2 3 3 5" xfId="25998" xr:uid="{00000000-0005-0000-0000-000071B30000}"/>
    <cellStyle name="Percent 2 3 2 2 3 3 6" xfId="38240" xr:uid="{00000000-0005-0000-0000-000072B30000}"/>
    <cellStyle name="Percent 2 3 2 2 3 3 7" xfId="50469" xr:uid="{00000000-0005-0000-0000-000073B30000}"/>
    <cellStyle name="Percent 2 3 2 2 3 4" xfId="11932" xr:uid="{00000000-0005-0000-0000-000074B30000}"/>
    <cellStyle name="Percent 2 3 2 2 3 4 2" xfId="11933" xr:uid="{00000000-0005-0000-0000-000075B30000}"/>
    <cellStyle name="Percent 2 3 2 2 3 4 2 2" xfId="19863" xr:uid="{00000000-0005-0000-0000-000076B30000}"/>
    <cellStyle name="Percent 2 3 2 2 3 4 2 2 2" xfId="32118" xr:uid="{00000000-0005-0000-0000-000077B30000}"/>
    <cellStyle name="Percent 2 3 2 2 3 4 2 2 3" xfId="44359" xr:uid="{00000000-0005-0000-0000-000078B30000}"/>
    <cellStyle name="Percent 2 3 2 2 3 4 2 3" xfId="26003" xr:uid="{00000000-0005-0000-0000-000079B30000}"/>
    <cellStyle name="Percent 2 3 2 2 3 4 2 4" xfId="38245" xr:uid="{00000000-0005-0000-0000-00007AB30000}"/>
    <cellStyle name="Percent 2 3 2 2 3 4 2 5" xfId="50474" xr:uid="{00000000-0005-0000-0000-00007BB30000}"/>
    <cellStyle name="Percent 2 3 2 2 3 4 3" xfId="19862" xr:uid="{00000000-0005-0000-0000-00007CB30000}"/>
    <cellStyle name="Percent 2 3 2 2 3 4 3 2" xfId="32117" xr:uid="{00000000-0005-0000-0000-00007DB30000}"/>
    <cellStyle name="Percent 2 3 2 2 3 4 3 3" xfId="44358" xr:uid="{00000000-0005-0000-0000-00007EB30000}"/>
    <cellStyle name="Percent 2 3 2 2 3 4 4" xfId="26002" xr:uid="{00000000-0005-0000-0000-00007FB30000}"/>
    <cellStyle name="Percent 2 3 2 2 3 4 5" xfId="38244" xr:uid="{00000000-0005-0000-0000-000080B30000}"/>
    <cellStyle name="Percent 2 3 2 2 3 4 6" xfId="50473" xr:uid="{00000000-0005-0000-0000-000081B30000}"/>
    <cellStyle name="Percent 2 3 2 2 3 5" xfId="11934" xr:uid="{00000000-0005-0000-0000-000082B30000}"/>
    <cellStyle name="Percent 2 3 2 2 3 5 2" xfId="19864" xr:uid="{00000000-0005-0000-0000-000083B30000}"/>
    <cellStyle name="Percent 2 3 2 2 3 5 2 2" xfId="32119" xr:uid="{00000000-0005-0000-0000-000084B30000}"/>
    <cellStyle name="Percent 2 3 2 2 3 5 2 3" xfId="44360" xr:uid="{00000000-0005-0000-0000-000085B30000}"/>
    <cellStyle name="Percent 2 3 2 2 3 5 3" xfId="26004" xr:uid="{00000000-0005-0000-0000-000086B30000}"/>
    <cellStyle name="Percent 2 3 2 2 3 5 4" xfId="38246" xr:uid="{00000000-0005-0000-0000-000087B30000}"/>
    <cellStyle name="Percent 2 3 2 2 3 5 5" xfId="50475" xr:uid="{00000000-0005-0000-0000-000088B30000}"/>
    <cellStyle name="Percent 2 3 2 2 3 6" xfId="19849" xr:uid="{00000000-0005-0000-0000-000089B30000}"/>
    <cellStyle name="Percent 2 3 2 2 3 6 2" xfId="32104" xr:uid="{00000000-0005-0000-0000-00008AB30000}"/>
    <cellStyle name="Percent 2 3 2 2 3 6 3" xfId="44345" xr:uid="{00000000-0005-0000-0000-00008BB30000}"/>
    <cellStyle name="Percent 2 3 2 2 3 7" xfId="25989" xr:uid="{00000000-0005-0000-0000-00008CB30000}"/>
    <cellStyle name="Percent 2 3 2 2 3 8" xfId="38231" xr:uid="{00000000-0005-0000-0000-00008DB30000}"/>
    <cellStyle name="Percent 2 3 2 2 3 9" xfId="50460" xr:uid="{00000000-0005-0000-0000-00008EB30000}"/>
    <cellStyle name="Percent 2 3 2 2 4" xfId="11935" xr:uid="{00000000-0005-0000-0000-00008FB30000}"/>
    <cellStyle name="Percent 2 3 2 2 4 2" xfId="11936" xr:uid="{00000000-0005-0000-0000-000090B30000}"/>
    <cellStyle name="Percent 2 3 2 2 4 2 2" xfId="11937" xr:uid="{00000000-0005-0000-0000-000091B30000}"/>
    <cellStyle name="Percent 2 3 2 2 4 2 2 2" xfId="11938" xr:uid="{00000000-0005-0000-0000-000092B30000}"/>
    <cellStyle name="Percent 2 3 2 2 4 2 2 2 2" xfId="19868" xr:uid="{00000000-0005-0000-0000-000093B30000}"/>
    <cellStyle name="Percent 2 3 2 2 4 2 2 2 2 2" xfId="32123" xr:uid="{00000000-0005-0000-0000-000094B30000}"/>
    <cellStyle name="Percent 2 3 2 2 4 2 2 2 2 3" xfId="44364" xr:uid="{00000000-0005-0000-0000-000095B30000}"/>
    <cellStyle name="Percent 2 3 2 2 4 2 2 2 3" xfId="26008" xr:uid="{00000000-0005-0000-0000-000096B30000}"/>
    <cellStyle name="Percent 2 3 2 2 4 2 2 2 4" xfId="38250" xr:uid="{00000000-0005-0000-0000-000097B30000}"/>
    <cellStyle name="Percent 2 3 2 2 4 2 2 2 5" xfId="50479" xr:uid="{00000000-0005-0000-0000-000098B30000}"/>
    <cellStyle name="Percent 2 3 2 2 4 2 2 3" xfId="19867" xr:uid="{00000000-0005-0000-0000-000099B30000}"/>
    <cellStyle name="Percent 2 3 2 2 4 2 2 3 2" xfId="32122" xr:uid="{00000000-0005-0000-0000-00009AB30000}"/>
    <cellStyle name="Percent 2 3 2 2 4 2 2 3 3" xfId="44363" xr:uid="{00000000-0005-0000-0000-00009BB30000}"/>
    <cellStyle name="Percent 2 3 2 2 4 2 2 4" xfId="26007" xr:uid="{00000000-0005-0000-0000-00009CB30000}"/>
    <cellStyle name="Percent 2 3 2 2 4 2 2 5" xfId="38249" xr:uid="{00000000-0005-0000-0000-00009DB30000}"/>
    <cellStyle name="Percent 2 3 2 2 4 2 2 6" xfId="50478" xr:uid="{00000000-0005-0000-0000-00009EB30000}"/>
    <cellStyle name="Percent 2 3 2 2 4 2 3" xfId="11939" xr:uid="{00000000-0005-0000-0000-00009FB30000}"/>
    <cellStyle name="Percent 2 3 2 2 4 2 3 2" xfId="19869" xr:uid="{00000000-0005-0000-0000-0000A0B30000}"/>
    <cellStyle name="Percent 2 3 2 2 4 2 3 2 2" xfId="32124" xr:uid="{00000000-0005-0000-0000-0000A1B30000}"/>
    <cellStyle name="Percent 2 3 2 2 4 2 3 2 3" xfId="44365" xr:uid="{00000000-0005-0000-0000-0000A2B30000}"/>
    <cellStyle name="Percent 2 3 2 2 4 2 3 3" xfId="26009" xr:uid="{00000000-0005-0000-0000-0000A3B30000}"/>
    <cellStyle name="Percent 2 3 2 2 4 2 3 4" xfId="38251" xr:uid="{00000000-0005-0000-0000-0000A4B30000}"/>
    <cellStyle name="Percent 2 3 2 2 4 2 3 5" xfId="50480" xr:uid="{00000000-0005-0000-0000-0000A5B30000}"/>
    <cellStyle name="Percent 2 3 2 2 4 2 4" xfId="19866" xr:uid="{00000000-0005-0000-0000-0000A6B30000}"/>
    <cellStyle name="Percent 2 3 2 2 4 2 4 2" xfId="32121" xr:uid="{00000000-0005-0000-0000-0000A7B30000}"/>
    <cellStyle name="Percent 2 3 2 2 4 2 4 3" xfId="44362" xr:uid="{00000000-0005-0000-0000-0000A8B30000}"/>
    <cellStyle name="Percent 2 3 2 2 4 2 5" xfId="26006" xr:uid="{00000000-0005-0000-0000-0000A9B30000}"/>
    <cellStyle name="Percent 2 3 2 2 4 2 6" xfId="38248" xr:uid="{00000000-0005-0000-0000-0000AAB30000}"/>
    <cellStyle name="Percent 2 3 2 2 4 2 7" xfId="50477" xr:uid="{00000000-0005-0000-0000-0000ABB30000}"/>
    <cellStyle name="Percent 2 3 2 2 4 3" xfId="11940" xr:uid="{00000000-0005-0000-0000-0000ACB30000}"/>
    <cellStyle name="Percent 2 3 2 2 4 3 2" xfId="11941" xr:uid="{00000000-0005-0000-0000-0000ADB30000}"/>
    <cellStyle name="Percent 2 3 2 2 4 3 2 2" xfId="19871" xr:uid="{00000000-0005-0000-0000-0000AEB30000}"/>
    <cellStyle name="Percent 2 3 2 2 4 3 2 2 2" xfId="32126" xr:uid="{00000000-0005-0000-0000-0000AFB30000}"/>
    <cellStyle name="Percent 2 3 2 2 4 3 2 2 3" xfId="44367" xr:uid="{00000000-0005-0000-0000-0000B0B30000}"/>
    <cellStyle name="Percent 2 3 2 2 4 3 2 3" xfId="26011" xr:uid="{00000000-0005-0000-0000-0000B1B30000}"/>
    <cellStyle name="Percent 2 3 2 2 4 3 2 4" xfId="38253" xr:uid="{00000000-0005-0000-0000-0000B2B30000}"/>
    <cellStyle name="Percent 2 3 2 2 4 3 2 5" xfId="50482" xr:uid="{00000000-0005-0000-0000-0000B3B30000}"/>
    <cellStyle name="Percent 2 3 2 2 4 3 3" xfId="19870" xr:uid="{00000000-0005-0000-0000-0000B4B30000}"/>
    <cellStyle name="Percent 2 3 2 2 4 3 3 2" xfId="32125" xr:uid="{00000000-0005-0000-0000-0000B5B30000}"/>
    <cellStyle name="Percent 2 3 2 2 4 3 3 3" xfId="44366" xr:uid="{00000000-0005-0000-0000-0000B6B30000}"/>
    <cellStyle name="Percent 2 3 2 2 4 3 4" xfId="26010" xr:uid="{00000000-0005-0000-0000-0000B7B30000}"/>
    <cellStyle name="Percent 2 3 2 2 4 3 5" xfId="38252" xr:uid="{00000000-0005-0000-0000-0000B8B30000}"/>
    <cellStyle name="Percent 2 3 2 2 4 3 6" xfId="50481" xr:uid="{00000000-0005-0000-0000-0000B9B30000}"/>
    <cellStyle name="Percent 2 3 2 2 4 4" xfId="11942" xr:uid="{00000000-0005-0000-0000-0000BAB30000}"/>
    <cellStyle name="Percent 2 3 2 2 4 4 2" xfId="19872" xr:uid="{00000000-0005-0000-0000-0000BBB30000}"/>
    <cellStyle name="Percent 2 3 2 2 4 4 2 2" xfId="32127" xr:uid="{00000000-0005-0000-0000-0000BCB30000}"/>
    <cellStyle name="Percent 2 3 2 2 4 4 2 3" xfId="44368" xr:uid="{00000000-0005-0000-0000-0000BDB30000}"/>
    <cellStyle name="Percent 2 3 2 2 4 4 3" xfId="26012" xr:uid="{00000000-0005-0000-0000-0000BEB30000}"/>
    <cellStyle name="Percent 2 3 2 2 4 4 4" xfId="38254" xr:uid="{00000000-0005-0000-0000-0000BFB30000}"/>
    <cellStyle name="Percent 2 3 2 2 4 4 5" xfId="50483" xr:uid="{00000000-0005-0000-0000-0000C0B30000}"/>
    <cellStyle name="Percent 2 3 2 2 4 5" xfId="19865" xr:uid="{00000000-0005-0000-0000-0000C1B30000}"/>
    <cellStyle name="Percent 2 3 2 2 4 5 2" xfId="32120" xr:uid="{00000000-0005-0000-0000-0000C2B30000}"/>
    <cellStyle name="Percent 2 3 2 2 4 5 3" xfId="44361" xr:uid="{00000000-0005-0000-0000-0000C3B30000}"/>
    <cellStyle name="Percent 2 3 2 2 4 6" xfId="26005" xr:uid="{00000000-0005-0000-0000-0000C4B30000}"/>
    <cellStyle name="Percent 2 3 2 2 4 7" xfId="38247" xr:uid="{00000000-0005-0000-0000-0000C5B30000}"/>
    <cellStyle name="Percent 2 3 2 2 4 8" xfId="50476" xr:uid="{00000000-0005-0000-0000-0000C6B30000}"/>
    <cellStyle name="Percent 2 3 2 2 5" xfId="11943" xr:uid="{00000000-0005-0000-0000-0000C7B30000}"/>
    <cellStyle name="Percent 2 3 2 2 5 2" xfId="11944" xr:uid="{00000000-0005-0000-0000-0000C8B30000}"/>
    <cellStyle name="Percent 2 3 2 2 5 2 2" xfId="11945" xr:uid="{00000000-0005-0000-0000-0000C9B30000}"/>
    <cellStyle name="Percent 2 3 2 2 5 2 2 2" xfId="19875" xr:uid="{00000000-0005-0000-0000-0000CAB30000}"/>
    <cellStyle name="Percent 2 3 2 2 5 2 2 2 2" xfId="32130" xr:uid="{00000000-0005-0000-0000-0000CBB30000}"/>
    <cellStyle name="Percent 2 3 2 2 5 2 2 2 3" xfId="44371" xr:uid="{00000000-0005-0000-0000-0000CCB30000}"/>
    <cellStyle name="Percent 2 3 2 2 5 2 2 3" xfId="26015" xr:uid="{00000000-0005-0000-0000-0000CDB30000}"/>
    <cellStyle name="Percent 2 3 2 2 5 2 2 4" xfId="38257" xr:uid="{00000000-0005-0000-0000-0000CEB30000}"/>
    <cellStyle name="Percent 2 3 2 2 5 2 2 5" xfId="50486" xr:uid="{00000000-0005-0000-0000-0000CFB30000}"/>
    <cellStyle name="Percent 2 3 2 2 5 2 3" xfId="19874" xr:uid="{00000000-0005-0000-0000-0000D0B30000}"/>
    <cellStyle name="Percent 2 3 2 2 5 2 3 2" xfId="32129" xr:uid="{00000000-0005-0000-0000-0000D1B30000}"/>
    <cellStyle name="Percent 2 3 2 2 5 2 3 3" xfId="44370" xr:uid="{00000000-0005-0000-0000-0000D2B30000}"/>
    <cellStyle name="Percent 2 3 2 2 5 2 4" xfId="26014" xr:uid="{00000000-0005-0000-0000-0000D3B30000}"/>
    <cellStyle name="Percent 2 3 2 2 5 2 5" xfId="38256" xr:uid="{00000000-0005-0000-0000-0000D4B30000}"/>
    <cellStyle name="Percent 2 3 2 2 5 2 6" xfId="50485" xr:uid="{00000000-0005-0000-0000-0000D5B30000}"/>
    <cellStyle name="Percent 2 3 2 2 5 3" xfId="11946" xr:uid="{00000000-0005-0000-0000-0000D6B30000}"/>
    <cellStyle name="Percent 2 3 2 2 5 3 2" xfId="19876" xr:uid="{00000000-0005-0000-0000-0000D7B30000}"/>
    <cellStyle name="Percent 2 3 2 2 5 3 2 2" xfId="32131" xr:uid="{00000000-0005-0000-0000-0000D8B30000}"/>
    <cellStyle name="Percent 2 3 2 2 5 3 2 3" xfId="44372" xr:uid="{00000000-0005-0000-0000-0000D9B30000}"/>
    <cellStyle name="Percent 2 3 2 2 5 3 3" xfId="26016" xr:uid="{00000000-0005-0000-0000-0000DAB30000}"/>
    <cellStyle name="Percent 2 3 2 2 5 3 4" xfId="38258" xr:uid="{00000000-0005-0000-0000-0000DBB30000}"/>
    <cellStyle name="Percent 2 3 2 2 5 3 5" xfId="50487" xr:uid="{00000000-0005-0000-0000-0000DCB30000}"/>
    <cellStyle name="Percent 2 3 2 2 5 4" xfId="19873" xr:uid="{00000000-0005-0000-0000-0000DDB30000}"/>
    <cellStyle name="Percent 2 3 2 2 5 4 2" xfId="32128" xr:uid="{00000000-0005-0000-0000-0000DEB30000}"/>
    <cellStyle name="Percent 2 3 2 2 5 4 3" xfId="44369" xr:uid="{00000000-0005-0000-0000-0000DFB30000}"/>
    <cellStyle name="Percent 2 3 2 2 5 5" xfId="26013" xr:uid="{00000000-0005-0000-0000-0000E0B30000}"/>
    <cellStyle name="Percent 2 3 2 2 5 6" xfId="38255" xr:uid="{00000000-0005-0000-0000-0000E1B30000}"/>
    <cellStyle name="Percent 2 3 2 2 5 7" xfId="50484" xr:uid="{00000000-0005-0000-0000-0000E2B30000}"/>
    <cellStyle name="Percent 2 3 2 2 6" xfId="11947" xr:uid="{00000000-0005-0000-0000-0000E3B30000}"/>
    <cellStyle name="Percent 2 3 2 2 6 2" xfId="11948" xr:uid="{00000000-0005-0000-0000-0000E4B30000}"/>
    <cellStyle name="Percent 2 3 2 2 6 2 2" xfId="19878" xr:uid="{00000000-0005-0000-0000-0000E5B30000}"/>
    <cellStyle name="Percent 2 3 2 2 6 2 2 2" xfId="32133" xr:uid="{00000000-0005-0000-0000-0000E6B30000}"/>
    <cellStyle name="Percent 2 3 2 2 6 2 2 3" xfId="44374" xr:uid="{00000000-0005-0000-0000-0000E7B30000}"/>
    <cellStyle name="Percent 2 3 2 2 6 2 3" xfId="26018" xr:uid="{00000000-0005-0000-0000-0000E8B30000}"/>
    <cellStyle name="Percent 2 3 2 2 6 2 4" xfId="38260" xr:uid="{00000000-0005-0000-0000-0000E9B30000}"/>
    <cellStyle name="Percent 2 3 2 2 6 2 5" xfId="50489" xr:uid="{00000000-0005-0000-0000-0000EAB30000}"/>
    <cellStyle name="Percent 2 3 2 2 6 3" xfId="19877" xr:uid="{00000000-0005-0000-0000-0000EBB30000}"/>
    <cellStyle name="Percent 2 3 2 2 6 3 2" xfId="32132" xr:uid="{00000000-0005-0000-0000-0000ECB30000}"/>
    <cellStyle name="Percent 2 3 2 2 6 3 3" xfId="44373" xr:uid="{00000000-0005-0000-0000-0000EDB30000}"/>
    <cellStyle name="Percent 2 3 2 2 6 4" xfId="26017" xr:uid="{00000000-0005-0000-0000-0000EEB30000}"/>
    <cellStyle name="Percent 2 3 2 2 6 5" xfId="38259" xr:uid="{00000000-0005-0000-0000-0000EFB30000}"/>
    <cellStyle name="Percent 2 3 2 2 6 6" xfId="50488" xr:uid="{00000000-0005-0000-0000-0000F0B30000}"/>
    <cellStyle name="Percent 2 3 2 2 7" xfId="11949" xr:uid="{00000000-0005-0000-0000-0000F1B30000}"/>
    <cellStyle name="Percent 2 3 2 2 7 2" xfId="19879" xr:uid="{00000000-0005-0000-0000-0000F2B30000}"/>
    <cellStyle name="Percent 2 3 2 2 7 2 2" xfId="32134" xr:uid="{00000000-0005-0000-0000-0000F3B30000}"/>
    <cellStyle name="Percent 2 3 2 2 7 2 3" xfId="44375" xr:uid="{00000000-0005-0000-0000-0000F4B30000}"/>
    <cellStyle name="Percent 2 3 2 2 7 3" xfId="26019" xr:uid="{00000000-0005-0000-0000-0000F5B30000}"/>
    <cellStyle name="Percent 2 3 2 2 7 4" xfId="38261" xr:uid="{00000000-0005-0000-0000-0000F6B30000}"/>
    <cellStyle name="Percent 2 3 2 2 7 5" xfId="50490" xr:uid="{00000000-0005-0000-0000-0000F7B30000}"/>
    <cellStyle name="Percent 2 3 2 2 8" xfId="19816" xr:uid="{00000000-0005-0000-0000-0000F8B30000}"/>
    <cellStyle name="Percent 2 3 2 2 8 2" xfId="32071" xr:uid="{00000000-0005-0000-0000-0000F9B30000}"/>
    <cellStyle name="Percent 2 3 2 2 8 3" xfId="44312" xr:uid="{00000000-0005-0000-0000-0000FAB30000}"/>
    <cellStyle name="Percent 2 3 2 2 9" xfId="25956" xr:uid="{00000000-0005-0000-0000-0000FBB30000}"/>
    <cellStyle name="Percent 2 3 2 3" xfId="11950" xr:uid="{00000000-0005-0000-0000-0000FCB30000}"/>
    <cellStyle name="Percent 2 3 2 3 10" xfId="50491" xr:uid="{00000000-0005-0000-0000-0000FDB30000}"/>
    <cellStyle name="Percent 2 3 2 3 2" xfId="11951" xr:uid="{00000000-0005-0000-0000-0000FEB30000}"/>
    <cellStyle name="Percent 2 3 2 3 2 2" xfId="11952" xr:uid="{00000000-0005-0000-0000-0000FFB30000}"/>
    <cellStyle name="Percent 2 3 2 3 2 2 2" xfId="11953" xr:uid="{00000000-0005-0000-0000-000000B40000}"/>
    <cellStyle name="Percent 2 3 2 3 2 2 2 2" xfId="11954" xr:uid="{00000000-0005-0000-0000-000001B40000}"/>
    <cellStyle name="Percent 2 3 2 3 2 2 2 2 2" xfId="11955" xr:uid="{00000000-0005-0000-0000-000002B40000}"/>
    <cellStyle name="Percent 2 3 2 3 2 2 2 2 2 2" xfId="19885" xr:uid="{00000000-0005-0000-0000-000003B40000}"/>
    <cellStyle name="Percent 2 3 2 3 2 2 2 2 2 2 2" xfId="32140" xr:uid="{00000000-0005-0000-0000-000004B40000}"/>
    <cellStyle name="Percent 2 3 2 3 2 2 2 2 2 2 3" xfId="44381" xr:uid="{00000000-0005-0000-0000-000005B40000}"/>
    <cellStyle name="Percent 2 3 2 3 2 2 2 2 2 3" xfId="26025" xr:uid="{00000000-0005-0000-0000-000006B40000}"/>
    <cellStyle name="Percent 2 3 2 3 2 2 2 2 2 4" xfId="38267" xr:uid="{00000000-0005-0000-0000-000007B40000}"/>
    <cellStyle name="Percent 2 3 2 3 2 2 2 2 2 5" xfId="50496" xr:uid="{00000000-0005-0000-0000-000008B40000}"/>
    <cellStyle name="Percent 2 3 2 3 2 2 2 2 3" xfId="19884" xr:uid="{00000000-0005-0000-0000-000009B40000}"/>
    <cellStyle name="Percent 2 3 2 3 2 2 2 2 3 2" xfId="32139" xr:uid="{00000000-0005-0000-0000-00000AB40000}"/>
    <cellStyle name="Percent 2 3 2 3 2 2 2 2 3 3" xfId="44380" xr:uid="{00000000-0005-0000-0000-00000BB40000}"/>
    <cellStyle name="Percent 2 3 2 3 2 2 2 2 4" xfId="26024" xr:uid="{00000000-0005-0000-0000-00000CB40000}"/>
    <cellStyle name="Percent 2 3 2 3 2 2 2 2 5" xfId="38266" xr:uid="{00000000-0005-0000-0000-00000DB40000}"/>
    <cellStyle name="Percent 2 3 2 3 2 2 2 2 6" xfId="50495" xr:uid="{00000000-0005-0000-0000-00000EB40000}"/>
    <cellStyle name="Percent 2 3 2 3 2 2 2 3" xfId="11956" xr:uid="{00000000-0005-0000-0000-00000FB40000}"/>
    <cellStyle name="Percent 2 3 2 3 2 2 2 3 2" xfId="19886" xr:uid="{00000000-0005-0000-0000-000010B40000}"/>
    <cellStyle name="Percent 2 3 2 3 2 2 2 3 2 2" xfId="32141" xr:uid="{00000000-0005-0000-0000-000011B40000}"/>
    <cellStyle name="Percent 2 3 2 3 2 2 2 3 2 3" xfId="44382" xr:uid="{00000000-0005-0000-0000-000012B40000}"/>
    <cellStyle name="Percent 2 3 2 3 2 2 2 3 3" xfId="26026" xr:uid="{00000000-0005-0000-0000-000013B40000}"/>
    <cellStyle name="Percent 2 3 2 3 2 2 2 3 4" xfId="38268" xr:uid="{00000000-0005-0000-0000-000014B40000}"/>
    <cellStyle name="Percent 2 3 2 3 2 2 2 3 5" xfId="50497" xr:uid="{00000000-0005-0000-0000-000015B40000}"/>
    <cellStyle name="Percent 2 3 2 3 2 2 2 4" xfId="19883" xr:uid="{00000000-0005-0000-0000-000016B40000}"/>
    <cellStyle name="Percent 2 3 2 3 2 2 2 4 2" xfId="32138" xr:uid="{00000000-0005-0000-0000-000017B40000}"/>
    <cellStyle name="Percent 2 3 2 3 2 2 2 4 3" xfId="44379" xr:uid="{00000000-0005-0000-0000-000018B40000}"/>
    <cellStyle name="Percent 2 3 2 3 2 2 2 5" xfId="26023" xr:uid="{00000000-0005-0000-0000-000019B40000}"/>
    <cellStyle name="Percent 2 3 2 3 2 2 2 6" xfId="38265" xr:uid="{00000000-0005-0000-0000-00001AB40000}"/>
    <cellStyle name="Percent 2 3 2 3 2 2 2 7" xfId="50494" xr:uid="{00000000-0005-0000-0000-00001BB40000}"/>
    <cellStyle name="Percent 2 3 2 3 2 2 3" xfId="11957" xr:uid="{00000000-0005-0000-0000-00001CB40000}"/>
    <cellStyle name="Percent 2 3 2 3 2 2 3 2" xfId="11958" xr:uid="{00000000-0005-0000-0000-00001DB40000}"/>
    <cellStyle name="Percent 2 3 2 3 2 2 3 2 2" xfId="19888" xr:uid="{00000000-0005-0000-0000-00001EB40000}"/>
    <cellStyle name="Percent 2 3 2 3 2 2 3 2 2 2" xfId="32143" xr:uid="{00000000-0005-0000-0000-00001FB40000}"/>
    <cellStyle name="Percent 2 3 2 3 2 2 3 2 2 3" xfId="44384" xr:uid="{00000000-0005-0000-0000-000020B40000}"/>
    <cellStyle name="Percent 2 3 2 3 2 2 3 2 3" xfId="26028" xr:uid="{00000000-0005-0000-0000-000021B40000}"/>
    <cellStyle name="Percent 2 3 2 3 2 2 3 2 4" xfId="38270" xr:uid="{00000000-0005-0000-0000-000022B40000}"/>
    <cellStyle name="Percent 2 3 2 3 2 2 3 2 5" xfId="50499" xr:uid="{00000000-0005-0000-0000-000023B40000}"/>
    <cellStyle name="Percent 2 3 2 3 2 2 3 3" xfId="19887" xr:uid="{00000000-0005-0000-0000-000024B40000}"/>
    <cellStyle name="Percent 2 3 2 3 2 2 3 3 2" xfId="32142" xr:uid="{00000000-0005-0000-0000-000025B40000}"/>
    <cellStyle name="Percent 2 3 2 3 2 2 3 3 3" xfId="44383" xr:uid="{00000000-0005-0000-0000-000026B40000}"/>
    <cellStyle name="Percent 2 3 2 3 2 2 3 4" xfId="26027" xr:uid="{00000000-0005-0000-0000-000027B40000}"/>
    <cellStyle name="Percent 2 3 2 3 2 2 3 5" xfId="38269" xr:uid="{00000000-0005-0000-0000-000028B40000}"/>
    <cellStyle name="Percent 2 3 2 3 2 2 3 6" xfId="50498" xr:uid="{00000000-0005-0000-0000-000029B40000}"/>
    <cellStyle name="Percent 2 3 2 3 2 2 4" xfId="11959" xr:uid="{00000000-0005-0000-0000-00002AB40000}"/>
    <cellStyle name="Percent 2 3 2 3 2 2 4 2" xfId="19889" xr:uid="{00000000-0005-0000-0000-00002BB40000}"/>
    <cellStyle name="Percent 2 3 2 3 2 2 4 2 2" xfId="32144" xr:uid="{00000000-0005-0000-0000-00002CB40000}"/>
    <cellStyle name="Percent 2 3 2 3 2 2 4 2 3" xfId="44385" xr:uid="{00000000-0005-0000-0000-00002DB40000}"/>
    <cellStyle name="Percent 2 3 2 3 2 2 4 3" xfId="26029" xr:uid="{00000000-0005-0000-0000-00002EB40000}"/>
    <cellStyle name="Percent 2 3 2 3 2 2 4 4" xfId="38271" xr:uid="{00000000-0005-0000-0000-00002FB40000}"/>
    <cellStyle name="Percent 2 3 2 3 2 2 4 5" xfId="50500" xr:uid="{00000000-0005-0000-0000-000030B40000}"/>
    <cellStyle name="Percent 2 3 2 3 2 2 5" xfId="19882" xr:uid="{00000000-0005-0000-0000-000031B40000}"/>
    <cellStyle name="Percent 2 3 2 3 2 2 5 2" xfId="32137" xr:uid="{00000000-0005-0000-0000-000032B40000}"/>
    <cellStyle name="Percent 2 3 2 3 2 2 5 3" xfId="44378" xr:uid="{00000000-0005-0000-0000-000033B40000}"/>
    <cellStyle name="Percent 2 3 2 3 2 2 6" xfId="26022" xr:uid="{00000000-0005-0000-0000-000034B40000}"/>
    <cellStyle name="Percent 2 3 2 3 2 2 7" xfId="38264" xr:uid="{00000000-0005-0000-0000-000035B40000}"/>
    <cellStyle name="Percent 2 3 2 3 2 2 8" xfId="50493" xr:uid="{00000000-0005-0000-0000-000036B40000}"/>
    <cellStyle name="Percent 2 3 2 3 2 3" xfId="11960" xr:uid="{00000000-0005-0000-0000-000037B40000}"/>
    <cellStyle name="Percent 2 3 2 3 2 3 2" xfId="11961" xr:uid="{00000000-0005-0000-0000-000038B40000}"/>
    <cellStyle name="Percent 2 3 2 3 2 3 2 2" xfId="11962" xr:uid="{00000000-0005-0000-0000-000039B40000}"/>
    <cellStyle name="Percent 2 3 2 3 2 3 2 2 2" xfId="19892" xr:uid="{00000000-0005-0000-0000-00003AB40000}"/>
    <cellStyle name="Percent 2 3 2 3 2 3 2 2 2 2" xfId="32147" xr:uid="{00000000-0005-0000-0000-00003BB40000}"/>
    <cellStyle name="Percent 2 3 2 3 2 3 2 2 2 3" xfId="44388" xr:uid="{00000000-0005-0000-0000-00003CB40000}"/>
    <cellStyle name="Percent 2 3 2 3 2 3 2 2 3" xfId="26032" xr:uid="{00000000-0005-0000-0000-00003DB40000}"/>
    <cellStyle name="Percent 2 3 2 3 2 3 2 2 4" xfId="38274" xr:uid="{00000000-0005-0000-0000-00003EB40000}"/>
    <cellStyle name="Percent 2 3 2 3 2 3 2 2 5" xfId="50503" xr:uid="{00000000-0005-0000-0000-00003FB40000}"/>
    <cellStyle name="Percent 2 3 2 3 2 3 2 3" xfId="19891" xr:uid="{00000000-0005-0000-0000-000040B40000}"/>
    <cellStyle name="Percent 2 3 2 3 2 3 2 3 2" xfId="32146" xr:uid="{00000000-0005-0000-0000-000041B40000}"/>
    <cellStyle name="Percent 2 3 2 3 2 3 2 3 3" xfId="44387" xr:uid="{00000000-0005-0000-0000-000042B40000}"/>
    <cellStyle name="Percent 2 3 2 3 2 3 2 4" xfId="26031" xr:uid="{00000000-0005-0000-0000-000043B40000}"/>
    <cellStyle name="Percent 2 3 2 3 2 3 2 5" xfId="38273" xr:uid="{00000000-0005-0000-0000-000044B40000}"/>
    <cellStyle name="Percent 2 3 2 3 2 3 2 6" xfId="50502" xr:uid="{00000000-0005-0000-0000-000045B40000}"/>
    <cellStyle name="Percent 2 3 2 3 2 3 3" xfId="11963" xr:uid="{00000000-0005-0000-0000-000046B40000}"/>
    <cellStyle name="Percent 2 3 2 3 2 3 3 2" xfId="19893" xr:uid="{00000000-0005-0000-0000-000047B40000}"/>
    <cellStyle name="Percent 2 3 2 3 2 3 3 2 2" xfId="32148" xr:uid="{00000000-0005-0000-0000-000048B40000}"/>
    <cellStyle name="Percent 2 3 2 3 2 3 3 2 3" xfId="44389" xr:uid="{00000000-0005-0000-0000-000049B40000}"/>
    <cellStyle name="Percent 2 3 2 3 2 3 3 3" xfId="26033" xr:uid="{00000000-0005-0000-0000-00004AB40000}"/>
    <cellStyle name="Percent 2 3 2 3 2 3 3 4" xfId="38275" xr:uid="{00000000-0005-0000-0000-00004BB40000}"/>
    <cellStyle name="Percent 2 3 2 3 2 3 3 5" xfId="50504" xr:uid="{00000000-0005-0000-0000-00004CB40000}"/>
    <cellStyle name="Percent 2 3 2 3 2 3 4" xfId="19890" xr:uid="{00000000-0005-0000-0000-00004DB40000}"/>
    <cellStyle name="Percent 2 3 2 3 2 3 4 2" xfId="32145" xr:uid="{00000000-0005-0000-0000-00004EB40000}"/>
    <cellStyle name="Percent 2 3 2 3 2 3 4 3" xfId="44386" xr:uid="{00000000-0005-0000-0000-00004FB40000}"/>
    <cellStyle name="Percent 2 3 2 3 2 3 5" xfId="26030" xr:uid="{00000000-0005-0000-0000-000050B40000}"/>
    <cellStyle name="Percent 2 3 2 3 2 3 6" xfId="38272" xr:uid="{00000000-0005-0000-0000-000051B40000}"/>
    <cellStyle name="Percent 2 3 2 3 2 3 7" xfId="50501" xr:uid="{00000000-0005-0000-0000-000052B40000}"/>
    <cellStyle name="Percent 2 3 2 3 2 4" xfId="11964" xr:uid="{00000000-0005-0000-0000-000053B40000}"/>
    <cellStyle name="Percent 2 3 2 3 2 4 2" xfId="11965" xr:uid="{00000000-0005-0000-0000-000054B40000}"/>
    <cellStyle name="Percent 2 3 2 3 2 4 2 2" xfId="19895" xr:uid="{00000000-0005-0000-0000-000055B40000}"/>
    <cellStyle name="Percent 2 3 2 3 2 4 2 2 2" xfId="32150" xr:uid="{00000000-0005-0000-0000-000056B40000}"/>
    <cellStyle name="Percent 2 3 2 3 2 4 2 2 3" xfId="44391" xr:uid="{00000000-0005-0000-0000-000057B40000}"/>
    <cellStyle name="Percent 2 3 2 3 2 4 2 3" xfId="26035" xr:uid="{00000000-0005-0000-0000-000058B40000}"/>
    <cellStyle name="Percent 2 3 2 3 2 4 2 4" xfId="38277" xr:uid="{00000000-0005-0000-0000-000059B40000}"/>
    <cellStyle name="Percent 2 3 2 3 2 4 2 5" xfId="50506" xr:uid="{00000000-0005-0000-0000-00005AB40000}"/>
    <cellStyle name="Percent 2 3 2 3 2 4 3" xfId="19894" xr:uid="{00000000-0005-0000-0000-00005BB40000}"/>
    <cellStyle name="Percent 2 3 2 3 2 4 3 2" xfId="32149" xr:uid="{00000000-0005-0000-0000-00005CB40000}"/>
    <cellStyle name="Percent 2 3 2 3 2 4 3 3" xfId="44390" xr:uid="{00000000-0005-0000-0000-00005DB40000}"/>
    <cellStyle name="Percent 2 3 2 3 2 4 4" xfId="26034" xr:uid="{00000000-0005-0000-0000-00005EB40000}"/>
    <cellStyle name="Percent 2 3 2 3 2 4 5" xfId="38276" xr:uid="{00000000-0005-0000-0000-00005FB40000}"/>
    <cellStyle name="Percent 2 3 2 3 2 4 6" xfId="50505" xr:uid="{00000000-0005-0000-0000-000060B40000}"/>
    <cellStyle name="Percent 2 3 2 3 2 5" xfId="11966" xr:uid="{00000000-0005-0000-0000-000061B40000}"/>
    <cellStyle name="Percent 2 3 2 3 2 5 2" xfId="19896" xr:uid="{00000000-0005-0000-0000-000062B40000}"/>
    <cellStyle name="Percent 2 3 2 3 2 5 2 2" xfId="32151" xr:uid="{00000000-0005-0000-0000-000063B40000}"/>
    <cellStyle name="Percent 2 3 2 3 2 5 2 3" xfId="44392" xr:uid="{00000000-0005-0000-0000-000064B40000}"/>
    <cellStyle name="Percent 2 3 2 3 2 5 3" xfId="26036" xr:uid="{00000000-0005-0000-0000-000065B40000}"/>
    <cellStyle name="Percent 2 3 2 3 2 5 4" xfId="38278" xr:uid="{00000000-0005-0000-0000-000066B40000}"/>
    <cellStyle name="Percent 2 3 2 3 2 5 5" xfId="50507" xr:uid="{00000000-0005-0000-0000-000067B40000}"/>
    <cellStyle name="Percent 2 3 2 3 2 6" xfId="19881" xr:uid="{00000000-0005-0000-0000-000068B40000}"/>
    <cellStyle name="Percent 2 3 2 3 2 6 2" xfId="32136" xr:uid="{00000000-0005-0000-0000-000069B40000}"/>
    <cellStyle name="Percent 2 3 2 3 2 6 3" xfId="44377" xr:uid="{00000000-0005-0000-0000-00006AB40000}"/>
    <cellStyle name="Percent 2 3 2 3 2 7" xfId="26021" xr:uid="{00000000-0005-0000-0000-00006BB40000}"/>
    <cellStyle name="Percent 2 3 2 3 2 8" xfId="38263" xr:uid="{00000000-0005-0000-0000-00006CB40000}"/>
    <cellStyle name="Percent 2 3 2 3 2 9" xfId="50492" xr:uid="{00000000-0005-0000-0000-00006DB40000}"/>
    <cellStyle name="Percent 2 3 2 3 3" xfId="11967" xr:uid="{00000000-0005-0000-0000-00006EB40000}"/>
    <cellStyle name="Percent 2 3 2 3 3 2" xfId="11968" xr:uid="{00000000-0005-0000-0000-00006FB40000}"/>
    <cellStyle name="Percent 2 3 2 3 3 2 2" xfId="11969" xr:uid="{00000000-0005-0000-0000-000070B40000}"/>
    <cellStyle name="Percent 2 3 2 3 3 2 2 2" xfId="11970" xr:uid="{00000000-0005-0000-0000-000071B40000}"/>
    <cellStyle name="Percent 2 3 2 3 3 2 2 2 2" xfId="19900" xr:uid="{00000000-0005-0000-0000-000072B40000}"/>
    <cellStyle name="Percent 2 3 2 3 3 2 2 2 2 2" xfId="32155" xr:uid="{00000000-0005-0000-0000-000073B40000}"/>
    <cellStyle name="Percent 2 3 2 3 3 2 2 2 2 3" xfId="44396" xr:uid="{00000000-0005-0000-0000-000074B40000}"/>
    <cellStyle name="Percent 2 3 2 3 3 2 2 2 3" xfId="26040" xr:uid="{00000000-0005-0000-0000-000075B40000}"/>
    <cellStyle name="Percent 2 3 2 3 3 2 2 2 4" xfId="38282" xr:uid="{00000000-0005-0000-0000-000076B40000}"/>
    <cellStyle name="Percent 2 3 2 3 3 2 2 2 5" xfId="50511" xr:uid="{00000000-0005-0000-0000-000077B40000}"/>
    <cellStyle name="Percent 2 3 2 3 3 2 2 3" xfId="19899" xr:uid="{00000000-0005-0000-0000-000078B40000}"/>
    <cellStyle name="Percent 2 3 2 3 3 2 2 3 2" xfId="32154" xr:uid="{00000000-0005-0000-0000-000079B40000}"/>
    <cellStyle name="Percent 2 3 2 3 3 2 2 3 3" xfId="44395" xr:uid="{00000000-0005-0000-0000-00007AB40000}"/>
    <cellStyle name="Percent 2 3 2 3 3 2 2 4" xfId="26039" xr:uid="{00000000-0005-0000-0000-00007BB40000}"/>
    <cellStyle name="Percent 2 3 2 3 3 2 2 5" xfId="38281" xr:uid="{00000000-0005-0000-0000-00007CB40000}"/>
    <cellStyle name="Percent 2 3 2 3 3 2 2 6" xfId="50510" xr:uid="{00000000-0005-0000-0000-00007DB40000}"/>
    <cellStyle name="Percent 2 3 2 3 3 2 3" xfId="11971" xr:uid="{00000000-0005-0000-0000-00007EB40000}"/>
    <cellStyle name="Percent 2 3 2 3 3 2 3 2" xfId="19901" xr:uid="{00000000-0005-0000-0000-00007FB40000}"/>
    <cellStyle name="Percent 2 3 2 3 3 2 3 2 2" xfId="32156" xr:uid="{00000000-0005-0000-0000-000080B40000}"/>
    <cellStyle name="Percent 2 3 2 3 3 2 3 2 3" xfId="44397" xr:uid="{00000000-0005-0000-0000-000081B40000}"/>
    <cellStyle name="Percent 2 3 2 3 3 2 3 3" xfId="26041" xr:uid="{00000000-0005-0000-0000-000082B40000}"/>
    <cellStyle name="Percent 2 3 2 3 3 2 3 4" xfId="38283" xr:uid="{00000000-0005-0000-0000-000083B40000}"/>
    <cellStyle name="Percent 2 3 2 3 3 2 3 5" xfId="50512" xr:uid="{00000000-0005-0000-0000-000084B40000}"/>
    <cellStyle name="Percent 2 3 2 3 3 2 4" xfId="19898" xr:uid="{00000000-0005-0000-0000-000085B40000}"/>
    <cellStyle name="Percent 2 3 2 3 3 2 4 2" xfId="32153" xr:uid="{00000000-0005-0000-0000-000086B40000}"/>
    <cellStyle name="Percent 2 3 2 3 3 2 4 3" xfId="44394" xr:uid="{00000000-0005-0000-0000-000087B40000}"/>
    <cellStyle name="Percent 2 3 2 3 3 2 5" xfId="26038" xr:uid="{00000000-0005-0000-0000-000088B40000}"/>
    <cellStyle name="Percent 2 3 2 3 3 2 6" xfId="38280" xr:uid="{00000000-0005-0000-0000-000089B40000}"/>
    <cellStyle name="Percent 2 3 2 3 3 2 7" xfId="50509" xr:uid="{00000000-0005-0000-0000-00008AB40000}"/>
    <cellStyle name="Percent 2 3 2 3 3 3" xfId="11972" xr:uid="{00000000-0005-0000-0000-00008BB40000}"/>
    <cellStyle name="Percent 2 3 2 3 3 3 2" xfId="11973" xr:uid="{00000000-0005-0000-0000-00008CB40000}"/>
    <cellStyle name="Percent 2 3 2 3 3 3 2 2" xfId="19903" xr:uid="{00000000-0005-0000-0000-00008DB40000}"/>
    <cellStyle name="Percent 2 3 2 3 3 3 2 2 2" xfId="32158" xr:uid="{00000000-0005-0000-0000-00008EB40000}"/>
    <cellStyle name="Percent 2 3 2 3 3 3 2 2 3" xfId="44399" xr:uid="{00000000-0005-0000-0000-00008FB40000}"/>
    <cellStyle name="Percent 2 3 2 3 3 3 2 3" xfId="26043" xr:uid="{00000000-0005-0000-0000-000090B40000}"/>
    <cellStyle name="Percent 2 3 2 3 3 3 2 4" xfId="38285" xr:uid="{00000000-0005-0000-0000-000091B40000}"/>
    <cellStyle name="Percent 2 3 2 3 3 3 2 5" xfId="50514" xr:uid="{00000000-0005-0000-0000-000092B40000}"/>
    <cellStyle name="Percent 2 3 2 3 3 3 3" xfId="19902" xr:uid="{00000000-0005-0000-0000-000093B40000}"/>
    <cellStyle name="Percent 2 3 2 3 3 3 3 2" xfId="32157" xr:uid="{00000000-0005-0000-0000-000094B40000}"/>
    <cellStyle name="Percent 2 3 2 3 3 3 3 3" xfId="44398" xr:uid="{00000000-0005-0000-0000-000095B40000}"/>
    <cellStyle name="Percent 2 3 2 3 3 3 4" xfId="26042" xr:uid="{00000000-0005-0000-0000-000096B40000}"/>
    <cellStyle name="Percent 2 3 2 3 3 3 5" xfId="38284" xr:uid="{00000000-0005-0000-0000-000097B40000}"/>
    <cellStyle name="Percent 2 3 2 3 3 3 6" xfId="50513" xr:uid="{00000000-0005-0000-0000-000098B40000}"/>
    <cellStyle name="Percent 2 3 2 3 3 4" xfId="11974" xr:uid="{00000000-0005-0000-0000-000099B40000}"/>
    <cellStyle name="Percent 2 3 2 3 3 4 2" xfId="19904" xr:uid="{00000000-0005-0000-0000-00009AB40000}"/>
    <cellStyle name="Percent 2 3 2 3 3 4 2 2" xfId="32159" xr:uid="{00000000-0005-0000-0000-00009BB40000}"/>
    <cellStyle name="Percent 2 3 2 3 3 4 2 3" xfId="44400" xr:uid="{00000000-0005-0000-0000-00009CB40000}"/>
    <cellStyle name="Percent 2 3 2 3 3 4 3" xfId="26044" xr:uid="{00000000-0005-0000-0000-00009DB40000}"/>
    <cellStyle name="Percent 2 3 2 3 3 4 4" xfId="38286" xr:uid="{00000000-0005-0000-0000-00009EB40000}"/>
    <cellStyle name="Percent 2 3 2 3 3 4 5" xfId="50515" xr:uid="{00000000-0005-0000-0000-00009FB40000}"/>
    <cellStyle name="Percent 2 3 2 3 3 5" xfId="19897" xr:uid="{00000000-0005-0000-0000-0000A0B40000}"/>
    <cellStyle name="Percent 2 3 2 3 3 5 2" xfId="32152" xr:uid="{00000000-0005-0000-0000-0000A1B40000}"/>
    <cellStyle name="Percent 2 3 2 3 3 5 3" xfId="44393" xr:uid="{00000000-0005-0000-0000-0000A2B40000}"/>
    <cellStyle name="Percent 2 3 2 3 3 6" xfId="26037" xr:uid="{00000000-0005-0000-0000-0000A3B40000}"/>
    <cellStyle name="Percent 2 3 2 3 3 7" xfId="38279" xr:uid="{00000000-0005-0000-0000-0000A4B40000}"/>
    <cellStyle name="Percent 2 3 2 3 3 8" xfId="50508" xr:uid="{00000000-0005-0000-0000-0000A5B40000}"/>
    <cellStyle name="Percent 2 3 2 3 4" xfId="11975" xr:uid="{00000000-0005-0000-0000-0000A6B40000}"/>
    <cellStyle name="Percent 2 3 2 3 4 2" xfId="11976" xr:uid="{00000000-0005-0000-0000-0000A7B40000}"/>
    <cellStyle name="Percent 2 3 2 3 4 2 2" xfId="11977" xr:uid="{00000000-0005-0000-0000-0000A8B40000}"/>
    <cellStyle name="Percent 2 3 2 3 4 2 2 2" xfId="19907" xr:uid="{00000000-0005-0000-0000-0000A9B40000}"/>
    <cellStyle name="Percent 2 3 2 3 4 2 2 2 2" xfId="32162" xr:uid="{00000000-0005-0000-0000-0000AAB40000}"/>
    <cellStyle name="Percent 2 3 2 3 4 2 2 2 3" xfId="44403" xr:uid="{00000000-0005-0000-0000-0000ABB40000}"/>
    <cellStyle name="Percent 2 3 2 3 4 2 2 3" xfId="26047" xr:uid="{00000000-0005-0000-0000-0000ACB40000}"/>
    <cellStyle name="Percent 2 3 2 3 4 2 2 4" xfId="38289" xr:uid="{00000000-0005-0000-0000-0000ADB40000}"/>
    <cellStyle name="Percent 2 3 2 3 4 2 2 5" xfId="50518" xr:uid="{00000000-0005-0000-0000-0000AEB40000}"/>
    <cellStyle name="Percent 2 3 2 3 4 2 3" xfId="19906" xr:uid="{00000000-0005-0000-0000-0000AFB40000}"/>
    <cellStyle name="Percent 2 3 2 3 4 2 3 2" xfId="32161" xr:uid="{00000000-0005-0000-0000-0000B0B40000}"/>
    <cellStyle name="Percent 2 3 2 3 4 2 3 3" xfId="44402" xr:uid="{00000000-0005-0000-0000-0000B1B40000}"/>
    <cellStyle name="Percent 2 3 2 3 4 2 4" xfId="26046" xr:uid="{00000000-0005-0000-0000-0000B2B40000}"/>
    <cellStyle name="Percent 2 3 2 3 4 2 5" xfId="38288" xr:uid="{00000000-0005-0000-0000-0000B3B40000}"/>
    <cellStyle name="Percent 2 3 2 3 4 2 6" xfId="50517" xr:uid="{00000000-0005-0000-0000-0000B4B40000}"/>
    <cellStyle name="Percent 2 3 2 3 4 3" xfId="11978" xr:uid="{00000000-0005-0000-0000-0000B5B40000}"/>
    <cellStyle name="Percent 2 3 2 3 4 3 2" xfId="19908" xr:uid="{00000000-0005-0000-0000-0000B6B40000}"/>
    <cellStyle name="Percent 2 3 2 3 4 3 2 2" xfId="32163" xr:uid="{00000000-0005-0000-0000-0000B7B40000}"/>
    <cellStyle name="Percent 2 3 2 3 4 3 2 3" xfId="44404" xr:uid="{00000000-0005-0000-0000-0000B8B40000}"/>
    <cellStyle name="Percent 2 3 2 3 4 3 3" xfId="26048" xr:uid="{00000000-0005-0000-0000-0000B9B40000}"/>
    <cellStyle name="Percent 2 3 2 3 4 3 4" xfId="38290" xr:uid="{00000000-0005-0000-0000-0000BAB40000}"/>
    <cellStyle name="Percent 2 3 2 3 4 3 5" xfId="50519" xr:uid="{00000000-0005-0000-0000-0000BBB40000}"/>
    <cellStyle name="Percent 2 3 2 3 4 4" xfId="19905" xr:uid="{00000000-0005-0000-0000-0000BCB40000}"/>
    <cellStyle name="Percent 2 3 2 3 4 4 2" xfId="32160" xr:uid="{00000000-0005-0000-0000-0000BDB40000}"/>
    <cellStyle name="Percent 2 3 2 3 4 4 3" xfId="44401" xr:uid="{00000000-0005-0000-0000-0000BEB40000}"/>
    <cellStyle name="Percent 2 3 2 3 4 5" xfId="26045" xr:uid="{00000000-0005-0000-0000-0000BFB40000}"/>
    <cellStyle name="Percent 2 3 2 3 4 6" xfId="38287" xr:uid="{00000000-0005-0000-0000-0000C0B40000}"/>
    <cellStyle name="Percent 2 3 2 3 4 7" xfId="50516" xr:uid="{00000000-0005-0000-0000-0000C1B40000}"/>
    <cellStyle name="Percent 2 3 2 3 5" xfId="11979" xr:uid="{00000000-0005-0000-0000-0000C2B40000}"/>
    <cellStyle name="Percent 2 3 2 3 5 2" xfId="11980" xr:uid="{00000000-0005-0000-0000-0000C3B40000}"/>
    <cellStyle name="Percent 2 3 2 3 5 2 2" xfId="19910" xr:uid="{00000000-0005-0000-0000-0000C4B40000}"/>
    <cellStyle name="Percent 2 3 2 3 5 2 2 2" xfId="32165" xr:uid="{00000000-0005-0000-0000-0000C5B40000}"/>
    <cellStyle name="Percent 2 3 2 3 5 2 2 3" xfId="44406" xr:uid="{00000000-0005-0000-0000-0000C6B40000}"/>
    <cellStyle name="Percent 2 3 2 3 5 2 3" xfId="26050" xr:uid="{00000000-0005-0000-0000-0000C7B40000}"/>
    <cellStyle name="Percent 2 3 2 3 5 2 4" xfId="38292" xr:uid="{00000000-0005-0000-0000-0000C8B40000}"/>
    <cellStyle name="Percent 2 3 2 3 5 2 5" xfId="50521" xr:uid="{00000000-0005-0000-0000-0000C9B40000}"/>
    <cellStyle name="Percent 2 3 2 3 5 3" xfId="19909" xr:uid="{00000000-0005-0000-0000-0000CAB40000}"/>
    <cellStyle name="Percent 2 3 2 3 5 3 2" xfId="32164" xr:uid="{00000000-0005-0000-0000-0000CBB40000}"/>
    <cellStyle name="Percent 2 3 2 3 5 3 3" xfId="44405" xr:uid="{00000000-0005-0000-0000-0000CCB40000}"/>
    <cellStyle name="Percent 2 3 2 3 5 4" xfId="26049" xr:uid="{00000000-0005-0000-0000-0000CDB40000}"/>
    <cellStyle name="Percent 2 3 2 3 5 5" xfId="38291" xr:uid="{00000000-0005-0000-0000-0000CEB40000}"/>
    <cellStyle name="Percent 2 3 2 3 5 6" xfId="50520" xr:uid="{00000000-0005-0000-0000-0000CFB40000}"/>
    <cellStyle name="Percent 2 3 2 3 6" xfId="11981" xr:uid="{00000000-0005-0000-0000-0000D0B40000}"/>
    <cellStyle name="Percent 2 3 2 3 6 2" xfId="19911" xr:uid="{00000000-0005-0000-0000-0000D1B40000}"/>
    <cellStyle name="Percent 2 3 2 3 6 2 2" xfId="32166" xr:uid="{00000000-0005-0000-0000-0000D2B40000}"/>
    <cellStyle name="Percent 2 3 2 3 6 2 3" xfId="44407" xr:uid="{00000000-0005-0000-0000-0000D3B40000}"/>
    <cellStyle name="Percent 2 3 2 3 6 3" xfId="26051" xr:uid="{00000000-0005-0000-0000-0000D4B40000}"/>
    <cellStyle name="Percent 2 3 2 3 6 4" xfId="38293" xr:uid="{00000000-0005-0000-0000-0000D5B40000}"/>
    <cellStyle name="Percent 2 3 2 3 6 5" xfId="50522" xr:uid="{00000000-0005-0000-0000-0000D6B40000}"/>
    <cellStyle name="Percent 2 3 2 3 7" xfId="19880" xr:uid="{00000000-0005-0000-0000-0000D7B40000}"/>
    <cellStyle name="Percent 2 3 2 3 7 2" xfId="32135" xr:uid="{00000000-0005-0000-0000-0000D8B40000}"/>
    <cellStyle name="Percent 2 3 2 3 7 3" xfId="44376" xr:uid="{00000000-0005-0000-0000-0000D9B40000}"/>
    <cellStyle name="Percent 2 3 2 3 8" xfId="26020" xr:uid="{00000000-0005-0000-0000-0000DAB40000}"/>
    <cellStyle name="Percent 2 3 2 3 9" xfId="38262" xr:uid="{00000000-0005-0000-0000-0000DBB40000}"/>
    <cellStyle name="Percent 2 3 2 4" xfId="11982" xr:uid="{00000000-0005-0000-0000-0000DCB40000}"/>
    <cellStyle name="Percent 2 3 2 4 2" xfId="11983" xr:uid="{00000000-0005-0000-0000-0000DDB40000}"/>
    <cellStyle name="Percent 2 3 2 4 2 2" xfId="11984" xr:uid="{00000000-0005-0000-0000-0000DEB40000}"/>
    <cellStyle name="Percent 2 3 2 4 2 2 2" xfId="11985" xr:uid="{00000000-0005-0000-0000-0000DFB40000}"/>
    <cellStyle name="Percent 2 3 2 4 2 2 2 2" xfId="11986" xr:uid="{00000000-0005-0000-0000-0000E0B40000}"/>
    <cellStyle name="Percent 2 3 2 4 2 2 2 2 2" xfId="19916" xr:uid="{00000000-0005-0000-0000-0000E1B40000}"/>
    <cellStyle name="Percent 2 3 2 4 2 2 2 2 2 2" xfId="32171" xr:uid="{00000000-0005-0000-0000-0000E2B40000}"/>
    <cellStyle name="Percent 2 3 2 4 2 2 2 2 2 3" xfId="44412" xr:uid="{00000000-0005-0000-0000-0000E3B40000}"/>
    <cellStyle name="Percent 2 3 2 4 2 2 2 2 3" xfId="26056" xr:uid="{00000000-0005-0000-0000-0000E4B40000}"/>
    <cellStyle name="Percent 2 3 2 4 2 2 2 2 4" xfId="38298" xr:uid="{00000000-0005-0000-0000-0000E5B40000}"/>
    <cellStyle name="Percent 2 3 2 4 2 2 2 2 5" xfId="50527" xr:uid="{00000000-0005-0000-0000-0000E6B40000}"/>
    <cellStyle name="Percent 2 3 2 4 2 2 2 3" xfId="19915" xr:uid="{00000000-0005-0000-0000-0000E7B40000}"/>
    <cellStyle name="Percent 2 3 2 4 2 2 2 3 2" xfId="32170" xr:uid="{00000000-0005-0000-0000-0000E8B40000}"/>
    <cellStyle name="Percent 2 3 2 4 2 2 2 3 3" xfId="44411" xr:uid="{00000000-0005-0000-0000-0000E9B40000}"/>
    <cellStyle name="Percent 2 3 2 4 2 2 2 4" xfId="26055" xr:uid="{00000000-0005-0000-0000-0000EAB40000}"/>
    <cellStyle name="Percent 2 3 2 4 2 2 2 5" xfId="38297" xr:uid="{00000000-0005-0000-0000-0000EBB40000}"/>
    <cellStyle name="Percent 2 3 2 4 2 2 2 6" xfId="50526" xr:uid="{00000000-0005-0000-0000-0000ECB40000}"/>
    <cellStyle name="Percent 2 3 2 4 2 2 3" xfId="11987" xr:uid="{00000000-0005-0000-0000-0000EDB40000}"/>
    <cellStyle name="Percent 2 3 2 4 2 2 3 2" xfId="19917" xr:uid="{00000000-0005-0000-0000-0000EEB40000}"/>
    <cellStyle name="Percent 2 3 2 4 2 2 3 2 2" xfId="32172" xr:uid="{00000000-0005-0000-0000-0000EFB40000}"/>
    <cellStyle name="Percent 2 3 2 4 2 2 3 2 3" xfId="44413" xr:uid="{00000000-0005-0000-0000-0000F0B40000}"/>
    <cellStyle name="Percent 2 3 2 4 2 2 3 3" xfId="26057" xr:uid="{00000000-0005-0000-0000-0000F1B40000}"/>
    <cellStyle name="Percent 2 3 2 4 2 2 3 4" xfId="38299" xr:uid="{00000000-0005-0000-0000-0000F2B40000}"/>
    <cellStyle name="Percent 2 3 2 4 2 2 3 5" xfId="50528" xr:uid="{00000000-0005-0000-0000-0000F3B40000}"/>
    <cellStyle name="Percent 2 3 2 4 2 2 4" xfId="19914" xr:uid="{00000000-0005-0000-0000-0000F4B40000}"/>
    <cellStyle name="Percent 2 3 2 4 2 2 4 2" xfId="32169" xr:uid="{00000000-0005-0000-0000-0000F5B40000}"/>
    <cellStyle name="Percent 2 3 2 4 2 2 4 3" xfId="44410" xr:uid="{00000000-0005-0000-0000-0000F6B40000}"/>
    <cellStyle name="Percent 2 3 2 4 2 2 5" xfId="26054" xr:uid="{00000000-0005-0000-0000-0000F7B40000}"/>
    <cellStyle name="Percent 2 3 2 4 2 2 6" xfId="38296" xr:uid="{00000000-0005-0000-0000-0000F8B40000}"/>
    <cellStyle name="Percent 2 3 2 4 2 2 7" xfId="50525" xr:uid="{00000000-0005-0000-0000-0000F9B40000}"/>
    <cellStyle name="Percent 2 3 2 4 2 3" xfId="11988" xr:uid="{00000000-0005-0000-0000-0000FAB40000}"/>
    <cellStyle name="Percent 2 3 2 4 2 3 2" xfId="11989" xr:uid="{00000000-0005-0000-0000-0000FBB40000}"/>
    <cellStyle name="Percent 2 3 2 4 2 3 2 2" xfId="19919" xr:uid="{00000000-0005-0000-0000-0000FCB40000}"/>
    <cellStyle name="Percent 2 3 2 4 2 3 2 2 2" xfId="32174" xr:uid="{00000000-0005-0000-0000-0000FDB40000}"/>
    <cellStyle name="Percent 2 3 2 4 2 3 2 2 3" xfId="44415" xr:uid="{00000000-0005-0000-0000-0000FEB40000}"/>
    <cellStyle name="Percent 2 3 2 4 2 3 2 3" xfId="26059" xr:uid="{00000000-0005-0000-0000-0000FFB40000}"/>
    <cellStyle name="Percent 2 3 2 4 2 3 2 4" xfId="38301" xr:uid="{00000000-0005-0000-0000-000000B50000}"/>
    <cellStyle name="Percent 2 3 2 4 2 3 2 5" xfId="50530" xr:uid="{00000000-0005-0000-0000-000001B50000}"/>
    <cellStyle name="Percent 2 3 2 4 2 3 3" xfId="19918" xr:uid="{00000000-0005-0000-0000-000002B50000}"/>
    <cellStyle name="Percent 2 3 2 4 2 3 3 2" xfId="32173" xr:uid="{00000000-0005-0000-0000-000003B50000}"/>
    <cellStyle name="Percent 2 3 2 4 2 3 3 3" xfId="44414" xr:uid="{00000000-0005-0000-0000-000004B50000}"/>
    <cellStyle name="Percent 2 3 2 4 2 3 4" xfId="26058" xr:uid="{00000000-0005-0000-0000-000005B50000}"/>
    <cellStyle name="Percent 2 3 2 4 2 3 5" xfId="38300" xr:uid="{00000000-0005-0000-0000-000006B50000}"/>
    <cellStyle name="Percent 2 3 2 4 2 3 6" xfId="50529" xr:uid="{00000000-0005-0000-0000-000007B50000}"/>
    <cellStyle name="Percent 2 3 2 4 2 4" xfId="11990" xr:uid="{00000000-0005-0000-0000-000008B50000}"/>
    <cellStyle name="Percent 2 3 2 4 2 4 2" xfId="19920" xr:uid="{00000000-0005-0000-0000-000009B50000}"/>
    <cellStyle name="Percent 2 3 2 4 2 4 2 2" xfId="32175" xr:uid="{00000000-0005-0000-0000-00000AB50000}"/>
    <cellStyle name="Percent 2 3 2 4 2 4 2 3" xfId="44416" xr:uid="{00000000-0005-0000-0000-00000BB50000}"/>
    <cellStyle name="Percent 2 3 2 4 2 4 3" xfId="26060" xr:uid="{00000000-0005-0000-0000-00000CB50000}"/>
    <cellStyle name="Percent 2 3 2 4 2 4 4" xfId="38302" xr:uid="{00000000-0005-0000-0000-00000DB50000}"/>
    <cellStyle name="Percent 2 3 2 4 2 4 5" xfId="50531" xr:uid="{00000000-0005-0000-0000-00000EB50000}"/>
    <cellStyle name="Percent 2 3 2 4 2 5" xfId="19913" xr:uid="{00000000-0005-0000-0000-00000FB50000}"/>
    <cellStyle name="Percent 2 3 2 4 2 5 2" xfId="32168" xr:uid="{00000000-0005-0000-0000-000010B50000}"/>
    <cellStyle name="Percent 2 3 2 4 2 5 3" xfId="44409" xr:uid="{00000000-0005-0000-0000-000011B50000}"/>
    <cellStyle name="Percent 2 3 2 4 2 6" xfId="26053" xr:uid="{00000000-0005-0000-0000-000012B50000}"/>
    <cellStyle name="Percent 2 3 2 4 2 7" xfId="38295" xr:uid="{00000000-0005-0000-0000-000013B50000}"/>
    <cellStyle name="Percent 2 3 2 4 2 8" xfId="50524" xr:uid="{00000000-0005-0000-0000-000014B50000}"/>
    <cellStyle name="Percent 2 3 2 4 3" xfId="11991" xr:uid="{00000000-0005-0000-0000-000015B50000}"/>
    <cellStyle name="Percent 2 3 2 4 3 2" xfId="11992" xr:uid="{00000000-0005-0000-0000-000016B50000}"/>
    <cellStyle name="Percent 2 3 2 4 3 2 2" xfId="11993" xr:uid="{00000000-0005-0000-0000-000017B50000}"/>
    <cellStyle name="Percent 2 3 2 4 3 2 2 2" xfId="19923" xr:uid="{00000000-0005-0000-0000-000018B50000}"/>
    <cellStyle name="Percent 2 3 2 4 3 2 2 2 2" xfId="32178" xr:uid="{00000000-0005-0000-0000-000019B50000}"/>
    <cellStyle name="Percent 2 3 2 4 3 2 2 2 3" xfId="44419" xr:uid="{00000000-0005-0000-0000-00001AB50000}"/>
    <cellStyle name="Percent 2 3 2 4 3 2 2 3" xfId="26063" xr:uid="{00000000-0005-0000-0000-00001BB50000}"/>
    <cellStyle name="Percent 2 3 2 4 3 2 2 4" xfId="38305" xr:uid="{00000000-0005-0000-0000-00001CB50000}"/>
    <cellStyle name="Percent 2 3 2 4 3 2 2 5" xfId="50534" xr:uid="{00000000-0005-0000-0000-00001DB50000}"/>
    <cellStyle name="Percent 2 3 2 4 3 2 3" xfId="19922" xr:uid="{00000000-0005-0000-0000-00001EB50000}"/>
    <cellStyle name="Percent 2 3 2 4 3 2 3 2" xfId="32177" xr:uid="{00000000-0005-0000-0000-00001FB50000}"/>
    <cellStyle name="Percent 2 3 2 4 3 2 3 3" xfId="44418" xr:uid="{00000000-0005-0000-0000-000020B50000}"/>
    <cellStyle name="Percent 2 3 2 4 3 2 4" xfId="26062" xr:uid="{00000000-0005-0000-0000-000021B50000}"/>
    <cellStyle name="Percent 2 3 2 4 3 2 5" xfId="38304" xr:uid="{00000000-0005-0000-0000-000022B50000}"/>
    <cellStyle name="Percent 2 3 2 4 3 2 6" xfId="50533" xr:uid="{00000000-0005-0000-0000-000023B50000}"/>
    <cellStyle name="Percent 2 3 2 4 3 3" xfId="11994" xr:uid="{00000000-0005-0000-0000-000024B50000}"/>
    <cellStyle name="Percent 2 3 2 4 3 3 2" xfId="19924" xr:uid="{00000000-0005-0000-0000-000025B50000}"/>
    <cellStyle name="Percent 2 3 2 4 3 3 2 2" xfId="32179" xr:uid="{00000000-0005-0000-0000-000026B50000}"/>
    <cellStyle name="Percent 2 3 2 4 3 3 2 3" xfId="44420" xr:uid="{00000000-0005-0000-0000-000027B50000}"/>
    <cellStyle name="Percent 2 3 2 4 3 3 3" xfId="26064" xr:uid="{00000000-0005-0000-0000-000028B50000}"/>
    <cellStyle name="Percent 2 3 2 4 3 3 4" xfId="38306" xr:uid="{00000000-0005-0000-0000-000029B50000}"/>
    <cellStyle name="Percent 2 3 2 4 3 3 5" xfId="50535" xr:uid="{00000000-0005-0000-0000-00002AB50000}"/>
    <cellStyle name="Percent 2 3 2 4 3 4" xfId="19921" xr:uid="{00000000-0005-0000-0000-00002BB50000}"/>
    <cellStyle name="Percent 2 3 2 4 3 4 2" xfId="32176" xr:uid="{00000000-0005-0000-0000-00002CB50000}"/>
    <cellStyle name="Percent 2 3 2 4 3 4 3" xfId="44417" xr:uid="{00000000-0005-0000-0000-00002DB50000}"/>
    <cellStyle name="Percent 2 3 2 4 3 5" xfId="26061" xr:uid="{00000000-0005-0000-0000-00002EB50000}"/>
    <cellStyle name="Percent 2 3 2 4 3 6" xfId="38303" xr:uid="{00000000-0005-0000-0000-00002FB50000}"/>
    <cellStyle name="Percent 2 3 2 4 3 7" xfId="50532" xr:uid="{00000000-0005-0000-0000-000030B50000}"/>
    <cellStyle name="Percent 2 3 2 4 4" xfId="11995" xr:uid="{00000000-0005-0000-0000-000031B50000}"/>
    <cellStyle name="Percent 2 3 2 4 4 2" xfId="11996" xr:uid="{00000000-0005-0000-0000-000032B50000}"/>
    <cellStyle name="Percent 2 3 2 4 4 2 2" xfId="19926" xr:uid="{00000000-0005-0000-0000-000033B50000}"/>
    <cellStyle name="Percent 2 3 2 4 4 2 2 2" xfId="32181" xr:uid="{00000000-0005-0000-0000-000034B50000}"/>
    <cellStyle name="Percent 2 3 2 4 4 2 2 3" xfId="44422" xr:uid="{00000000-0005-0000-0000-000035B50000}"/>
    <cellStyle name="Percent 2 3 2 4 4 2 3" xfId="26066" xr:uid="{00000000-0005-0000-0000-000036B50000}"/>
    <cellStyle name="Percent 2 3 2 4 4 2 4" xfId="38308" xr:uid="{00000000-0005-0000-0000-000037B50000}"/>
    <cellStyle name="Percent 2 3 2 4 4 2 5" xfId="50537" xr:uid="{00000000-0005-0000-0000-000038B50000}"/>
    <cellStyle name="Percent 2 3 2 4 4 3" xfId="19925" xr:uid="{00000000-0005-0000-0000-000039B50000}"/>
    <cellStyle name="Percent 2 3 2 4 4 3 2" xfId="32180" xr:uid="{00000000-0005-0000-0000-00003AB50000}"/>
    <cellStyle name="Percent 2 3 2 4 4 3 3" xfId="44421" xr:uid="{00000000-0005-0000-0000-00003BB50000}"/>
    <cellStyle name="Percent 2 3 2 4 4 4" xfId="26065" xr:uid="{00000000-0005-0000-0000-00003CB50000}"/>
    <cellStyle name="Percent 2 3 2 4 4 5" xfId="38307" xr:uid="{00000000-0005-0000-0000-00003DB50000}"/>
    <cellStyle name="Percent 2 3 2 4 4 6" xfId="50536" xr:uid="{00000000-0005-0000-0000-00003EB50000}"/>
    <cellStyle name="Percent 2 3 2 4 5" xfId="11997" xr:uid="{00000000-0005-0000-0000-00003FB50000}"/>
    <cellStyle name="Percent 2 3 2 4 5 2" xfId="19927" xr:uid="{00000000-0005-0000-0000-000040B50000}"/>
    <cellStyle name="Percent 2 3 2 4 5 2 2" xfId="32182" xr:uid="{00000000-0005-0000-0000-000041B50000}"/>
    <cellStyle name="Percent 2 3 2 4 5 2 3" xfId="44423" xr:uid="{00000000-0005-0000-0000-000042B50000}"/>
    <cellStyle name="Percent 2 3 2 4 5 3" xfId="26067" xr:uid="{00000000-0005-0000-0000-000043B50000}"/>
    <cellStyle name="Percent 2 3 2 4 5 4" xfId="38309" xr:uid="{00000000-0005-0000-0000-000044B50000}"/>
    <cellStyle name="Percent 2 3 2 4 5 5" xfId="50538" xr:uid="{00000000-0005-0000-0000-000045B50000}"/>
    <cellStyle name="Percent 2 3 2 4 6" xfId="19912" xr:uid="{00000000-0005-0000-0000-000046B50000}"/>
    <cellStyle name="Percent 2 3 2 4 6 2" xfId="32167" xr:uid="{00000000-0005-0000-0000-000047B50000}"/>
    <cellStyle name="Percent 2 3 2 4 6 3" xfId="44408" xr:uid="{00000000-0005-0000-0000-000048B50000}"/>
    <cellStyle name="Percent 2 3 2 4 7" xfId="26052" xr:uid="{00000000-0005-0000-0000-000049B50000}"/>
    <cellStyle name="Percent 2 3 2 4 8" xfId="38294" xr:uid="{00000000-0005-0000-0000-00004AB50000}"/>
    <cellStyle name="Percent 2 3 2 4 9" xfId="50523" xr:uid="{00000000-0005-0000-0000-00004BB50000}"/>
    <cellStyle name="Percent 2 3 2 5" xfId="11998" xr:uid="{00000000-0005-0000-0000-00004CB50000}"/>
    <cellStyle name="Percent 2 3 2 5 2" xfId="11999" xr:uid="{00000000-0005-0000-0000-00004DB50000}"/>
    <cellStyle name="Percent 2 3 2 5 2 2" xfId="12000" xr:uid="{00000000-0005-0000-0000-00004EB50000}"/>
    <cellStyle name="Percent 2 3 2 5 2 2 2" xfId="12001" xr:uid="{00000000-0005-0000-0000-00004FB50000}"/>
    <cellStyle name="Percent 2 3 2 5 2 2 2 2" xfId="19931" xr:uid="{00000000-0005-0000-0000-000050B50000}"/>
    <cellStyle name="Percent 2 3 2 5 2 2 2 2 2" xfId="32186" xr:uid="{00000000-0005-0000-0000-000051B50000}"/>
    <cellStyle name="Percent 2 3 2 5 2 2 2 2 3" xfId="44427" xr:uid="{00000000-0005-0000-0000-000052B50000}"/>
    <cellStyle name="Percent 2 3 2 5 2 2 2 3" xfId="26071" xr:uid="{00000000-0005-0000-0000-000053B50000}"/>
    <cellStyle name="Percent 2 3 2 5 2 2 2 4" xfId="38313" xr:uid="{00000000-0005-0000-0000-000054B50000}"/>
    <cellStyle name="Percent 2 3 2 5 2 2 2 5" xfId="50542" xr:uid="{00000000-0005-0000-0000-000055B50000}"/>
    <cellStyle name="Percent 2 3 2 5 2 2 3" xfId="19930" xr:uid="{00000000-0005-0000-0000-000056B50000}"/>
    <cellStyle name="Percent 2 3 2 5 2 2 3 2" xfId="32185" xr:uid="{00000000-0005-0000-0000-000057B50000}"/>
    <cellStyle name="Percent 2 3 2 5 2 2 3 3" xfId="44426" xr:uid="{00000000-0005-0000-0000-000058B50000}"/>
    <cellStyle name="Percent 2 3 2 5 2 2 4" xfId="26070" xr:uid="{00000000-0005-0000-0000-000059B50000}"/>
    <cellStyle name="Percent 2 3 2 5 2 2 5" xfId="38312" xr:uid="{00000000-0005-0000-0000-00005AB50000}"/>
    <cellStyle name="Percent 2 3 2 5 2 2 6" xfId="50541" xr:uid="{00000000-0005-0000-0000-00005BB50000}"/>
    <cellStyle name="Percent 2 3 2 5 2 3" xfId="12002" xr:uid="{00000000-0005-0000-0000-00005CB50000}"/>
    <cellStyle name="Percent 2 3 2 5 2 3 2" xfId="19932" xr:uid="{00000000-0005-0000-0000-00005DB50000}"/>
    <cellStyle name="Percent 2 3 2 5 2 3 2 2" xfId="32187" xr:uid="{00000000-0005-0000-0000-00005EB50000}"/>
    <cellStyle name="Percent 2 3 2 5 2 3 2 3" xfId="44428" xr:uid="{00000000-0005-0000-0000-00005FB50000}"/>
    <cellStyle name="Percent 2 3 2 5 2 3 3" xfId="26072" xr:uid="{00000000-0005-0000-0000-000060B50000}"/>
    <cellStyle name="Percent 2 3 2 5 2 3 4" xfId="38314" xr:uid="{00000000-0005-0000-0000-000061B50000}"/>
    <cellStyle name="Percent 2 3 2 5 2 3 5" xfId="50543" xr:uid="{00000000-0005-0000-0000-000062B50000}"/>
    <cellStyle name="Percent 2 3 2 5 2 4" xfId="19929" xr:uid="{00000000-0005-0000-0000-000063B50000}"/>
    <cellStyle name="Percent 2 3 2 5 2 4 2" xfId="32184" xr:uid="{00000000-0005-0000-0000-000064B50000}"/>
    <cellStyle name="Percent 2 3 2 5 2 4 3" xfId="44425" xr:uid="{00000000-0005-0000-0000-000065B50000}"/>
    <cellStyle name="Percent 2 3 2 5 2 5" xfId="26069" xr:uid="{00000000-0005-0000-0000-000066B50000}"/>
    <cellStyle name="Percent 2 3 2 5 2 6" xfId="38311" xr:uid="{00000000-0005-0000-0000-000067B50000}"/>
    <cellStyle name="Percent 2 3 2 5 2 7" xfId="50540" xr:uid="{00000000-0005-0000-0000-000068B50000}"/>
    <cellStyle name="Percent 2 3 2 5 3" xfId="12003" xr:uid="{00000000-0005-0000-0000-000069B50000}"/>
    <cellStyle name="Percent 2 3 2 5 3 2" xfId="12004" xr:uid="{00000000-0005-0000-0000-00006AB50000}"/>
    <cellStyle name="Percent 2 3 2 5 3 2 2" xfId="19934" xr:uid="{00000000-0005-0000-0000-00006BB50000}"/>
    <cellStyle name="Percent 2 3 2 5 3 2 2 2" xfId="32189" xr:uid="{00000000-0005-0000-0000-00006CB50000}"/>
    <cellStyle name="Percent 2 3 2 5 3 2 2 3" xfId="44430" xr:uid="{00000000-0005-0000-0000-00006DB50000}"/>
    <cellStyle name="Percent 2 3 2 5 3 2 3" xfId="26074" xr:uid="{00000000-0005-0000-0000-00006EB50000}"/>
    <cellStyle name="Percent 2 3 2 5 3 2 4" xfId="38316" xr:uid="{00000000-0005-0000-0000-00006FB50000}"/>
    <cellStyle name="Percent 2 3 2 5 3 2 5" xfId="50545" xr:uid="{00000000-0005-0000-0000-000070B50000}"/>
    <cellStyle name="Percent 2 3 2 5 3 3" xfId="19933" xr:uid="{00000000-0005-0000-0000-000071B50000}"/>
    <cellStyle name="Percent 2 3 2 5 3 3 2" xfId="32188" xr:uid="{00000000-0005-0000-0000-000072B50000}"/>
    <cellStyle name="Percent 2 3 2 5 3 3 3" xfId="44429" xr:uid="{00000000-0005-0000-0000-000073B50000}"/>
    <cellStyle name="Percent 2 3 2 5 3 4" xfId="26073" xr:uid="{00000000-0005-0000-0000-000074B50000}"/>
    <cellStyle name="Percent 2 3 2 5 3 5" xfId="38315" xr:uid="{00000000-0005-0000-0000-000075B50000}"/>
    <cellStyle name="Percent 2 3 2 5 3 6" xfId="50544" xr:uid="{00000000-0005-0000-0000-000076B50000}"/>
    <cellStyle name="Percent 2 3 2 5 4" xfId="12005" xr:uid="{00000000-0005-0000-0000-000077B50000}"/>
    <cellStyle name="Percent 2 3 2 5 4 2" xfId="19935" xr:uid="{00000000-0005-0000-0000-000078B50000}"/>
    <cellStyle name="Percent 2 3 2 5 4 2 2" xfId="32190" xr:uid="{00000000-0005-0000-0000-000079B50000}"/>
    <cellStyle name="Percent 2 3 2 5 4 2 3" xfId="44431" xr:uid="{00000000-0005-0000-0000-00007AB50000}"/>
    <cellStyle name="Percent 2 3 2 5 4 3" xfId="26075" xr:uid="{00000000-0005-0000-0000-00007BB50000}"/>
    <cellStyle name="Percent 2 3 2 5 4 4" xfId="38317" xr:uid="{00000000-0005-0000-0000-00007CB50000}"/>
    <cellStyle name="Percent 2 3 2 5 4 5" xfId="50546" xr:uid="{00000000-0005-0000-0000-00007DB50000}"/>
    <cellStyle name="Percent 2 3 2 5 5" xfId="19928" xr:uid="{00000000-0005-0000-0000-00007EB50000}"/>
    <cellStyle name="Percent 2 3 2 5 5 2" xfId="32183" xr:uid="{00000000-0005-0000-0000-00007FB50000}"/>
    <cellStyle name="Percent 2 3 2 5 5 3" xfId="44424" xr:uid="{00000000-0005-0000-0000-000080B50000}"/>
    <cellStyle name="Percent 2 3 2 5 6" xfId="26068" xr:uid="{00000000-0005-0000-0000-000081B50000}"/>
    <cellStyle name="Percent 2 3 2 5 7" xfId="38310" xr:uid="{00000000-0005-0000-0000-000082B50000}"/>
    <cellStyle name="Percent 2 3 2 5 8" xfId="50539" xr:uid="{00000000-0005-0000-0000-000083B50000}"/>
    <cellStyle name="Percent 2 3 2 6" xfId="12006" xr:uid="{00000000-0005-0000-0000-000084B50000}"/>
    <cellStyle name="Percent 2 3 2 6 2" xfId="12007" xr:uid="{00000000-0005-0000-0000-000085B50000}"/>
    <cellStyle name="Percent 2 3 2 6 2 2" xfId="12008" xr:uid="{00000000-0005-0000-0000-000086B50000}"/>
    <cellStyle name="Percent 2 3 2 6 2 2 2" xfId="19938" xr:uid="{00000000-0005-0000-0000-000087B50000}"/>
    <cellStyle name="Percent 2 3 2 6 2 2 2 2" xfId="32193" xr:uid="{00000000-0005-0000-0000-000088B50000}"/>
    <cellStyle name="Percent 2 3 2 6 2 2 2 3" xfId="44434" xr:uid="{00000000-0005-0000-0000-000089B50000}"/>
    <cellStyle name="Percent 2 3 2 6 2 2 3" xfId="26078" xr:uid="{00000000-0005-0000-0000-00008AB50000}"/>
    <cellStyle name="Percent 2 3 2 6 2 2 4" xfId="38320" xr:uid="{00000000-0005-0000-0000-00008BB50000}"/>
    <cellStyle name="Percent 2 3 2 6 2 2 5" xfId="50549" xr:uid="{00000000-0005-0000-0000-00008CB50000}"/>
    <cellStyle name="Percent 2 3 2 6 2 3" xfId="19937" xr:uid="{00000000-0005-0000-0000-00008DB50000}"/>
    <cellStyle name="Percent 2 3 2 6 2 3 2" xfId="32192" xr:uid="{00000000-0005-0000-0000-00008EB50000}"/>
    <cellStyle name="Percent 2 3 2 6 2 3 3" xfId="44433" xr:uid="{00000000-0005-0000-0000-00008FB50000}"/>
    <cellStyle name="Percent 2 3 2 6 2 4" xfId="26077" xr:uid="{00000000-0005-0000-0000-000090B50000}"/>
    <cellStyle name="Percent 2 3 2 6 2 5" xfId="38319" xr:uid="{00000000-0005-0000-0000-000091B50000}"/>
    <cellStyle name="Percent 2 3 2 6 2 6" xfId="50548" xr:uid="{00000000-0005-0000-0000-000092B50000}"/>
    <cellStyle name="Percent 2 3 2 6 3" xfId="12009" xr:uid="{00000000-0005-0000-0000-000093B50000}"/>
    <cellStyle name="Percent 2 3 2 6 3 2" xfId="19939" xr:uid="{00000000-0005-0000-0000-000094B50000}"/>
    <cellStyle name="Percent 2 3 2 6 3 2 2" xfId="32194" xr:uid="{00000000-0005-0000-0000-000095B50000}"/>
    <cellStyle name="Percent 2 3 2 6 3 2 3" xfId="44435" xr:uid="{00000000-0005-0000-0000-000096B50000}"/>
    <cellStyle name="Percent 2 3 2 6 3 3" xfId="26079" xr:uid="{00000000-0005-0000-0000-000097B50000}"/>
    <cellStyle name="Percent 2 3 2 6 3 4" xfId="38321" xr:uid="{00000000-0005-0000-0000-000098B50000}"/>
    <cellStyle name="Percent 2 3 2 6 3 5" xfId="50550" xr:uid="{00000000-0005-0000-0000-000099B50000}"/>
    <cellStyle name="Percent 2 3 2 6 4" xfId="19936" xr:uid="{00000000-0005-0000-0000-00009AB50000}"/>
    <cellStyle name="Percent 2 3 2 6 4 2" xfId="32191" xr:uid="{00000000-0005-0000-0000-00009BB50000}"/>
    <cellStyle name="Percent 2 3 2 6 4 3" xfId="44432" xr:uid="{00000000-0005-0000-0000-00009CB50000}"/>
    <cellStyle name="Percent 2 3 2 6 5" xfId="26076" xr:uid="{00000000-0005-0000-0000-00009DB50000}"/>
    <cellStyle name="Percent 2 3 2 6 6" xfId="38318" xr:uid="{00000000-0005-0000-0000-00009EB50000}"/>
    <cellStyle name="Percent 2 3 2 6 7" xfId="50547" xr:uid="{00000000-0005-0000-0000-00009FB50000}"/>
    <cellStyle name="Percent 2 3 2 7" xfId="12010" xr:uid="{00000000-0005-0000-0000-0000A0B50000}"/>
    <cellStyle name="Percent 2 3 2 7 2" xfId="12011" xr:uid="{00000000-0005-0000-0000-0000A1B50000}"/>
    <cellStyle name="Percent 2 3 2 7 2 2" xfId="19941" xr:uid="{00000000-0005-0000-0000-0000A2B50000}"/>
    <cellStyle name="Percent 2 3 2 7 2 2 2" xfId="32196" xr:uid="{00000000-0005-0000-0000-0000A3B50000}"/>
    <cellStyle name="Percent 2 3 2 7 2 2 3" xfId="44437" xr:uid="{00000000-0005-0000-0000-0000A4B50000}"/>
    <cellStyle name="Percent 2 3 2 7 2 3" xfId="26081" xr:uid="{00000000-0005-0000-0000-0000A5B50000}"/>
    <cellStyle name="Percent 2 3 2 7 2 4" xfId="38323" xr:uid="{00000000-0005-0000-0000-0000A6B50000}"/>
    <cellStyle name="Percent 2 3 2 7 2 5" xfId="50552" xr:uid="{00000000-0005-0000-0000-0000A7B50000}"/>
    <cellStyle name="Percent 2 3 2 7 3" xfId="19940" xr:uid="{00000000-0005-0000-0000-0000A8B50000}"/>
    <cellStyle name="Percent 2 3 2 7 3 2" xfId="32195" xr:uid="{00000000-0005-0000-0000-0000A9B50000}"/>
    <cellStyle name="Percent 2 3 2 7 3 3" xfId="44436" xr:uid="{00000000-0005-0000-0000-0000AAB50000}"/>
    <cellStyle name="Percent 2 3 2 7 4" xfId="26080" xr:uid="{00000000-0005-0000-0000-0000ABB50000}"/>
    <cellStyle name="Percent 2 3 2 7 5" xfId="38322" xr:uid="{00000000-0005-0000-0000-0000ACB50000}"/>
    <cellStyle name="Percent 2 3 2 7 6" xfId="50551" xr:uid="{00000000-0005-0000-0000-0000ADB50000}"/>
    <cellStyle name="Percent 2 3 2 8" xfId="12012" xr:uid="{00000000-0005-0000-0000-0000AEB50000}"/>
    <cellStyle name="Percent 2 3 2 8 2" xfId="19942" xr:uid="{00000000-0005-0000-0000-0000AFB50000}"/>
    <cellStyle name="Percent 2 3 2 8 2 2" xfId="32197" xr:uid="{00000000-0005-0000-0000-0000B0B50000}"/>
    <cellStyle name="Percent 2 3 2 8 2 3" xfId="44438" xr:uid="{00000000-0005-0000-0000-0000B1B50000}"/>
    <cellStyle name="Percent 2 3 2 8 3" xfId="26082" xr:uid="{00000000-0005-0000-0000-0000B2B50000}"/>
    <cellStyle name="Percent 2 3 2 8 4" xfId="38324" xr:uid="{00000000-0005-0000-0000-0000B3B50000}"/>
    <cellStyle name="Percent 2 3 2 8 5" xfId="50553" xr:uid="{00000000-0005-0000-0000-0000B4B50000}"/>
    <cellStyle name="Percent 2 3 2 9" xfId="19815" xr:uid="{00000000-0005-0000-0000-0000B5B50000}"/>
    <cellStyle name="Percent 2 3 2 9 2" xfId="32070" xr:uid="{00000000-0005-0000-0000-0000B6B50000}"/>
    <cellStyle name="Percent 2 3 2 9 3" xfId="44311" xr:uid="{00000000-0005-0000-0000-0000B7B50000}"/>
    <cellStyle name="Percent 2 3 3" xfId="12013" xr:uid="{00000000-0005-0000-0000-0000B8B50000}"/>
    <cellStyle name="Percent 2 3 3 10" xfId="38325" xr:uid="{00000000-0005-0000-0000-0000B9B50000}"/>
    <cellStyle name="Percent 2 3 3 11" xfId="50554" xr:uid="{00000000-0005-0000-0000-0000BAB50000}"/>
    <cellStyle name="Percent 2 3 3 2" xfId="12014" xr:uid="{00000000-0005-0000-0000-0000BBB50000}"/>
    <cellStyle name="Percent 2 3 3 2 10" xfId="50555" xr:uid="{00000000-0005-0000-0000-0000BCB50000}"/>
    <cellStyle name="Percent 2 3 3 2 2" xfId="12015" xr:uid="{00000000-0005-0000-0000-0000BDB50000}"/>
    <cellStyle name="Percent 2 3 3 2 2 2" xfId="12016" xr:uid="{00000000-0005-0000-0000-0000BEB50000}"/>
    <cellStyle name="Percent 2 3 3 2 2 2 2" xfId="12017" xr:uid="{00000000-0005-0000-0000-0000BFB50000}"/>
    <cellStyle name="Percent 2 3 3 2 2 2 2 2" xfId="12018" xr:uid="{00000000-0005-0000-0000-0000C0B50000}"/>
    <cellStyle name="Percent 2 3 3 2 2 2 2 2 2" xfId="12019" xr:uid="{00000000-0005-0000-0000-0000C1B50000}"/>
    <cellStyle name="Percent 2 3 3 2 2 2 2 2 2 2" xfId="19949" xr:uid="{00000000-0005-0000-0000-0000C2B50000}"/>
    <cellStyle name="Percent 2 3 3 2 2 2 2 2 2 2 2" xfId="32204" xr:uid="{00000000-0005-0000-0000-0000C3B50000}"/>
    <cellStyle name="Percent 2 3 3 2 2 2 2 2 2 2 3" xfId="44445" xr:uid="{00000000-0005-0000-0000-0000C4B50000}"/>
    <cellStyle name="Percent 2 3 3 2 2 2 2 2 2 3" xfId="26089" xr:uid="{00000000-0005-0000-0000-0000C5B50000}"/>
    <cellStyle name="Percent 2 3 3 2 2 2 2 2 2 4" xfId="38331" xr:uid="{00000000-0005-0000-0000-0000C6B50000}"/>
    <cellStyle name="Percent 2 3 3 2 2 2 2 2 2 5" xfId="50560" xr:uid="{00000000-0005-0000-0000-0000C7B50000}"/>
    <cellStyle name="Percent 2 3 3 2 2 2 2 2 3" xfId="19948" xr:uid="{00000000-0005-0000-0000-0000C8B50000}"/>
    <cellStyle name="Percent 2 3 3 2 2 2 2 2 3 2" xfId="32203" xr:uid="{00000000-0005-0000-0000-0000C9B50000}"/>
    <cellStyle name="Percent 2 3 3 2 2 2 2 2 3 3" xfId="44444" xr:uid="{00000000-0005-0000-0000-0000CAB50000}"/>
    <cellStyle name="Percent 2 3 3 2 2 2 2 2 4" xfId="26088" xr:uid="{00000000-0005-0000-0000-0000CBB50000}"/>
    <cellStyle name="Percent 2 3 3 2 2 2 2 2 5" xfId="38330" xr:uid="{00000000-0005-0000-0000-0000CCB50000}"/>
    <cellStyle name="Percent 2 3 3 2 2 2 2 2 6" xfId="50559" xr:uid="{00000000-0005-0000-0000-0000CDB50000}"/>
    <cellStyle name="Percent 2 3 3 2 2 2 2 3" xfId="12020" xr:uid="{00000000-0005-0000-0000-0000CEB50000}"/>
    <cellStyle name="Percent 2 3 3 2 2 2 2 3 2" xfId="19950" xr:uid="{00000000-0005-0000-0000-0000CFB50000}"/>
    <cellStyle name="Percent 2 3 3 2 2 2 2 3 2 2" xfId="32205" xr:uid="{00000000-0005-0000-0000-0000D0B50000}"/>
    <cellStyle name="Percent 2 3 3 2 2 2 2 3 2 3" xfId="44446" xr:uid="{00000000-0005-0000-0000-0000D1B50000}"/>
    <cellStyle name="Percent 2 3 3 2 2 2 2 3 3" xfId="26090" xr:uid="{00000000-0005-0000-0000-0000D2B50000}"/>
    <cellStyle name="Percent 2 3 3 2 2 2 2 3 4" xfId="38332" xr:uid="{00000000-0005-0000-0000-0000D3B50000}"/>
    <cellStyle name="Percent 2 3 3 2 2 2 2 3 5" xfId="50561" xr:uid="{00000000-0005-0000-0000-0000D4B50000}"/>
    <cellStyle name="Percent 2 3 3 2 2 2 2 4" xfId="19947" xr:uid="{00000000-0005-0000-0000-0000D5B50000}"/>
    <cellStyle name="Percent 2 3 3 2 2 2 2 4 2" xfId="32202" xr:uid="{00000000-0005-0000-0000-0000D6B50000}"/>
    <cellStyle name="Percent 2 3 3 2 2 2 2 4 3" xfId="44443" xr:uid="{00000000-0005-0000-0000-0000D7B50000}"/>
    <cellStyle name="Percent 2 3 3 2 2 2 2 5" xfId="26087" xr:uid="{00000000-0005-0000-0000-0000D8B50000}"/>
    <cellStyle name="Percent 2 3 3 2 2 2 2 6" xfId="38329" xr:uid="{00000000-0005-0000-0000-0000D9B50000}"/>
    <cellStyle name="Percent 2 3 3 2 2 2 2 7" xfId="50558" xr:uid="{00000000-0005-0000-0000-0000DAB50000}"/>
    <cellStyle name="Percent 2 3 3 2 2 2 3" xfId="12021" xr:uid="{00000000-0005-0000-0000-0000DBB50000}"/>
    <cellStyle name="Percent 2 3 3 2 2 2 3 2" xfId="12022" xr:uid="{00000000-0005-0000-0000-0000DCB50000}"/>
    <cellStyle name="Percent 2 3 3 2 2 2 3 2 2" xfId="19952" xr:uid="{00000000-0005-0000-0000-0000DDB50000}"/>
    <cellStyle name="Percent 2 3 3 2 2 2 3 2 2 2" xfId="32207" xr:uid="{00000000-0005-0000-0000-0000DEB50000}"/>
    <cellStyle name="Percent 2 3 3 2 2 2 3 2 2 3" xfId="44448" xr:uid="{00000000-0005-0000-0000-0000DFB50000}"/>
    <cellStyle name="Percent 2 3 3 2 2 2 3 2 3" xfId="26092" xr:uid="{00000000-0005-0000-0000-0000E0B50000}"/>
    <cellStyle name="Percent 2 3 3 2 2 2 3 2 4" xfId="38334" xr:uid="{00000000-0005-0000-0000-0000E1B50000}"/>
    <cellStyle name="Percent 2 3 3 2 2 2 3 2 5" xfId="50563" xr:uid="{00000000-0005-0000-0000-0000E2B50000}"/>
    <cellStyle name="Percent 2 3 3 2 2 2 3 3" xfId="19951" xr:uid="{00000000-0005-0000-0000-0000E3B50000}"/>
    <cellStyle name="Percent 2 3 3 2 2 2 3 3 2" xfId="32206" xr:uid="{00000000-0005-0000-0000-0000E4B50000}"/>
    <cellStyle name="Percent 2 3 3 2 2 2 3 3 3" xfId="44447" xr:uid="{00000000-0005-0000-0000-0000E5B50000}"/>
    <cellStyle name="Percent 2 3 3 2 2 2 3 4" xfId="26091" xr:uid="{00000000-0005-0000-0000-0000E6B50000}"/>
    <cellStyle name="Percent 2 3 3 2 2 2 3 5" xfId="38333" xr:uid="{00000000-0005-0000-0000-0000E7B50000}"/>
    <cellStyle name="Percent 2 3 3 2 2 2 3 6" xfId="50562" xr:uid="{00000000-0005-0000-0000-0000E8B50000}"/>
    <cellStyle name="Percent 2 3 3 2 2 2 4" xfId="12023" xr:uid="{00000000-0005-0000-0000-0000E9B50000}"/>
    <cellStyle name="Percent 2 3 3 2 2 2 4 2" xfId="19953" xr:uid="{00000000-0005-0000-0000-0000EAB50000}"/>
    <cellStyle name="Percent 2 3 3 2 2 2 4 2 2" xfId="32208" xr:uid="{00000000-0005-0000-0000-0000EBB50000}"/>
    <cellStyle name="Percent 2 3 3 2 2 2 4 2 3" xfId="44449" xr:uid="{00000000-0005-0000-0000-0000ECB50000}"/>
    <cellStyle name="Percent 2 3 3 2 2 2 4 3" xfId="26093" xr:uid="{00000000-0005-0000-0000-0000EDB50000}"/>
    <cellStyle name="Percent 2 3 3 2 2 2 4 4" xfId="38335" xr:uid="{00000000-0005-0000-0000-0000EEB50000}"/>
    <cellStyle name="Percent 2 3 3 2 2 2 4 5" xfId="50564" xr:uid="{00000000-0005-0000-0000-0000EFB50000}"/>
    <cellStyle name="Percent 2 3 3 2 2 2 5" xfId="19946" xr:uid="{00000000-0005-0000-0000-0000F0B50000}"/>
    <cellStyle name="Percent 2 3 3 2 2 2 5 2" xfId="32201" xr:uid="{00000000-0005-0000-0000-0000F1B50000}"/>
    <cellStyle name="Percent 2 3 3 2 2 2 5 3" xfId="44442" xr:uid="{00000000-0005-0000-0000-0000F2B50000}"/>
    <cellStyle name="Percent 2 3 3 2 2 2 6" xfId="26086" xr:uid="{00000000-0005-0000-0000-0000F3B50000}"/>
    <cellStyle name="Percent 2 3 3 2 2 2 7" xfId="38328" xr:uid="{00000000-0005-0000-0000-0000F4B50000}"/>
    <cellStyle name="Percent 2 3 3 2 2 2 8" xfId="50557" xr:uid="{00000000-0005-0000-0000-0000F5B50000}"/>
    <cellStyle name="Percent 2 3 3 2 2 3" xfId="12024" xr:uid="{00000000-0005-0000-0000-0000F6B50000}"/>
    <cellStyle name="Percent 2 3 3 2 2 3 2" xfId="12025" xr:uid="{00000000-0005-0000-0000-0000F7B50000}"/>
    <cellStyle name="Percent 2 3 3 2 2 3 2 2" xfId="12026" xr:uid="{00000000-0005-0000-0000-0000F8B50000}"/>
    <cellStyle name="Percent 2 3 3 2 2 3 2 2 2" xfId="19956" xr:uid="{00000000-0005-0000-0000-0000F9B50000}"/>
    <cellStyle name="Percent 2 3 3 2 2 3 2 2 2 2" xfId="32211" xr:uid="{00000000-0005-0000-0000-0000FAB50000}"/>
    <cellStyle name="Percent 2 3 3 2 2 3 2 2 2 3" xfId="44452" xr:uid="{00000000-0005-0000-0000-0000FBB50000}"/>
    <cellStyle name="Percent 2 3 3 2 2 3 2 2 3" xfId="26096" xr:uid="{00000000-0005-0000-0000-0000FCB50000}"/>
    <cellStyle name="Percent 2 3 3 2 2 3 2 2 4" xfId="38338" xr:uid="{00000000-0005-0000-0000-0000FDB50000}"/>
    <cellStyle name="Percent 2 3 3 2 2 3 2 2 5" xfId="50567" xr:uid="{00000000-0005-0000-0000-0000FEB50000}"/>
    <cellStyle name="Percent 2 3 3 2 2 3 2 3" xfId="19955" xr:uid="{00000000-0005-0000-0000-0000FFB50000}"/>
    <cellStyle name="Percent 2 3 3 2 2 3 2 3 2" xfId="32210" xr:uid="{00000000-0005-0000-0000-000000B60000}"/>
    <cellStyle name="Percent 2 3 3 2 2 3 2 3 3" xfId="44451" xr:uid="{00000000-0005-0000-0000-000001B60000}"/>
    <cellStyle name="Percent 2 3 3 2 2 3 2 4" xfId="26095" xr:uid="{00000000-0005-0000-0000-000002B60000}"/>
    <cellStyle name="Percent 2 3 3 2 2 3 2 5" xfId="38337" xr:uid="{00000000-0005-0000-0000-000003B60000}"/>
    <cellStyle name="Percent 2 3 3 2 2 3 2 6" xfId="50566" xr:uid="{00000000-0005-0000-0000-000004B60000}"/>
    <cellStyle name="Percent 2 3 3 2 2 3 3" xfId="12027" xr:uid="{00000000-0005-0000-0000-000005B60000}"/>
    <cellStyle name="Percent 2 3 3 2 2 3 3 2" xfId="19957" xr:uid="{00000000-0005-0000-0000-000006B60000}"/>
    <cellStyle name="Percent 2 3 3 2 2 3 3 2 2" xfId="32212" xr:uid="{00000000-0005-0000-0000-000007B60000}"/>
    <cellStyle name="Percent 2 3 3 2 2 3 3 2 3" xfId="44453" xr:uid="{00000000-0005-0000-0000-000008B60000}"/>
    <cellStyle name="Percent 2 3 3 2 2 3 3 3" xfId="26097" xr:uid="{00000000-0005-0000-0000-000009B60000}"/>
    <cellStyle name="Percent 2 3 3 2 2 3 3 4" xfId="38339" xr:uid="{00000000-0005-0000-0000-00000AB60000}"/>
    <cellStyle name="Percent 2 3 3 2 2 3 3 5" xfId="50568" xr:uid="{00000000-0005-0000-0000-00000BB60000}"/>
    <cellStyle name="Percent 2 3 3 2 2 3 4" xfId="19954" xr:uid="{00000000-0005-0000-0000-00000CB60000}"/>
    <cellStyle name="Percent 2 3 3 2 2 3 4 2" xfId="32209" xr:uid="{00000000-0005-0000-0000-00000DB60000}"/>
    <cellStyle name="Percent 2 3 3 2 2 3 4 3" xfId="44450" xr:uid="{00000000-0005-0000-0000-00000EB60000}"/>
    <cellStyle name="Percent 2 3 3 2 2 3 5" xfId="26094" xr:uid="{00000000-0005-0000-0000-00000FB60000}"/>
    <cellStyle name="Percent 2 3 3 2 2 3 6" xfId="38336" xr:uid="{00000000-0005-0000-0000-000010B60000}"/>
    <cellStyle name="Percent 2 3 3 2 2 3 7" xfId="50565" xr:uid="{00000000-0005-0000-0000-000011B60000}"/>
    <cellStyle name="Percent 2 3 3 2 2 4" xfId="12028" xr:uid="{00000000-0005-0000-0000-000012B60000}"/>
    <cellStyle name="Percent 2 3 3 2 2 4 2" xfId="12029" xr:uid="{00000000-0005-0000-0000-000013B60000}"/>
    <cellStyle name="Percent 2 3 3 2 2 4 2 2" xfId="19959" xr:uid="{00000000-0005-0000-0000-000014B60000}"/>
    <cellStyle name="Percent 2 3 3 2 2 4 2 2 2" xfId="32214" xr:uid="{00000000-0005-0000-0000-000015B60000}"/>
    <cellStyle name="Percent 2 3 3 2 2 4 2 2 3" xfId="44455" xr:uid="{00000000-0005-0000-0000-000016B60000}"/>
    <cellStyle name="Percent 2 3 3 2 2 4 2 3" xfId="26099" xr:uid="{00000000-0005-0000-0000-000017B60000}"/>
    <cellStyle name="Percent 2 3 3 2 2 4 2 4" xfId="38341" xr:uid="{00000000-0005-0000-0000-000018B60000}"/>
    <cellStyle name="Percent 2 3 3 2 2 4 2 5" xfId="50570" xr:uid="{00000000-0005-0000-0000-000019B60000}"/>
    <cellStyle name="Percent 2 3 3 2 2 4 3" xfId="19958" xr:uid="{00000000-0005-0000-0000-00001AB60000}"/>
    <cellStyle name="Percent 2 3 3 2 2 4 3 2" xfId="32213" xr:uid="{00000000-0005-0000-0000-00001BB60000}"/>
    <cellStyle name="Percent 2 3 3 2 2 4 3 3" xfId="44454" xr:uid="{00000000-0005-0000-0000-00001CB60000}"/>
    <cellStyle name="Percent 2 3 3 2 2 4 4" xfId="26098" xr:uid="{00000000-0005-0000-0000-00001DB60000}"/>
    <cellStyle name="Percent 2 3 3 2 2 4 5" xfId="38340" xr:uid="{00000000-0005-0000-0000-00001EB60000}"/>
    <cellStyle name="Percent 2 3 3 2 2 4 6" xfId="50569" xr:uid="{00000000-0005-0000-0000-00001FB60000}"/>
    <cellStyle name="Percent 2 3 3 2 2 5" xfId="12030" xr:uid="{00000000-0005-0000-0000-000020B60000}"/>
    <cellStyle name="Percent 2 3 3 2 2 5 2" xfId="19960" xr:uid="{00000000-0005-0000-0000-000021B60000}"/>
    <cellStyle name="Percent 2 3 3 2 2 5 2 2" xfId="32215" xr:uid="{00000000-0005-0000-0000-000022B60000}"/>
    <cellStyle name="Percent 2 3 3 2 2 5 2 3" xfId="44456" xr:uid="{00000000-0005-0000-0000-000023B60000}"/>
    <cellStyle name="Percent 2 3 3 2 2 5 3" xfId="26100" xr:uid="{00000000-0005-0000-0000-000024B60000}"/>
    <cellStyle name="Percent 2 3 3 2 2 5 4" xfId="38342" xr:uid="{00000000-0005-0000-0000-000025B60000}"/>
    <cellStyle name="Percent 2 3 3 2 2 5 5" xfId="50571" xr:uid="{00000000-0005-0000-0000-000026B60000}"/>
    <cellStyle name="Percent 2 3 3 2 2 6" xfId="19945" xr:uid="{00000000-0005-0000-0000-000027B60000}"/>
    <cellStyle name="Percent 2 3 3 2 2 6 2" xfId="32200" xr:uid="{00000000-0005-0000-0000-000028B60000}"/>
    <cellStyle name="Percent 2 3 3 2 2 6 3" xfId="44441" xr:uid="{00000000-0005-0000-0000-000029B60000}"/>
    <cellStyle name="Percent 2 3 3 2 2 7" xfId="26085" xr:uid="{00000000-0005-0000-0000-00002AB60000}"/>
    <cellStyle name="Percent 2 3 3 2 2 8" xfId="38327" xr:uid="{00000000-0005-0000-0000-00002BB60000}"/>
    <cellStyle name="Percent 2 3 3 2 2 9" xfId="50556" xr:uid="{00000000-0005-0000-0000-00002CB60000}"/>
    <cellStyle name="Percent 2 3 3 2 3" xfId="12031" xr:uid="{00000000-0005-0000-0000-00002DB60000}"/>
    <cellStyle name="Percent 2 3 3 2 3 2" xfId="12032" xr:uid="{00000000-0005-0000-0000-00002EB60000}"/>
    <cellStyle name="Percent 2 3 3 2 3 2 2" xfId="12033" xr:uid="{00000000-0005-0000-0000-00002FB60000}"/>
    <cellStyle name="Percent 2 3 3 2 3 2 2 2" xfId="12034" xr:uid="{00000000-0005-0000-0000-000030B60000}"/>
    <cellStyle name="Percent 2 3 3 2 3 2 2 2 2" xfId="19964" xr:uid="{00000000-0005-0000-0000-000031B60000}"/>
    <cellStyle name="Percent 2 3 3 2 3 2 2 2 2 2" xfId="32219" xr:uid="{00000000-0005-0000-0000-000032B60000}"/>
    <cellStyle name="Percent 2 3 3 2 3 2 2 2 2 3" xfId="44460" xr:uid="{00000000-0005-0000-0000-000033B60000}"/>
    <cellStyle name="Percent 2 3 3 2 3 2 2 2 3" xfId="26104" xr:uid="{00000000-0005-0000-0000-000034B60000}"/>
    <cellStyle name="Percent 2 3 3 2 3 2 2 2 4" xfId="38346" xr:uid="{00000000-0005-0000-0000-000035B60000}"/>
    <cellStyle name="Percent 2 3 3 2 3 2 2 2 5" xfId="50575" xr:uid="{00000000-0005-0000-0000-000036B60000}"/>
    <cellStyle name="Percent 2 3 3 2 3 2 2 3" xfId="19963" xr:uid="{00000000-0005-0000-0000-000037B60000}"/>
    <cellStyle name="Percent 2 3 3 2 3 2 2 3 2" xfId="32218" xr:uid="{00000000-0005-0000-0000-000038B60000}"/>
    <cellStyle name="Percent 2 3 3 2 3 2 2 3 3" xfId="44459" xr:uid="{00000000-0005-0000-0000-000039B60000}"/>
    <cellStyle name="Percent 2 3 3 2 3 2 2 4" xfId="26103" xr:uid="{00000000-0005-0000-0000-00003AB60000}"/>
    <cellStyle name="Percent 2 3 3 2 3 2 2 5" xfId="38345" xr:uid="{00000000-0005-0000-0000-00003BB60000}"/>
    <cellStyle name="Percent 2 3 3 2 3 2 2 6" xfId="50574" xr:uid="{00000000-0005-0000-0000-00003CB60000}"/>
    <cellStyle name="Percent 2 3 3 2 3 2 3" xfId="12035" xr:uid="{00000000-0005-0000-0000-00003DB60000}"/>
    <cellStyle name="Percent 2 3 3 2 3 2 3 2" xfId="19965" xr:uid="{00000000-0005-0000-0000-00003EB60000}"/>
    <cellStyle name="Percent 2 3 3 2 3 2 3 2 2" xfId="32220" xr:uid="{00000000-0005-0000-0000-00003FB60000}"/>
    <cellStyle name="Percent 2 3 3 2 3 2 3 2 3" xfId="44461" xr:uid="{00000000-0005-0000-0000-000040B60000}"/>
    <cellStyle name="Percent 2 3 3 2 3 2 3 3" xfId="26105" xr:uid="{00000000-0005-0000-0000-000041B60000}"/>
    <cellStyle name="Percent 2 3 3 2 3 2 3 4" xfId="38347" xr:uid="{00000000-0005-0000-0000-000042B60000}"/>
    <cellStyle name="Percent 2 3 3 2 3 2 3 5" xfId="50576" xr:uid="{00000000-0005-0000-0000-000043B60000}"/>
    <cellStyle name="Percent 2 3 3 2 3 2 4" xfId="19962" xr:uid="{00000000-0005-0000-0000-000044B60000}"/>
    <cellStyle name="Percent 2 3 3 2 3 2 4 2" xfId="32217" xr:uid="{00000000-0005-0000-0000-000045B60000}"/>
    <cellStyle name="Percent 2 3 3 2 3 2 4 3" xfId="44458" xr:uid="{00000000-0005-0000-0000-000046B60000}"/>
    <cellStyle name="Percent 2 3 3 2 3 2 5" xfId="26102" xr:uid="{00000000-0005-0000-0000-000047B60000}"/>
    <cellStyle name="Percent 2 3 3 2 3 2 6" xfId="38344" xr:uid="{00000000-0005-0000-0000-000048B60000}"/>
    <cellStyle name="Percent 2 3 3 2 3 2 7" xfId="50573" xr:uid="{00000000-0005-0000-0000-000049B60000}"/>
    <cellStyle name="Percent 2 3 3 2 3 3" xfId="12036" xr:uid="{00000000-0005-0000-0000-00004AB60000}"/>
    <cellStyle name="Percent 2 3 3 2 3 3 2" xfId="12037" xr:uid="{00000000-0005-0000-0000-00004BB60000}"/>
    <cellStyle name="Percent 2 3 3 2 3 3 2 2" xfId="19967" xr:uid="{00000000-0005-0000-0000-00004CB60000}"/>
    <cellStyle name="Percent 2 3 3 2 3 3 2 2 2" xfId="32222" xr:uid="{00000000-0005-0000-0000-00004DB60000}"/>
    <cellStyle name="Percent 2 3 3 2 3 3 2 2 3" xfId="44463" xr:uid="{00000000-0005-0000-0000-00004EB60000}"/>
    <cellStyle name="Percent 2 3 3 2 3 3 2 3" xfId="26107" xr:uid="{00000000-0005-0000-0000-00004FB60000}"/>
    <cellStyle name="Percent 2 3 3 2 3 3 2 4" xfId="38349" xr:uid="{00000000-0005-0000-0000-000050B60000}"/>
    <cellStyle name="Percent 2 3 3 2 3 3 2 5" xfId="50578" xr:uid="{00000000-0005-0000-0000-000051B60000}"/>
    <cellStyle name="Percent 2 3 3 2 3 3 3" xfId="19966" xr:uid="{00000000-0005-0000-0000-000052B60000}"/>
    <cellStyle name="Percent 2 3 3 2 3 3 3 2" xfId="32221" xr:uid="{00000000-0005-0000-0000-000053B60000}"/>
    <cellStyle name="Percent 2 3 3 2 3 3 3 3" xfId="44462" xr:uid="{00000000-0005-0000-0000-000054B60000}"/>
    <cellStyle name="Percent 2 3 3 2 3 3 4" xfId="26106" xr:uid="{00000000-0005-0000-0000-000055B60000}"/>
    <cellStyle name="Percent 2 3 3 2 3 3 5" xfId="38348" xr:uid="{00000000-0005-0000-0000-000056B60000}"/>
    <cellStyle name="Percent 2 3 3 2 3 3 6" xfId="50577" xr:uid="{00000000-0005-0000-0000-000057B60000}"/>
    <cellStyle name="Percent 2 3 3 2 3 4" xfId="12038" xr:uid="{00000000-0005-0000-0000-000058B60000}"/>
    <cellStyle name="Percent 2 3 3 2 3 4 2" xfId="19968" xr:uid="{00000000-0005-0000-0000-000059B60000}"/>
    <cellStyle name="Percent 2 3 3 2 3 4 2 2" xfId="32223" xr:uid="{00000000-0005-0000-0000-00005AB60000}"/>
    <cellStyle name="Percent 2 3 3 2 3 4 2 3" xfId="44464" xr:uid="{00000000-0005-0000-0000-00005BB60000}"/>
    <cellStyle name="Percent 2 3 3 2 3 4 3" xfId="26108" xr:uid="{00000000-0005-0000-0000-00005CB60000}"/>
    <cellStyle name="Percent 2 3 3 2 3 4 4" xfId="38350" xr:uid="{00000000-0005-0000-0000-00005DB60000}"/>
    <cellStyle name="Percent 2 3 3 2 3 4 5" xfId="50579" xr:uid="{00000000-0005-0000-0000-00005EB60000}"/>
    <cellStyle name="Percent 2 3 3 2 3 5" xfId="19961" xr:uid="{00000000-0005-0000-0000-00005FB60000}"/>
    <cellStyle name="Percent 2 3 3 2 3 5 2" xfId="32216" xr:uid="{00000000-0005-0000-0000-000060B60000}"/>
    <cellStyle name="Percent 2 3 3 2 3 5 3" xfId="44457" xr:uid="{00000000-0005-0000-0000-000061B60000}"/>
    <cellStyle name="Percent 2 3 3 2 3 6" xfId="26101" xr:uid="{00000000-0005-0000-0000-000062B60000}"/>
    <cellStyle name="Percent 2 3 3 2 3 7" xfId="38343" xr:uid="{00000000-0005-0000-0000-000063B60000}"/>
    <cellStyle name="Percent 2 3 3 2 3 8" xfId="50572" xr:uid="{00000000-0005-0000-0000-000064B60000}"/>
    <cellStyle name="Percent 2 3 3 2 4" xfId="12039" xr:uid="{00000000-0005-0000-0000-000065B60000}"/>
    <cellStyle name="Percent 2 3 3 2 4 2" xfId="12040" xr:uid="{00000000-0005-0000-0000-000066B60000}"/>
    <cellStyle name="Percent 2 3 3 2 4 2 2" xfId="12041" xr:uid="{00000000-0005-0000-0000-000067B60000}"/>
    <cellStyle name="Percent 2 3 3 2 4 2 2 2" xfId="19971" xr:uid="{00000000-0005-0000-0000-000068B60000}"/>
    <cellStyle name="Percent 2 3 3 2 4 2 2 2 2" xfId="32226" xr:uid="{00000000-0005-0000-0000-000069B60000}"/>
    <cellStyle name="Percent 2 3 3 2 4 2 2 2 3" xfId="44467" xr:uid="{00000000-0005-0000-0000-00006AB60000}"/>
    <cellStyle name="Percent 2 3 3 2 4 2 2 3" xfId="26111" xr:uid="{00000000-0005-0000-0000-00006BB60000}"/>
    <cellStyle name="Percent 2 3 3 2 4 2 2 4" xfId="38353" xr:uid="{00000000-0005-0000-0000-00006CB60000}"/>
    <cellStyle name="Percent 2 3 3 2 4 2 2 5" xfId="50582" xr:uid="{00000000-0005-0000-0000-00006DB60000}"/>
    <cellStyle name="Percent 2 3 3 2 4 2 3" xfId="19970" xr:uid="{00000000-0005-0000-0000-00006EB60000}"/>
    <cellStyle name="Percent 2 3 3 2 4 2 3 2" xfId="32225" xr:uid="{00000000-0005-0000-0000-00006FB60000}"/>
    <cellStyle name="Percent 2 3 3 2 4 2 3 3" xfId="44466" xr:uid="{00000000-0005-0000-0000-000070B60000}"/>
    <cellStyle name="Percent 2 3 3 2 4 2 4" xfId="26110" xr:uid="{00000000-0005-0000-0000-000071B60000}"/>
    <cellStyle name="Percent 2 3 3 2 4 2 5" xfId="38352" xr:uid="{00000000-0005-0000-0000-000072B60000}"/>
    <cellStyle name="Percent 2 3 3 2 4 2 6" xfId="50581" xr:uid="{00000000-0005-0000-0000-000073B60000}"/>
    <cellStyle name="Percent 2 3 3 2 4 3" xfId="12042" xr:uid="{00000000-0005-0000-0000-000074B60000}"/>
    <cellStyle name="Percent 2 3 3 2 4 3 2" xfId="19972" xr:uid="{00000000-0005-0000-0000-000075B60000}"/>
    <cellStyle name="Percent 2 3 3 2 4 3 2 2" xfId="32227" xr:uid="{00000000-0005-0000-0000-000076B60000}"/>
    <cellStyle name="Percent 2 3 3 2 4 3 2 3" xfId="44468" xr:uid="{00000000-0005-0000-0000-000077B60000}"/>
    <cellStyle name="Percent 2 3 3 2 4 3 3" xfId="26112" xr:uid="{00000000-0005-0000-0000-000078B60000}"/>
    <cellStyle name="Percent 2 3 3 2 4 3 4" xfId="38354" xr:uid="{00000000-0005-0000-0000-000079B60000}"/>
    <cellStyle name="Percent 2 3 3 2 4 3 5" xfId="50583" xr:uid="{00000000-0005-0000-0000-00007AB60000}"/>
    <cellStyle name="Percent 2 3 3 2 4 4" xfId="19969" xr:uid="{00000000-0005-0000-0000-00007BB60000}"/>
    <cellStyle name="Percent 2 3 3 2 4 4 2" xfId="32224" xr:uid="{00000000-0005-0000-0000-00007CB60000}"/>
    <cellStyle name="Percent 2 3 3 2 4 4 3" xfId="44465" xr:uid="{00000000-0005-0000-0000-00007DB60000}"/>
    <cellStyle name="Percent 2 3 3 2 4 5" xfId="26109" xr:uid="{00000000-0005-0000-0000-00007EB60000}"/>
    <cellStyle name="Percent 2 3 3 2 4 6" xfId="38351" xr:uid="{00000000-0005-0000-0000-00007FB60000}"/>
    <cellStyle name="Percent 2 3 3 2 4 7" xfId="50580" xr:uid="{00000000-0005-0000-0000-000080B60000}"/>
    <cellStyle name="Percent 2 3 3 2 5" xfId="12043" xr:uid="{00000000-0005-0000-0000-000081B60000}"/>
    <cellStyle name="Percent 2 3 3 2 5 2" xfId="12044" xr:uid="{00000000-0005-0000-0000-000082B60000}"/>
    <cellStyle name="Percent 2 3 3 2 5 2 2" xfId="19974" xr:uid="{00000000-0005-0000-0000-000083B60000}"/>
    <cellStyle name="Percent 2 3 3 2 5 2 2 2" xfId="32229" xr:uid="{00000000-0005-0000-0000-000084B60000}"/>
    <cellStyle name="Percent 2 3 3 2 5 2 2 3" xfId="44470" xr:uid="{00000000-0005-0000-0000-000085B60000}"/>
    <cellStyle name="Percent 2 3 3 2 5 2 3" xfId="26114" xr:uid="{00000000-0005-0000-0000-000086B60000}"/>
    <cellStyle name="Percent 2 3 3 2 5 2 4" xfId="38356" xr:uid="{00000000-0005-0000-0000-000087B60000}"/>
    <cellStyle name="Percent 2 3 3 2 5 2 5" xfId="50585" xr:uid="{00000000-0005-0000-0000-000088B60000}"/>
    <cellStyle name="Percent 2 3 3 2 5 3" xfId="19973" xr:uid="{00000000-0005-0000-0000-000089B60000}"/>
    <cellStyle name="Percent 2 3 3 2 5 3 2" xfId="32228" xr:uid="{00000000-0005-0000-0000-00008AB60000}"/>
    <cellStyle name="Percent 2 3 3 2 5 3 3" xfId="44469" xr:uid="{00000000-0005-0000-0000-00008BB60000}"/>
    <cellStyle name="Percent 2 3 3 2 5 4" xfId="26113" xr:uid="{00000000-0005-0000-0000-00008CB60000}"/>
    <cellStyle name="Percent 2 3 3 2 5 5" xfId="38355" xr:uid="{00000000-0005-0000-0000-00008DB60000}"/>
    <cellStyle name="Percent 2 3 3 2 5 6" xfId="50584" xr:uid="{00000000-0005-0000-0000-00008EB60000}"/>
    <cellStyle name="Percent 2 3 3 2 6" xfId="12045" xr:uid="{00000000-0005-0000-0000-00008FB60000}"/>
    <cellStyle name="Percent 2 3 3 2 6 2" xfId="19975" xr:uid="{00000000-0005-0000-0000-000090B60000}"/>
    <cellStyle name="Percent 2 3 3 2 6 2 2" xfId="32230" xr:uid="{00000000-0005-0000-0000-000091B60000}"/>
    <cellStyle name="Percent 2 3 3 2 6 2 3" xfId="44471" xr:uid="{00000000-0005-0000-0000-000092B60000}"/>
    <cellStyle name="Percent 2 3 3 2 6 3" xfId="26115" xr:uid="{00000000-0005-0000-0000-000093B60000}"/>
    <cellStyle name="Percent 2 3 3 2 6 4" xfId="38357" xr:uid="{00000000-0005-0000-0000-000094B60000}"/>
    <cellStyle name="Percent 2 3 3 2 6 5" xfId="50586" xr:uid="{00000000-0005-0000-0000-000095B60000}"/>
    <cellStyle name="Percent 2 3 3 2 7" xfId="19944" xr:uid="{00000000-0005-0000-0000-000096B60000}"/>
    <cellStyle name="Percent 2 3 3 2 7 2" xfId="32199" xr:uid="{00000000-0005-0000-0000-000097B60000}"/>
    <cellStyle name="Percent 2 3 3 2 7 3" xfId="44440" xr:uid="{00000000-0005-0000-0000-000098B60000}"/>
    <cellStyle name="Percent 2 3 3 2 8" xfId="26084" xr:uid="{00000000-0005-0000-0000-000099B60000}"/>
    <cellStyle name="Percent 2 3 3 2 9" xfId="38326" xr:uid="{00000000-0005-0000-0000-00009AB60000}"/>
    <cellStyle name="Percent 2 3 3 3" xfId="12046" xr:uid="{00000000-0005-0000-0000-00009BB60000}"/>
    <cellStyle name="Percent 2 3 3 3 2" xfId="12047" xr:uid="{00000000-0005-0000-0000-00009CB60000}"/>
    <cellStyle name="Percent 2 3 3 3 2 2" xfId="12048" xr:uid="{00000000-0005-0000-0000-00009DB60000}"/>
    <cellStyle name="Percent 2 3 3 3 2 2 2" xfId="12049" xr:uid="{00000000-0005-0000-0000-00009EB60000}"/>
    <cellStyle name="Percent 2 3 3 3 2 2 2 2" xfId="12050" xr:uid="{00000000-0005-0000-0000-00009FB60000}"/>
    <cellStyle name="Percent 2 3 3 3 2 2 2 2 2" xfId="19980" xr:uid="{00000000-0005-0000-0000-0000A0B60000}"/>
    <cellStyle name="Percent 2 3 3 3 2 2 2 2 2 2" xfId="32235" xr:uid="{00000000-0005-0000-0000-0000A1B60000}"/>
    <cellStyle name="Percent 2 3 3 3 2 2 2 2 2 3" xfId="44476" xr:uid="{00000000-0005-0000-0000-0000A2B60000}"/>
    <cellStyle name="Percent 2 3 3 3 2 2 2 2 3" xfId="26120" xr:uid="{00000000-0005-0000-0000-0000A3B60000}"/>
    <cellStyle name="Percent 2 3 3 3 2 2 2 2 4" xfId="38362" xr:uid="{00000000-0005-0000-0000-0000A4B60000}"/>
    <cellStyle name="Percent 2 3 3 3 2 2 2 2 5" xfId="50591" xr:uid="{00000000-0005-0000-0000-0000A5B60000}"/>
    <cellStyle name="Percent 2 3 3 3 2 2 2 3" xfId="19979" xr:uid="{00000000-0005-0000-0000-0000A6B60000}"/>
    <cellStyle name="Percent 2 3 3 3 2 2 2 3 2" xfId="32234" xr:uid="{00000000-0005-0000-0000-0000A7B60000}"/>
    <cellStyle name="Percent 2 3 3 3 2 2 2 3 3" xfId="44475" xr:uid="{00000000-0005-0000-0000-0000A8B60000}"/>
    <cellStyle name="Percent 2 3 3 3 2 2 2 4" xfId="26119" xr:uid="{00000000-0005-0000-0000-0000A9B60000}"/>
    <cellStyle name="Percent 2 3 3 3 2 2 2 5" xfId="38361" xr:uid="{00000000-0005-0000-0000-0000AAB60000}"/>
    <cellStyle name="Percent 2 3 3 3 2 2 2 6" xfId="50590" xr:uid="{00000000-0005-0000-0000-0000ABB60000}"/>
    <cellStyle name="Percent 2 3 3 3 2 2 3" xfId="12051" xr:uid="{00000000-0005-0000-0000-0000ACB60000}"/>
    <cellStyle name="Percent 2 3 3 3 2 2 3 2" xfId="19981" xr:uid="{00000000-0005-0000-0000-0000ADB60000}"/>
    <cellStyle name="Percent 2 3 3 3 2 2 3 2 2" xfId="32236" xr:uid="{00000000-0005-0000-0000-0000AEB60000}"/>
    <cellStyle name="Percent 2 3 3 3 2 2 3 2 3" xfId="44477" xr:uid="{00000000-0005-0000-0000-0000AFB60000}"/>
    <cellStyle name="Percent 2 3 3 3 2 2 3 3" xfId="26121" xr:uid="{00000000-0005-0000-0000-0000B0B60000}"/>
    <cellStyle name="Percent 2 3 3 3 2 2 3 4" xfId="38363" xr:uid="{00000000-0005-0000-0000-0000B1B60000}"/>
    <cellStyle name="Percent 2 3 3 3 2 2 3 5" xfId="50592" xr:uid="{00000000-0005-0000-0000-0000B2B60000}"/>
    <cellStyle name="Percent 2 3 3 3 2 2 4" xfId="19978" xr:uid="{00000000-0005-0000-0000-0000B3B60000}"/>
    <cellStyle name="Percent 2 3 3 3 2 2 4 2" xfId="32233" xr:uid="{00000000-0005-0000-0000-0000B4B60000}"/>
    <cellStyle name="Percent 2 3 3 3 2 2 4 3" xfId="44474" xr:uid="{00000000-0005-0000-0000-0000B5B60000}"/>
    <cellStyle name="Percent 2 3 3 3 2 2 5" xfId="26118" xr:uid="{00000000-0005-0000-0000-0000B6B60000}"/>
    <cellStyle name="Percent 2 3 3 3 2 2 6" xfId="38360" xr:uid="{00000000-0005-0000-0000-0000B7B60000}"/>
    <cellStyle name="Percent 2 3 3 3 2 2 7" xfId="50589" xr:uid="{00000000-0005-0000-0000-0000B8B60000}"/>
    <cellStyle name="Percent 2 3 3 3 2 3" xfId="12052" xr:uid="{00000000-0005-0000-0000-0000B9B60000}"/>
    <cellStyle name="Percent 2 3 3 3 2 3 2" xfId="12053" xr:uid="{00000000-0005-0000-0000-0000BAB60000}"/>
    <cellStyle name="Percent 2 3 3 3 2 3 2 2" xfId="19983" xr:uid="{00000000-0005-0000-0000-0000BBB60000}"/>
    <cellStyle name="Percent 2 3 3 3 2 3 2 2 2" xfId="32238" xr:uid="{00000000-0005-0000-0000-0000BCB60000}"/>
    <cellStyle name="Percent 2 3 3 3 2 3 2 2 3" xfId="44479" xr:uid="{00000000-0005-0000-0000-0000BDB60000}"/>
    <cellStyle name="Percent 2 3 3 3 2 3 2 3" xfId="26123" xr:uid="{00000000-0005-0000-0000-0000BEB60000}"/>
    <cellStyle name="Percent 2 3 3 3 2 3 2 4" xfId="38365" xr:uid="{00000000-0005-0000-0000-0000BFB60000}"/>
    <cellStyle name="Percent 2 3 3 3 2 3 2 5" xfId="50594" xr:uid="{00000000-0005-0000-0000-0000C0B60000}"/>
    <cellStyle name="Percent 2 3 3 3 2 3 3" xfId="19982" xr:uid="{00000000-0005-0000-0000-0000C1B60000}"/>
    <cellStyle name="Percent 2 3 3 3 2 3 3 2" xfId="32237" xr:uid="{00000000-0005-0000-0000-0000C2B60000}"/>
    <cellStyle name="Percent 2 3 3 3 2 3 3 3" xfId="44478" xr:uid="{00000000-0005-0000-0000-0000C3B60000}"/>
    <cellStyle name="Percent 2 3 3 3 2 3 4" xfId="26122" xr:uid="{00000000-0005-0000-0000-0000C4B60000}"/>
    <cellStyle name="Percent 2 3 3 3 2 3 5" xfId="38364" xr:uid="{00000000-0005-0000-0000-0000C5B60000}"/>
    <cellStyle name="Percent 2 3 3 3 2 3 6" xfId="50593" xr:uid="{00000000-0005-0000-0000-0000C6B60000}"/>
    <cellStyle name="Percent 2 3 3 3 2 4" xfId="12054" xr:uid="{00000000-0005-0000-0000-0000C7B60000}"/>
    <cellStyle name="Percent 2 3 3 3 2 4 2" xfId="19984" xr:uid="{00000000-0005-0000-0000-0000C8B60000}"/>
    <cellStyle name="Percent 2 3 3 3 2 4 2 2" xfId="32239" xr:uid="{00000000-0005-0000-0000-0000C9B60000}"/>
    <cellStyle name="Percent 2 3 3 3 2 4 2 3" xfId="44480" xr:uid="{00000000-0005-0000-0000-0000CAB60000}"/>
    <cellStyle name="Percent 2 3 3 3 2 4 3" xfId="26124" xr:uid="{00000000-0005-0000-0000-0000CBB60000}"/>
    <cellStyle name="Percent 2 3 3 3 2 4 4" xfId="38366" xr:uid="{00000000-0005-0000-0000-0000CCB60000}"/>
    <cellStyle name="Percent 2 3 3 3 2 4 5" xfId="50595" xr:uid="{00000000-0005-0000-0000-0000CDB60000}"/>
    <cellStyle name="Percent 2 3 3 3 2 5" xfId="19977" xr:uid="{00000000-0005-0000-0000-0000CEB60000}"/>
    <cellStyle name="Percent 2 3 3 3 2 5 2" xfId="32232" xr:uid="{00000000-0005-0000-0000-0000CFB60000}"/>
    <cellStyle name="Percent 2 3 3 3 2 5 3" xfId="44473" xr:uid="{00000000-0005-0000-0000-0000D0B60000}"/>
    <cellStyle name="Percent 2 3 3 3 2 6" xfId="26117" xr:uid="{00000000-0005-0000-0000-0000D1B60000}"/>
    <cellStyle name="Percent 2 3 3 3 2 7" xfId="38359" xr:uid="{00000000-0005-0000-0000-0000D2B60000}"/>
    <cellStyle name="Percent 2 3 3 3 2 8" xfId="50588" xr:uid="{00000000-0005-0000-0000-0000D3B60000}"/>
    <cellStyle name="Percent 2 3 3 3 3" xfId="12055" xr:uid="{00000000-0005-0000-0000-0000D4B60000}"/>
    <cellStyle name="Percent 2 3 3 3 3 2" xfId="12056" xr:uid="{00000000-0005-0000-0000-0000D5B60000}"/>
    <cellStyle name="Percent 2 3 3 3 3 2 2" xfId="12057" xr:uid="{00000000-0005-0000-0000-0000D6B60000}"/>
    <cellStyle name="Percent 2 3 3 3 3 2 2 2" xfId="19987" xr:uid="{00000000-0005-0000-0000-0000D7B60000}"/>
    <cellStyle name="Percent 2 3 3 3 3 2 2 2 2" xfId="32242" xr:uid="{00000000-0005-0000-0000-0000D8B60000}"/>
    <cellStyle name="Percent 2 3 3 3 3 2 2 2 3" xfId="44483" xr:uid="{00000000-0005-0000-0000-0000D9B60000}"/>
    <cellStyle name="Percent 2 3 3 3 3 2 2 3" xfId="26127" xr:uid="{00000000-0005-0000-0000-0000DAB60000}"/>
    <cellStyle name="Percent 2 3 3 3 3 2 2 4" xfId="38369" xr:uid="{00000000-0005-0000-0000-0000DBB60000}"/>
    <cellStyle name="Percent 2 3 3 3 3 2 2 5" xfId="50598" xr:uid="{00000000-0005-0000-0000-0000DCB60000}"/>
    <cellStyle name="Percent 2 3 3 3 3 2 3" xfId="19986" xr:uid="{00000000-0005-0000-0000-0000DDB60000}"/>
    <cellStyle name="Percent 2 3 3 3 3 2 3 2" xfId="32241" xr:uid="{00000000-0005-0000-0000-0000DEB60000}"/>
    <cellStyle name="Percent 2 3 3 3 3 2 3 3" xfId="44482" xr:uid="{00000000-0005-0000-0000-0000DFB60000}"/>
    <cellStyle name="Percent 2 3 3 3 3 2 4" xfId="26126" xr:uid="{00000000-0005-0000-0000-0000E0B60000}"/>
    <cellStyle name="Percent 2 3 3 3 3 2 5" xfId="38368" xr:uid="{00000000-0005-0000-0000-0000E1B60000}"/>
    <cellStyle name="Percent 2 3 3 3 3 2 6" xfId="50597" xr:uid="{00000000-0005-0000-0000-0000E2B60000}"/>
    <cellStyle name="Percent 2 3 3 3 3 3" xfId="12058" xr:uid="{00000000-0005-0000-0000-0000E3B60000}"/>
    <cellStyle name="Percent 2 3 3 3 3 3 2" xfId="19988" xr:uid="{00000000-0005-0000-0000-0000E4B60000}"/>
    <cellStyle name="Percent 2 3 3 3 3 3 2 2" xfId="32243" xr:uid="{00000000-0005-0000-0000-0000E5B60000}"/>
    <cellStyle name="Percent 2 3 3 3 3 3 2 3" xfId="44484" xr:uid="{00000000-0005-0000-0000-0000E6B60000}"/>
    <cellStyle name="Percent 2 3 3 3 3 3 3" xfId="26128" xr:uid="{00000000-0005-0000-0000-0000E7B60000}"/>
    <cellStyle name="Percent 2 3 3 3 3 3 4" xfId="38370" xr:uid="{00000000-0005-0000-0000-0000E8B60000}"/>
    <cellStyle name="Percent 2 3 3 3 3 3 5" xfId="50599" xr:uid="{00000000-0005-0000-0000-0000E9B60000}"/>
    <cellStyle name="Percent 2 3 3 3 3 4" xfId="19985" xr:uid="{00000000-0005-0000-0000-0000EAB60000}"/>
    <cellStyle name="Percent 2 3 3 3 3 4 2" xfId="32240" xr:uid="{00000000-0005-0000-0000-0000EBB60000}"/>
    <cellStyle name="Percent 2 3 3 3 3 4 3" xfId="44481" xr:uid="{00000000-0005-0000-0000-0000ECB60000}"/>
    <cellStyle name="Percent 2 3 3 3 3 5" xfId="26125" xr:uid="{00000000-0005-0000-0000-0000EDB60000}"/>
    <cellStyle name="Percent 2 3 3 3 3 6" xfId="38367" xr:uid="{00000000-0005-0000-0000-0000EEB60000}"/>
    <cellStyle name="Percent 2 3 3 3 3 7" xfId="50596" xr:uid="{00000000-0005-0000-0000-0000EFB60000}"/>
    <cellStyle name="Percent 2 3 3 3 4" xfId="12059" xr:uid="{00000000-0005-0000-0000-0000F0B60000}"/>
    <cellStyle name="Percent 2 3 3 3 4 2" xfId="12060" xr:uid="{00000000-0005-0000-0000-0000F1B60000}"/>
    <cellStyle name="Percent 2 3 3 3 4 2 2" xfId="19990" xr:uid="{00000000-0005-0000-0000-0000F2B60000}"/>
    <cellStyle name="Percent 2 3 3 3 4 2 2 2" xfId="32245" xr:uid="{00000000-0005-0000-0000-0000F3B60000}"/>
    <cellStyle name="Percent 2 3 3 3 4 2 2 3" xfId="44486" xr:uid="{00000000-0005-0000-0000-0000F4B60000}"/>
    <cellStyle name="Percent 2 3 3 3 4 2 3" xfId="26130" xr:uid="{00000000-0005-0000-0000-0000F5B60000}"/>
    <cellStyle name="Percent 2 3 3 3 4 2 4" xfId="38372" xr:uid="{00000000-0005-0000-0000-0000F6B60000}"/>
    <cellStyle name="Percent 2 3 3 3 4 2 5" xfId="50601" xr:uid="{00000000-0005-0000-0000-0000F7B60000}"/>
    <cellStyle name="Percent 2 3 3 3 4 3" xfId="19989" xr:uid="{00000000-0005-0000-0000-0000F8B60000}"/>
    <cellStyle name="Percent 2 3 3 3 4 3 2" xfId="32244" xr:uid="{00000000-0005-0000-0000-0000F9B60000}"/>
    <cellStyle name="Percent 2 3 3 3 4 3 3" xfId="44485" xr:uid="{00000000-0005-0000-0000-0000FAB60000}"/>
    <cellStyle name="Percent 2 3 3 3 4 4" xfId="26129" xr:uid="{00000000-0005-0000-0000-0000FBB60000}"/>
    <cellStyle name="Percent 2 3 3 3 4 5" xfId="38371" xr:uid="{00000000-0005-0000-0000-0000FCB60000}"/>
    <cellStyle name="Percent 2 3 3 3 4 6" xfId="50600" xr:uid="{00000000-0005-0000-0000-0000FDB60000}"/>
    <cellStyle name="Percent 2 3 3 3 5" xfId="12061" xr:uid="{00000000-0005-0000-0000-0000FEB60000}"/>
    <cellStyle name="Percent 2 3 3 3 5 2" xfId="19991" xr:uid="{00000000-0005-0000-0000-0000FFB60000}"/>
    <cellStyle name="Percent 2 3 3 3 5 2 2" xfId="32246" xr:uid="{00000000-0005-0000-0000-000000B70000}"/>
    <cellStyle name="Percent 2 3 3 3 5 2 3" xfId="44487" xr:uid="{00000000-0005-0000-0000-000001B70000}"/>
    <cellStyle name="Percent 2 3 3 3 5 3" xfId="26131" xr:uid="{00000000-0005-0000-0000-000002B70000}"/>
    <cellStyle name="Percent 2 3 3 3 5 4" xfId="38373" xr:uid="{00000000-0005-0000-0000-000003B70000}"/>
    <cellStyle name="Percent 2 3 3 3 5 5" xfId="50602" xr:uid="{00000000-0005-0000-0000-000004B70000}"/>
    <cellStyle name="Percent 2 3 3 3 6" xfId="19976" xr:uid="{00000000-0005-0000-0000-000005B70000}"/>
    <cellStyle name="Percent 2 3 3 3 6 2" xfId="32231" xr:uid="{00000000-0005-0000-0000-000006B70000}"/>
    <cellStyle name="Percent 2 3 3 3 6 3" xfId="44472" xr:uid="{00000000-0005-0000-0000-000007B70000}"/>
    <cellStyle name="Percent 2 3 3 3 7" xfId="26116" xr:uid="{00000000-0005-0000-0000-000008B70000}"/>
    <cellStyle name="Percent 2 3 3 3 8" xfId="38358" xr:uid="{00000000-0005-0000-0000-000009B70000}"/>
    <cellStyle name="Percent 2 3 3 3 9" xfId="50587" xr:uid="{00000000-0005-0000-0000-00000AB70000}"/>
    <cellStyle name="Percent 2 3 3 4" xfId="12062" xr:uid="{00000000-0005-0000-0000-00000BB70000}"/>
    <cellStyle name="Percent 2 3 3 4 2" xfId="12063" xr:uid="{00000000-0005-0000-0000-00000CB70000}"/>
    <cellStyle name="Percent 2 3 3 4 2 2" xfId="12064" xr:uid="{00000000-0005-0000-0000-00000DB70000}"/>
    <cellStyle name="Percent 2 3 3 4 2 2 2" xfId="12065" xr:uid="{00000000-0005-0000-0000-00000EB70000}"/>
    <cellStyle name="Percent 2 3 3 4 2 2 2 2" xfId="19995" xr:uid="{00000000-0005-0000-0000-00000FB70000}"/>
    <cellStyle name="Percent 2 3 3 4 2 2 2 2 2" xfId="32250" xr:uid="{00000000-0005-0000-0000-000010B70000}"/>
    <cellStyle name="Percent 2 3 3 4 2 2 2 2 3" xfId="44491" xr:uid="{00000000-0005-0000-0000-000011B70000}"/>
    <cellStyle name="Percent 2 3 3 4 2 2 2 3" xfId="26135" xr:uid="{00000000-0005-0000-0000-000012B70000}"/>
    <cellStyle name="Percent 2 3 3 4 2 2 2 4" xfId="38377" xr:uid="{00000000-0005-0000-0000-000013B70000}"/>
    <cellStyle name="Percent 2 3 3 4 2 2 2 5" xfId="50606" xr:uid="{00000000-0005-0000-0000-000014B70000}"/>
    <cellStyle name="Percent 2 3 3 4 2 2 3" xfId="19994" xr:uid="{00000000-0005-0000-0000-000015B70000}"/>
    <cellStyle name="Percent 2 3 3 4 2 2 3 2" xfId="32249" xr:uid="{00000000-0005-0000-0000-000016B70000}"/>
    <cellStyle name="Percent 2 3 3 4 2 2 3 3" xfId="44490" xr:uid="{00000000-0005-0000-0000-000017B70000}"/>
    <cellStyle name="Percent 2 3 3 4 2 2 4" xfId="26134" xr:uid="{00000000-0005-0000-0000-000018B70000}"/>
    <cellStyle name="Percent 2 3 3 4 2 2 5" xfId="38376" xr:uid="{00000000-0005-0000-0000-000019B70000}"/>
    <cellStyle name="Percent 2 3 3 4 2 2 6" xfId="50605" xr:uid="{00000000-0005-0000-0000-00001AB70000}"/>
    <cellStyle name="Percent 2 3 3 4 2 3" xfId="12066" xr:uid="{00000000-0005-0000-0000-00001BB70000}"/>
    <cellStyle name="Percent 2 3 3 4 2 3 2" xfId="19996" xr:uid="{00000000-0005-0000-0000-00001CB70000}"/>
    <cellStyle name="Percent 2 3 3 4 2 3 2 2" xfId="32251" xr:uid="{00000000-0005-0000-0000-00001DB70000}"/>
    <cellStyle name="Percent 2 3 3 4 2 3 2 3" xfId="44492" xr:uid="{00000000-0005-0000-0000-00001EB70000}"/>
    <cellStyle name="Percent 2 3 3 4 2 3 3" xfId="26136" xr:uid="{00000000-0005-0000-0000-00001FB70000}"/>
    <cellStyle name="Percent 2 3 3 4 2 3 4" xfId="38378" xr:uid="{00000000-0005-0000-0000-000020B70000}"/>
    <cellStyle name="Percent 2 3 3 4 2 3 5" xfId="50607" xr:uid="{00000000-0005-0000-0000-000021B70000}"/>
    <cellStyle name="Percent 2 3 3 4 2 4" xfId="19993" xr:uid="{00000000-0005-0000-0000-000022B70000}"/>
    <cellStyle name="Percent 2 3 3 4 2 4 2" xfId="32248" xr:uid="{00000000-0005-0000-0000-000023B70000}"/>
    <cellStyle name="Percent 2 3 3 4 2 4 3" xfId="44489" xr:uid="{00000000-0005-0000-0000-000024B70000}"/>
    <cellStyle name="Percent 2 3 3 4 2 5" xfId="26133" xr:uid="{00000000-0005-0000-0000-000025B70000}"/>
    <cellStyle name="Percent 2 3 3 4 2 6" xfId="38375" xr:uid="{00000000-0005-0000-0000-000026B70000}"/>
    <cellStyle name="Percent 2 3 3 4 2 7" xfId="50604" xr:uid="{00000000-0005-0000-0000-000027B70000}"/>
    <cellStyle name="Percent 2 3 3 4 3" xfId="12067" xr:uid="{00000000-0005-0000-0000-000028B70000}"/>
    <cellStyle name="Percent 2 3 3 4 3 2" xfId="12068" xr:uid="{00000000-0005-0000-0000-000029B70000}"/>
    <cellStyle name="Percent 2 3 3 4 3 2 2" xfId="19998" xr:uid="{00000000-0005-0000-0000-00002AB70000}"/>
    <cellStyle name="Percent 2 3 3 4 3 2 2 2" xfId="32253" xr:uid="{00000000-0005-0000-0000-00002BB70000}"/>
    <cellStyle name="Percent 2 3 3 4 3 2 2 3" xfId="44494" xr:uid="{00000000-0005-0000-0000-00002CB70000}"/>
    <cellStyle name="Percent 2 3 3 4 3 2 3" xfId="26138" xr:uid="{00000000-0005-0000-0000-00002DB70000}"/>
    <cellStyle name="Percent 2 3 3 4 3 2 4" xfId="38380" xr:uid="{00000000-0005-0000-0000-00002EB70000}"/>
    <cellStyle name="Percent 2 3 3 4 3 2 5" xfId="50609" xr:uid="{00000000-0005-0000-0000-00002FB70000}"/>
    <cellStyle name="Percent 2 3 3 4 3 3" xfId="19997" xr:uid="{00000000-0005-0000-0000-000030B70000}"/>
    <cellStyle name="Percent 2 3 3 4 3 3 2" xfId="32252" xr:uid="{00000000-0005-0000-0000-000031B70000}"/>
    <cellStyle name="Percent 2 3 3 4 3 3 3" xfId="44493" xr:uid="{00000000-0005-0000-0000-000032B70000}"/>
    <cellStyle name="Percent 2 3 3 4 3 4" xfId="26137" xr:uid="{00000000-0005-0000-0000-000033B70000}"/>
    <cellStyle name="Percent 2 3 3 4 3 5" xfId="38379" xr:uid="{00000000-0005-0000-0000-000034B70000}"/>
    <cellStyle name="Percent 2 3 3 4 3 6" xfId="50608" xr:uid="{00000000-0005-0000-0000-000035B70000}"/>
    <cellStyle name="Percent 2 3 3 4 4" xfId="12069" xr:uid="{00000000-0005-0000-0000-000036B70000}"/>
    <cellStyle name="Percent 2 3 3 4 4 2" xfId="19999" xr:uid="{00000000-0005-0000-0000-000037B70000}"/>
    <cellStyle name="Percent 2 3 3 4 4 2 2" xfId="32254" xr:uid="{00000000-0005-0000-0000-000038B70000}"/>
    <cellStyle name="Percent 2 3 3 4 4 2 3" xfId="44495" xr:uid="{00000000-0005-0000-0000-000039B70000}"/>
    <cellStyle name="Percent 2 3 3 4 4 3" xfId="26139" xr:uid="{00000000-0005-0000-0000-00003AB70000}"/>
    <cellStyle name="Percent 2 3 3 4 4 4" xfId="38381" xr:uid="{00000000-0005-0000-0000-00003BB70000}"/>
    <cellStyle name="Percent 2 3 3 4 4 5" xfId="50610" xr:uid="{00000000-0005-0000-0000-00003CB70000}"/>
    <cellStyle name="Percent 2 3 3 4 5" xfId="19992" xr:uid="{00000000-0005-0000-0000-00003DB70000}"/>
    <cellStyle name="Percent 2 3 3 4 5 2" xfId="32247" xr:uid="{00000000-0005-0000-0000-00003EB70000}"/>
    <cellStyle name="Percent 2 3 3 4 5 3" xfId="44488" xr:uid="{00000000-0005-0000-0000-00003FB70000}"/>
    <cellStyle name="Percent 2 3 3 4 6" xfId="26132" xr:uid="{00000000-0005-0000-0000-000040B70000}"/>
    <cellStyle name="Percent 2 3 3 4 7" xfId="38374" xr:uid="{00000000-0005-0000-0000-000041B70000}"/>
    <cellStyle name="Percent 2 3 3 4 8" xfId="50603" xr:uid="{00000000-0005-0000-0000-000042B70000}"/>
    <cellStyle name="Percent 2 3 3 5" xfId="12070" xr:uid="{00000000-0005-0000-0000-000043B70000}"/>
    <cellStyle name="Percent 2 3 3 5 2" xfId="12071" xr:uid="{00000000-0005-0000-0000-000044B70000}"/>
    <cellStyle name="Percent 2 3 3 5 2 2" xfId="12072" xr:uid="{00000000-0005-0000-0000-000045B70000}"/>
    <cellStyle name="Percent 2 3 3 5 2 2 2" xfId="20002" xr:uid="{00000000-0005-0000-0000-000046B70000}"/>
    <cellStyle name="Percent 2 3 3 5 2 2 2 2" xfId="32257" xr:uid="{00000000-0005-0000-0000-000047B70000}"/>
    <cellStyle name="Percent 2 3 3 5 2 2 2 3" xfId="44498" xr:uid="{00000000-0005-0000-0000-000048B70000}"/>
    <cellStyle name="Percent 2 3 3 5 2 2 3" xfId="26142" xr:uid="{00000000-0005-0000-0000-000049B70000}"/>
    <cellStyle name="Percent 2 3 3 5 2 2 4" xfId="38384" xr:uid="{00000000-0005-0000-0000-00004AB70000}"/>
    <cellStyle name="Percent 2 3 3 5 2 2 5" xfId="50613" xr:uid="{00000000-0005-0000-0000-00004BB70000}"/>
    <cellStyle name="Percent 2 3 3 5 2 3" xfId="20001" xr:uid="{00000000-0005-0000-0000-00004CB70000}"/>
    <cellStyle name="Percent 2 3 3 5 2 3 2" xfId="32256" xr:uid="{00000000-0005-0000-0000-00004DB70000}"/>
    <cellStyle name="Percent 2 3 3 5 2 3 3" xfId="44497" xr:uid="{00000000-0005-0000-0000-00004EB70000}"/>
    <cellStyle name="Percent 2 3 3 5 2 4" xfId="26141" xr:uid="{00000000-0005-0000-0000-00004FB70000}"/>
    <cellStyle name="Percent 2 3 3 5 2 5" xfId="38383" xr:uid="{00000000-0005-0000-0000-000050B70000}"/>
    <cellStyle name="Percent 2 3 3 5 2 6" xfId="50612" xr:uid="{00000000-0005-0000-0000-000051B70000}"/>
    <cellStyle name="Percent 2 3 3 5 3" xfId="12073" xr:uid="{00000000-0005-0000-0000-000052B70000}"/>
    <cellStyle name="Percent 2 3 3 5 3 2" xfId="20003" xr:uid="{00000000-0005-0000-0000-000053B70000}"/>
    <cellStyle name="Percent 2 3 3 5 3 2 2" xfId="32258" xr:uid="{00000000-0005-0000-0000-000054B70000}"/>
    <cellStyle name="Percent 2 3 3 5 3 2 3" xfId="44499" xr:uid="{00000000-0005-0000-0000-000055B70000}"/>
    <cellStyle name="Percent 2 3 3 5 3 3" xfId="26143" xr:uid="{00000000-0005-0000-0000-000056B70000}"/>
    <cellStyle name="Percent 2 3 3 5 3 4" xfId="38385" xr:uid="{00000000-0005-0000-0000-000057B70000}"/>
    <cellStyle name="Percent 2 3 3 5 3 5" xfId="50614" xr:uid="{00000000-0005-0000-0000-000058B70000}"/>
    <cellStyle name="Percent 2 3 3 5 4" xfId="20000" xr:uid="{00000000-0005-0000-0000-000059B70000}"/>
    <cellStyle name="Percent 2 3 3 5 4 2" xfId="32255" xr:uid="{00000000-0005-0000-0000-00005AB70000}"/>
    <cellStyle name="Percent 2 3 3 5 4 3" xfId="44496" xr:uid="{00000000-0005-0000-0000-00005BB70000}"/>
    <cellStyle name="Percent 2 3 3 5 5" xfId="26140" xr:uid="{00000000-0005-0000-0000-00005CB70000}"/>
    <cellStyle name="Percent 2 3 3 5 6" xfId="38382" xr:uid="{00000000-0005-0000-0000-00005DB70000}"/>
    <cellStyle name="Percent 2 3 3 5 7" xfId="50611" xr:uid="{00000000-0005-0000-0000-00005EB70000}"/>
    <cellStyle name="Percent 2 3 3 6" xfId="12074" xr:uid="{00000000-0005-0000-0000-00005FB70000}"/>
    <cellStyle name="Percent 2 3 3 6 2" xfId="12075" xr:uid="{00000000-0005-0000-0000-000060B70000}"/>
    <cellStyle name="Percent 2 3 3 6 2 2" xfId="20005" xr:uid="{00000000-0005-0000-0000-000061B70000}"/>
    <cellStyle name="Percent 2 3 3 6 2 2 2" xfId="32260" xr:uid="{00000000-0005-0000-0000-000062B70000}"/>
    <cellStyle name="Percent 2 3 3 6 2 2 3" xfId="44501" xr:uid="{00000000-0005-0000-0000-000063B70000}"/>
    <cellStyle name="Percent 2 3 3 6 2 3" xfId="26145" xr:uid="{00000000-0005-0000-0000-000064B70000}"/>
    <cellStyle name="Percent 2 3 3 6 2 4" xfId="38387" xr:uid="{00000000-0005-0000-0000-000065B70000}"/>
    <cellStyle name="Percent 2 3 3 6 2 5" xfId="50616" xr:uid="{00000000-0005-0000-0000-000066B70000}"/>
    <cellStyle name="Percent 2 3 3 6 3" xfId="20004" xr:uid="{00000000-0005-0000-0000-000067B70000}"/>
    <cellStyle name="Percent 2 3 3 6 3 2" xfId="32259" xr:uid="{00000000-0005-0000-0000-000068B70000}"/>
    <cellStyle name="Percent 2 3 3 6 3 3" xfId="44500" xr:uid="{00000000-0005-0000-0000-000069B70000}"/>
    <cellStyle name="Percent 2 3 3 6 4" xfId="26144" xr:uid="{00000000-0005-0000-0000-00006AB70000}"/>
    <cellStyle name="Percent 2 3 3 6 5" xfId="38386" xr:uid="{00000000-0005-0000-0000-00006BB70000}"/>
    <cellStyle name="Percent 2 3 3 6 6" xfId="50615" xr:uid="{00000000-0005-0000-0000-00006CB70000}"/>
    <cellStyle name="Percent 2 3 3 7" xfId="12076" xr:uid="{00000000-0005-0000-0000-00006DB70000}"/>
    <cellStyle name="Percent 2 3 3 7 2" xfId="20006" xr:uid="{00000000-0005-0000-0000-00006EB70000}"/>
    <cellStyle name="Percent 2 3 3 7 2 2" xfId="32261" xr:uid="{00000000-0005-0000-0000-00006FB70000}"/>
    <cellStyle name="Percent 2 3 3 7 2 3" xfId="44502" xr:uid="{00000000-0005-0000-0000-000070B70000}"/>
    <cellStyle name="Percent 2 3 3 7 3" xfId="26146" xr:uid="{00000000-0005-0000-0000-000071B70000}"/>
    <cellStyle name="Percent 2 3 3 7 4" xfId="38388" xr:uid="{00000000-0005-0000-0000-000072B70000}"/>
    <cellStyle name="Percent 2 3 3 7 5" xfId="50617" xr:uid="{00000000-0005-0000-0000-000073B70000}"/>
    <cellStyle name="Percent 2 3 3 8" xfId="19943" xr:uid="{00000000-0005-0000-0000-000074B70000}"/>
    <cellStyle name="Percent 2 3 3 8 2" xfId="32198" xr:uid="{00000000-0005-0000-0000-000075B70000}"/>
    <cellStyle name="Percent 2 3 3 8 3" xfId="44439" xr:uid="{00000000-0005-0000-0000-000076B70000}"/>
    <cellStyle name="Percent 2 3 3 9" xfId="26083" xr:uid="{00000000-0005-0000-0000-000077B70000}"/>
    <cellStyle name="Percent 2 3 4" xfId="12077" xr:uid="{00000000-0005-0000-0000-000078B70000}"/>
    <cellStyle name="Percent 2 3 4 10" xfId="50618" xr:uid="{00000000-0005-0000-0000-000079B70000}"/>
    <cellStyle name="Percent 2 3 4 2" xfId="12078" xr:uid="{00000000-0005-0000-0000-00007AB70000}"/>
    <cellStyle name="Percent 2 3 4 2 2" xfId="12079" xr:uid="{00000000-0005-0000-0000-00007BB70000}"/>
    <cellStyle name="Percent 2 3 4 2 2 2" xfId="12080" xr:uid="{00000000-0005-0000-0000-00007CB70000}"/>
    <cellStyle name="Percent 2 3 4 2 2 2 2" xfId="12081" xr:uid="{00000000-0005-0000-0000-00007DB70000}"/>
    <cellStyle name="Percent 2 3 4 2 2 2 2 2" xfId="12082" xr:uid="{00000000-0005-0000-0000-00007EB70000}"/>
    <cellStyle name="Percent 2 3 4 2 2 2 2 2 2" xfId="20012" xr:uid="{00000000-0005-0000-0000-00007FB70000}"/>
    <cellStyle name="Percent 2 3 4 2 2 2 2 2 2 2" xfId="32267" xr:uid="{00000000-0005-0000-0000-000080B70000}"/>
    <cellStyle name="Percent 2 3 4 2 2 2 2 2 2 3" xfId="44508" xr:uid="{00000000-0005-0000-0000-000081B70000}"/>
    <cellStyle name="Percent 2 3 4 2 2 2 2 2 3" xfId="26152" xr:uid="{00000000-0005-0000-0000-000082B70000}"/>
    <cellStyle name="Percent 2 3 4 2 2 2 2 2 4" xfId="38394" xr:uid="{00000000-0005-0000-0000-000083B70000}"/>
    <cellStyle name="Percent 2 3 4 2 2 2 2 2 5" xfId="50623" xr:uid="{00000000-0005-0000-0000-000084B70000}"/>
    <cellStyle name="Percent 2 3 4 2 2 2 2 3" xfId="20011" xr:uid="{00000000-0005-0000-0000-000085B70000}"/>
    <cellStyle name="Percent 2 3 4 2 2 2 2 3 2" xfId="32266" xr:uid="{00000000-0005-0000-0000-000086B70000}"/>
    <cellStyle name="Percent 2 3 4 2 2 2 2 3 3" xfId="44507" xr:uid="{00000000-0005-0000-0000-000087B70000}"/>
    <cellStyle name="Percent 2 3 4 2 2 2 2 4" xfId="26151" xr:uid="{00000000-0005-0000-0000-000088B70000}"/>
    <cellStyle name="Percent 2 3 4 2 2 2 2 5" xfId="38393" xr:uid="{00000000-0005-0000-0000-000089B70000}"/>
    <cellStyle name="Percent 2 3 4 2 2 2 2 6" xfId="50622" xr:uid="{00000000-0005-0000-0000-00008AB70000}"/>
    <cellStyle name="Percent 2 3 4 2 2 2 3" xfId="12083" xr:uid="{00000000-0005-0000-0000-00008BB70000}"/>
    <cellStyle name="Percent 2 3 4 2 2 2 3 2" xfId="20013" xr:uid="{00000000-0005-0000-0000-00008CB70000}"/>
    <cellStyle name="Percent 2 3 4 2 2 2 3 2 2" xfId="32268" xr:uid="{00000000-0005-0000-0000-00008DB70000}"/>
    <cellStyle name="Percent 2 3 4 2 2 2 3 2 3" xfId="44509" xr:uid="{00000000-0005-0000-0000-00008EB70000}"/>
    <cellStyle name="Percent 2 3 4 2 2 2 3 3" xfId="26153" xr:uid="{00000000-0005-0000-0000-00008FB70000}"/>
    <cellStyle name="Percent 2 3 4 2 2 2 3 4" xfId="38395" xr:uid="{00000000-0005-0000-0000-000090B70000}"/>
    <cellStyle name="Percent 2 3 4 2 2 2 3 5" xfId="50624" xr:uid="{00000000-0005-0000-0000-000091B70000}"/>
    <cellStyle name="Percent 2 3 4 2 2 2 4" xfId="20010" xr:uid="{00000000-0005-0000-0000-000092B70000}"/>
    <cellStyle name="Percent 2 3 4 2 2 2 4 2" xfId="32265" xr:uid="{00000000-0005-0000-0000-000093B70000}"/>
    <cellStyle name="Percent 2 3 4 2 2 2 4 3" xfId="44506" xr:uid="{00000000-0005-0000-0000-000094B70000}"/>
    <cellStyle name="Percent 2 3 4 2 2 2 5" xfId="26150" xr:uid="{00000000-0005-0000-0000-000095B70000}"/>
    <cellStyle name="Percent 2 3 4 2 2 2 6" xfId="38392" xr:uid="{00000000-0005-0000-0000-000096B70000}"/>
    <cellStyle name="Percent 2 3 4 2 2 2 7" xfId="50621" xr:uid="{00000000-0005-0000-0000-000097B70000}"/>
    <cellStyle name="Percent 2 3 4 2 2 3" xfId="12084" xr:uid="{00000000-0005-0000-0000-000098B70000}"/>
    <cellStyle name="Percent 2 3 4 2 2 3 2" xfId="12085" xr:uid="{00000000-0005-0000-0000-000099B70000}"/>
    <cellStyle name="Percent 2 3 4 2 2 3 2 2" xfId="20015" xr:uid="{00000000-0005-0000-0000-00009AB70000}"/>
    <cellStyle name="Percent 2 3 4 2 2 3 2 2 2" xfId="32270" xr:uid="{00000000-0005-0000-0000-00009BB70000}"/>
    <cellStyle name="Percent 2 3 4 2 2 3 2 2 3" xfId="44511" xr:uid="{00000000-0005-0000-0000-00009CB70000}"/>
    <cellStyle name="Percent 2 3 4 2 2 3 2 3" xfId="26155" xr:uid="{00000000-0005-0000-0000-00009DB70000}"/>
    <cellStyle name="Percent 2 3 4 2 2 3 2 4" xfId="38397" xr:uid="{00000000-0005-0000-0000-00009EB70000}"/>
    <cellStyle name="Percent 2 3 4 2 2 3 2 5" xfId="50626" xr:uid="{00000000-0005-0000-0000-00009FB70000}"/>
    <cellStyle name="Percent 2 3 4 2 2 3 3" xfId="20014" xr:uid="{00000000-0005-0000-0000-0000A0B70000}"/>
    <cellStyle name="Percent 2 3 4 2 2 3 3 2" xfId="32269" xr:uid="{00000000-0005-0000-0000-0000A1B70000}"/>
    <cellStyle name="Percent 2 3 4 2 2 3 3 3" xfId="44510" xr:uid="{00000000-0005-0000-0000-0000A2B70000}"/>
    <cellStyle name="Percent 2 3 4 2 2 3 4" xfId="26154" xr:uid="{00000000-0005-0000-0000-0000A3B70000}"/>
    <cellStyle name="Percent 2 3 4 2 2 3 5" xfId="38396" xr:uid="{00000000-0005-0000-0000-0000A4B70000}"/>
    <cellStyle name="Percent 2 3 4 2 2 3 6" xfId="50625" xr:uid="{00000000-0005-0000-0000-0000A5B70000}"/>
    <cellStyle name="Percent 2 3 4 2 2 4" xfId="12086" xr:uid="{00000000-0005-0000-0000-0000A6B70000}"/>
    <cellStyle name="Percent 2 3 4 2 2 4 2" xfId="20016" xr:uid="{00000000-0005-0000-0000-0000A7B70000}"/>
    <cellStyle name="Percent 2 3 4 2 2 4 2 2" xfId="32271" xr:uid="{00000000-0005-0000-0000-0000A8B70000}"/>
    <cellStyle name="Percent 2 3 4 2 2 4 2 3" xfId="44512" xr:uid="{00000000-0005-0000-0000-0000A9B70000}"/>
    <cellStyle name="Percent 2 3 4 2 2 4 3" xfId="26156" xr:uid="{00000000-0005-0000-0000-0000AAB70000}"/>
    <cellStyle name="Percent 2 3 4 2 2 4 4" xfId="38398" xr:uid="{00000000-0005-0000-0000-0000ABB70000}"/>
    <cellStyle name="Percent 2 3 4 2 2 4 5" xfId="50627" xr:uid="{00000000-0005-0000-0000-0000ACB70000}"/>
    <cellStyle name="Percent 2 3 4 2 2 5" xfId="20009" xr:uid="{00000000-0005-0000-0000-0000ADB70000}"/>
    <cellStyle name="Percent 2 3 4 2 2 5 2" xfId="32264" xr:uid="{00000000-0005-0000-0000-0000AEB70000}"/>
    <cellStyle name="Percent 2 3 4 2 2 5 3" xfId="44505" xr:uid="{00000000-0005-0000-0000-0000AFB70000}"/>
    <cellStyle name="Percent 2 3 4 2 2 6" xfId="26149" xr:uid="{00000000-0005-0000-0000-0000B0B70000}"/>
    <cellStyle name="Percent 2 3 4 2 2 7" xfId="38391" xr:uid="{00000000-0005-0000-0000-0000B1B70000}"/>
    <cellStyle name="Percent 2 3 4 2 2 8" xfId="50620" xr:uid="{00000000-0005-0000-0000-0000B2B70000}"/>
    <cellStyle name="Percent 2 3 4 2 3" xfId="12087" xr:uid="{00000000-0005-0000-0000-0000B3B70000}"/>
    <cellStyle name="Percent 2 3 4 2 3 2" xfId="12088" xr:uid="{00000000-0005-0000-0000-0000B4B70000}"/>
    <cellStyle name="Percent 2 3 4 2 3 2 2" xfId="12089" xr:uid="{00000000-0005-0000-0000-0000B5B70000}"/>
    <cellStyle name="Percent 2 3 4 2 3 2 2 2" xfId="20019" xr:uid="{00000000-0005-0000-0000-0000B6B70000}"/>
    <cellStyle name="Percent 2 3 4 2 3 2 2 2 2" xfId="32274" xr:uid="{00000000-0005-0000-0000-0000B7B70000}"/>
    <cellStyle name="Percent 2 3 4 2 3 2 2 2 3" xfId="44515" xr:uid="{00000000-0005-0000-0000-0000B8B70000}"/>
    <cellStyle name="Percent 2 3 4 2 3 2 2 3" xfId="26159" xr:uid="{00000000-0005-0000-0000-0000B9B70000}"/>
    <cellStyle name="Percent 2 3 4 2 3 2 2 4" xfId="38401" xr:uid="{00000000-0005-0000-0000-0000BAB70000}"/>
    <cellStyle name="Percent 2 3 4 2 3 2 2 5" xfId="50630" xr:uid="{00000000-0005-0000-0000-0000BBB70000}"/>
    <cellStyle name="Percent 2 3 4 2 3 2 3" xfId="20018" xr:uid="{00000000-0005-0000-0000-0000BCB70000}"/>
    <cellStyle name="Percent 2 3 4 2 3 2 3 2" xfId="32273" xr:uid="{00000000-0005-0000-0000-0000BDB70000}"/>
    <cellStyle name="Percent 2 3 4 2 3 2 3 3" xfId="44514" xr:uid="{00000000-0005-0000-0000-0000BEB70000}"/>
    <cellStyle name="Percent 2 3 4 2 3 2 4" xfId="26158" xr:uid="{00000000-0005-0000-0000-0000BFB70000}"/>
    <cellStyle name="Percent 2 3 4 2 3 2 5" xfId="38400" xr:uid="{00000000-0005-0000-0000-0000C0B70000}"/>
    <cellStyle name="Percent 2 3 4 2 3 2 6" xfId="50629" xr:uid="{00000000-0005-0000-0000-0000C1B70000}"/>
    <cellStyle name="Percent 2 3 4 2 3 3" xfId="12090" xr:uid="{00000000-0005-0000-0000-0000C2B70000}"/>
    <cellStyle name="Percent 2 3 4 2 3 3 2" xfId="20020" xr:uid="{00000000-0005-0000-0000-0000C3B70000}"/>
    <cellStyle name="Percent 2 3 4 2 3 3 2 2" xfId="32275" xr:uid="{00000000-0005-0000-0000-0000C4B70000}"/>
    <cellStyle name="Percent 2 3 4 2 3 3 2 3" xfId="44516" xr:uid="{00000000-0005-0000-0000-0000C5B70000}"/>
    <cellStyle name="Percent 2 3 4 2 3 3 3" xfId="26160" xr:uid="{00000000-0005-0000-0000-0000C6B70000}"/>
    <cellStyle name="Percent 2 3 4 2 3 3 4" xfId="38402" xr:uid="{00000000-0005-0000-0000-0000C7B70000}"/>
    <cellStyle name="Percent 2 3 4 2 3 3 5" xfId="50631" xr:uid="{00000000-0005-0000-0000-0000C8B70000}"/>
    <cellStyle name="Percent 2 3 4 2 3 4" xfId="20017" xr:uid="{00000000-0005-0000-0000-0000C9B70000}"/>
    <cellStyle name="Percent 2 3 4 2 3 4 2" xfId="32272" xr:uid="{00000000-0005-0000-0000-0000CAB70000}"/>
    <cellStyle name="Percent 2 3 4 2 3 4 3" xfId="44513" xr:uid="{00000000-0005-0000-0000-0000CBB70000}"/>
    <cellStyle name="Percent 2 3 4 2 3 5" xfId="26157" xr:uid="{00000000-0005-0000-0000-0000CCB70000}"/>
    <cellStyle name="Percent 2 3 4 2 3 6" xfId="38399" xr:uid="{00000000-0005-0000-0000-0000CDB70000}"/>
    <cellStyle name="Percent 2 3 4 2 3 7" xfId="50628" xr:uid="{00000000-0005-0000-0000-0000CEB70000}"/>
    <cellStyle name="Percent 2 3 4 2 4" xfId="12091" xr:uid="{00000000-0005-0000-0000-0000CFB70000}"/>
    <cellStyle name="Percent 2 3 4 2 4 2" xfId="12092" xr:uid="{00000000-0005-0000-0000-0000D0B70000}"/>
    <cellStyle name="Percent 2 3 4 2 4 2 2" xfId="20022" xr:uid="{00000000-0005-0000-0000-0000D1B70000}"/>
    <cellStyle name="Percent 2 3 4 2 4 2 2 2" xfId="32277" xr:uid="{00000000-0005-0000-0000-0000D2B70000}"/>
    <cellStyle name="Percent 2 3 4 2 4 2 2 3" xfId="44518" xr:uid="{00000000-0005-0000-0000-0000D3B70000}"/>
    <cellStyle name="Percent 2 3 4 2 4 2 3" xfId="26162" xr:uid="{00000000-0005-0000-0000-0000D4B70000}"/>
    <cellStyle name="Percent 2 3 4 2 4 2 4" xfId="38404" xr:uid="{00000000-0005-0000-0000-0000D5B70000}"/>
    <cellStyle name="Percent 2 3 4 2 4 2 5" xfId="50633" xr:uid="{00000000-0005-0000-0000-0000D6B70000}"/>
    <cellStyle name="Percent 2 3 4 2 4 3" xfId="20021" xr:uid="{00000000-0005-0000-0000-0000D7B70000}"/>
    <cellStyle name="Percent 2 3 4 2 4 3 2" xfId="32276" xr:uid="{00000000-0005-0000-0000-0000D8B70000}"/>
    <cellStyle name="Percent 2 3 4 2 4 3 3" xfId="44517" xr:uid="{00000000-0005-0000-0000-0000D9B70000}"/>
    <cellStyle name="Percent 2 3 4 2 4 4" xfId="26161" xr:uid="{00000000-0005-0000-0000-0000DAB70000}"/>
    <cellStyle name="Percent 2 3 4 2 4 5" xfId="38403" xr:uid="{00000000-0005-0000-0000-0000DBB70000}"/>
    <cellStyle name="Percent 2 3 4 2 4 6" xfId="50632" xr:uid="{00000000-0005-0000-0000-0000DCB70000}"/>
    <cellStyle name="Percent 2 3 4 2 5" xfId="12093" xr:uid="{00000000-0005-0000-0000-0000DDB70000}"/>
    <cellStyle name="Percent 2 3 4 2 5 2" xfId="20023" xr:uid="{00000000-0005-0000-0000-0000DEB70000}"/>
    <cellStyle name="Percent 2 3 4 2 5 2 2" xfId="32278" xr:uid="{00000000-0005-0000-0000-0000DFB70000}"/>
    <cellStyle name="Percent 2 3 4 2 5 2 3" xfId="44519" xr:uid="{00000000-0005-0000-0000-0000E0B70000}"/>
    <cellStyle name="Percent 2 3 4 2 5 3" xfId="26163" xr:uid="{00000000-0005-0000-0000-0000E1B70000}"/>
    <cellStyle name="Percent 2 3 4 2 5 4" xfId="38405" xr:uid="{00000000-0005-0000-0000-0000E2B70000}"/>
    <cellStyle name="Percent 2 3 4 2 5 5" xfId="50634" xr:uid="{00000000-0005-0000-0000-0000E3B70000}"/>
    <cellStyle name="Percent 2 3 4 2 6" xfId="20008" xr:uid="{00000000-0005-0000-0000-0000E4B70000}"/>
    <cellStyle name="Percent 2 3 4 2 6 2" xfId="32263" xr:uid="{00000000-0005-0000-0000-0000E5B70000}"/>
    <cellStyle name="Percent 2 3 4 2 6 3" xfId="44504" xr:uid="{00000000-0005-0000-0000-0000E6B70000}"/>
    <cellStyle name="Percent 2 3 4 2 7" xfId="26148" xr:uid="{00000000-0005-0000-0000-0000E7B70000}"/>
    <cellStyle name="Percent 2 3 4 2 8" xfId="38390" xr:uid="{00000000-0005-0000-0000-0000E8B70000}"/>
    <cellStyle name="Percent 2 3 4 2 9" xfId="50619" xr:uid="{00000000-0005-0000-0000-0000E9B70000}"/>
    <cellStyle name="Percent 2 3 4 3" xfId="12094" xr:uid="{00000000-0005-0000-0000-0000EAB70000}"/>
    <cellStyle name="Percent 2 3 4 3 2" xfId="12095" xr:uid="{00000000-0005-0000-0000-0000EBB70000}"/>
    <cellStyle name="Percent 2 3 4 3 2 2" xfId="12096" xr:uid="{00000000-0005-0000-0000-0000ECB70000}"/>
    <cellStyle name="Percent 2 3 4 3 2 2 2" xfId="12097" xr:uid="{00000000-0005-0000-0000-0000EDB70000}"/>
    <cellStyle name="Percent 2 3 4 3 2 2 2 2" xfId="20027" xr:uid="{00000000-0005-0000-0000-0000EEB70000}"/>
    <cellStyle name="Percent 2 3 4 3 2 2 2 2 2" xfId="32282" xr:uid="{00000000-0005-0000-0000-0000EFB70000}"/>
    <cellStyle name="Percent 2 3 4 3 2 2 2 2 3" xfId="44523" xr:uid="{00000000-0005-0000-0000-0000F0B70000}"/>
    <cellStyle name="Percent 2 3 4 3 2 2 2 3" xfId="26167" xr:uid="{00000000-0005-0000-0000-0000F1B70000}"/>
    <cellStyle name="Percent 2 3 4 3 2 2 2 4" xfId="38409" xr:uid="{00000000-0005-0000-0000-0000F2B70000}"/>
    <cellStyle name="Percent 2 3 4 3 2 2 2 5" xfId="50638" xr:uid="{00000000-0005-0000-0000-0000F3B70000}"/>
    <cellStyle name="Percent 2 3 4 3 2 2 3" xfId="20026" xr:uid="{00000000-0005-0000-0000-0000F4B70000}"/>
    <cellStyle name="Percent 2 3 4 3 2 2 3 2" xfId="32281" xr:uid="{00000000-0005-0000-0000-0000F5B70000}"/>
    <cellStyle name="Percent 2 3 4 3 2 2 3 3" xfId="44522" xr:uid="{00000000-0005-0000-0000-0000F6B70000}"/>
    <cellStyle name="Percent 2 3 4 3 2 2 4" xfId="26166" xr:uid="{00000000-0005-0000-0000-0000F7B70000}"/>
    <cellStyle name="Percent 2 3 4 3 2 2 5" xfId="38408" xr:uid="{00000000-0005-0000-0000-0000F8B70000}"/>
    <cellStyle name="Percent 2 3 4 3 2 2 6" xfId="50637" xr:uid="{00000000-0005-0000-0000-0000F9B70000}"/>
    <cellStyle name="Percent 2 3 4 3 2 3" xfId="12098" xr:uid="{00000000-0005-0000-0000-0000FAB70000}"/>
    <cellStyle name="Percent 2 3 4 3 2 3 2" xfId="20028" xr:uid="{00000000-0005-0000-0000-0000FBB70000}"/>
    <cellStyle name="Percent 2 3 4 3 2 3 2 2" xfId="32283" xr:uid="{00000000-0005-0000-0000-0000FCB70000}"/>
    <cellStyle name="Percent 2 3 4 3 2 3 2 3" xfId="44524" xr:uid="{00000000-0005-0000-0000-0000FDB70000}"/>
    <cellStyle name="Percent 2 3 4 3 2 3 3" xfId="26168" xr:uid="{00000000-0005-0000-0000-0000FEB70000}"/>
    <cellStyle name="Percent 2 3 4 3 2 3 4" xfId="38410" xr:uid="{00000000-0005-0000-0000-0000FFB70000}"/>
    <cellStyle name="Percent 2 3 4 3 2 3 5" xfId="50639" xr:uid="{00000000-0005-0000-0000-000000B80000}"/>
    <cellStyle name="Percent 2 3 4 3 2 4" xfId="20025" xr:uid="{00000000-0005-0000-0000-000001B80000}"/>
    <cellStyle name="Percent 2 3 4 3 2 4 2" xfId="32280" xr:uid="{00000000-0005-0000-0000-000002B80000}"/>
    <cellStyle name="Percent 2 3 4 3 2 4 3" xfId="44521" xr:uid="{00000000-0005-0000-0000-000003B80000}"/>
    <cellStyle name="Percent 2 3 4 3 2 5" xfId="26165" xr:uid="{00000000-0005-0000-0000-000004B80000}"/>
    <cellStyle name="Percent 2 3 4 3 2 6" xfId="38407" xr:uid="{00000000-0005-0000-0000-000005B80000}"/>
    <cellStyle name="Percent 2 3 4 3 2 7" xfId="50636" xr:uid="{00000000-0005-0000-0000-000006B80000}"/>
    <cellStyle name="Percent 2 3 4 3 3" xfId="12099" xr:uid="{00000000-0005-0000-0000-000007B80000}"/>
    <cellStyle name="Percent 2 3 4 3 3 2" xfId="12100" xr:uid="{00000000-0005-0000-0000-000008B80000}"/>
    <cellStyle name="Percent 2 3 4 3 3 2 2" xfId="20030" xr:uid="{00000000-0005-0000-0000-000009B80000}"/>
    <cellStyle name="Percent 2 3 4 3 3 2 2 2" xfId="32285" xr:uid="{00000000-0005-0000-0000-00000AB80000}"/>
    <cellStyle name="Percent 2 3 4 3 3 2 2 3" xfId="44526" xr:uid="{00000000-0005-0000-0000-00000BB80000}"/>
    <cellStyle name="Percent 2 3 4 3 3 2 3" xfId="26170" xr:uid="{00000000-0005-0000-0000-00000CB80000}"/>
    <cellStyle name="Percent 2 3 4 3 3 2 4" xfId="38412" xr:uid="{00000000-0005-0000-0000-00000DB80000}"/>
    <cellStyle name="Percent 2 3 4 3 3 2 5" xfId="50641" xr:uid="{00000000-0005-0000-0000-00000EB80000}"/>
    <cellStyle name="Percent 2 3 4 3 3 3" xfId="20029" xr:uid="{00000000-0005-0000-0000-00000FB80000}"/>
    <cellStyle name="Percent 2 3 4 3 3 3 2" xfId="32284" xr:uid="{00000000-0005-0000-0000-000010B80000}"/>
    <cellStyle name="Percent 2 3 4 3 3 3 3" xfId="44525" xr:uid="{00000000-0005-0000-0000-000011B80000}"/>
    <cellStyle name="Percent 2 3 4 3 3 4" xfId="26169" xr:uid="{00000000-0005-0000-0000-000012B80000}"/>
    <cellStyle name="Percent 2 3 4 3 3 5" xfId="38411" xr:uid="{00000000-0005-0000-0000-000013B80000}"/>
    <cellStyle name="Percent 2 3 4 3 3 6" xfId="50640" xr:uid="{00000000-0005-0000-0000-000014B80000}"/>
    <cellStyle name="Percent 2 3 4 3 4" xfId="12101" xr:uid="{00000000-0005-0000-0000-000015B80000}"/>
    <cellStyle name="Percent 2 3 4 3 4 2" xfId="20031" xr:uid="{00000000-0005-0000-0000-000016B80000}"/>
    <cellStyle name="Percent 2 3 4 3 4 2 2" xfId="32286" xr:uid="{00000000-0005-0000-0000-000017B80000}"/>
    <cellStyle name="Percent 2 3 4 3 4 2 3" xfId="44527" xr:uid="{00000000-0005-0000-0000-000018B80000}"/>
    <cellStyle name="Percent 2 3 4 3 4 3" xfId="26171" xr:uid="{00000000-0005-0000-0000-000019B80000}"/>
    <cellStyle name="Percent 2 3 4 3 4 4" xfId="38413" xr:uid="{00000000-0005-0000-0000-00001AB80000}"/>
    <cellStyle name="Percent 2 3 4 3 4 5" xfId="50642" xr:uid="{00000000-0005-0000-0000-00001BB80000}"/>
    <cellStyle name="Percent 2 3 4 3 5" xfId="20024" xr:uid="{00000000-0005-0000-0000-00001CB80000}"/>
    <cellStyle name="Percent 2 3 4 3 5 2" xfId="32279" xr:uid="{00000000-0005-0000-0000-00001DB80000}"/>
    <cellStyle name="Percent 2 3 4 3 5 3" xfId="44520" xr:uid="{00000000-0005-0000-0000-00001EB80000}"/>
    <cellStyle name="Percent 2 3 4 3 6" xfId="26164" xr:uid="{00000000-0005-0000-0000-00001FB80000}"/>
    <cellStyle name="Percent 2 3 4 3 7" xfId="38406" xr:uid="{00000000-0005-0000-0000-000020B80000}"/>
    <cellStyle name="Percent 2 3 4 3 8" xfId="50635" xr:uid="{00000000-0005-0000-0000-000021B80000}"/>
    <cellStyle name="Percent 2 3 4 4" xfId="12102" xr:uid="{00000000-0005-0000-0000-000022B80000}"/>
    <cellStyle name="Percent 2 3 4 4 2" xfId="12103" xr:uid="{00000000-0005-0000-0000-000023B80000}"/>
    <cellStyle name="Percent 2 3 4 4 2 2" xfId="12104" xr:uid="{00000000-0005-0000-0000-000024B80000}"/>
    <cellStyle name="Percent 2 3 4 4 2 2 2" xfId="20034" xr:uid="{00000000-0005-0000-0000-000025B80000}"/>
    <cellStyle name="Percent 2 3 4 4 2 2 2 2" xfId="32289" xr:uid="{00000000-0005-0000-0000-000026B80000}"/>
    <cellStyle name="Percent 2 3 4 4 2 2 2 3" xfId="44530" xr:uid="{00000000-0005-0000-0000-000027B80000}"/>
    <cellStyle name="Percent 2 3 4 4 2 2 3" xfId="26174" xr:uid="{00000000-0005-0000-0000-000028B80000}"/>
    <cellStyle name="Percent 2 3 4 4 2 2 4" xfId="38416" xr:uid="{00000000-0005-0000-0000-000029B80000}"/>
    <cellStyle name="Percent 2 3 4 4 2 2 5" xfId="50645" xr:uid="{00000000-0005-0000-0000-00002AB80000}"/>
    <cellStyle name="Percent 2 3 4 4 2 3" xfId="20033" xr:uid="{00000000-0005-0000-0000-00002BB80000}"/>
    <cellStyle name="Percent 2 3 4 4 2 3 2" xfId="32288" xr:uid="{00000000-0005-0000-0000-00002CB80000}"/>
    <cellStyle name="Percent 2 3 4 4 2 3 3" xfId="44529" xr:uid="{00000000-0005-0000-0000-00002DB80000}"/>
    <cellStyle name="Percent 2 3 4 4 2 4" xfId="26173" xr:uid="{00000000-0005-0000-0000-00002EB80000}"/>
    <cellStyle name="Percent 2 3 4 4 2 5" xfId="38415" xr:uid="{00000000-0005-0000-0000-00002FB80000}"/>
    <cellStyle name="Percent 2 3 4 4 2 6" xfId="50644" xr:uid="{00000000-0005-0000-0000-000030B80000}"/>
    <cellStyle name="Percent 2 3 4 4 3" xfId="12105" xr:uid="{00000000-0005-0000-0000-000031B80000}"/>
    <cellStyle name="Percent 2 3 4 4 3 2" xfId="20035" xr:uid="{00000000-0005-0000-0000-000032B80000}"/>
    <cellStyle name="Percent 2 3 4 4 3 2 2" xfId="32290" xr:uid="{00000000-0005-0000-0000-000033B80000}"/>
    <cellStyle name="Percent 2 3 4 4 3 2 3" xfId="44531" xr:uid="{00000000-0005-0000-0000-000034B80000}"/>
    <cellStyle name="Percent 2 3 4 4 3 3" xfId="26175" xr:uid="{00000000-0005-0000-0000-000035B80000}"/>
    <cellStyle name="Percent 2 3 4 4 3 4" xfId="38417" xr:uid="{00000000-0005-0000-0000-000036B80000}"/>
    <cellStyle name="Percent 2 3 4 4 3 5" xfId="50646" xr:uid="{00000000-0005-0000-0000-000037B80000}"/>
    <cellStyle name="Percent 2 3 4 4 4" xfId="20032" xr:uid="{00000000-0005-0000-0000-000038B80000}"/>
    <cellStyle name="Percent 2 3 4 4 4 2" xfId="32287" xr:uid="{00000000-0005-0000-0000-000039B80000}"/>
    <cellStyle name="Percent 2 3 4 4 4 3" xfId="44528" xr:uid="{00000000-0005-0000-0000-00003AB80000}"/>
    <cellStyle name="Percent 2 3 4 4 5" xfId="26172" xr:uid="{00000000-0005-0000-0000-00003BB80000}"/>
    <cellStyle name="Percent 2 3 4 4 6" xfId="38414" xr:uid="{00000000-0005-0000-0000-00003CB80000}"/>
    <cellStyle name="Percent 2 3 4 4 7" xfId="50643" xr:uid="{00000000-0005-0000-0000-00003DB80000}"/>
    <cellStyle name="Percent 2 3 4 5" xfId="12106" xr:uid="{00000000-0005-0000-0000-00003EB80000}"/>
    <cellStyle name="Percent 2 3 4 5 2" xfId="12107" xr:uid="{00000000-0005-0000-0000-00003FB80000}"/>
    <cellStyle name="Percent 2 3 4 5 2 2" xfId="20037" xr:uid="{00000000-0005-0000-0000-000040B80000}"/>
    <cellStyle name="Percent 2 3 4 5 2 2 2" xfId="32292" xr:uid="{00000000-0005-0000-0000-000041B80000}"/>
    <cellStyle name="Percent 2 3 4 5 2 2 3" xfId="44533" xr:uid="{00000000-0005-0000-0000-000042B80000}"/>
    <cellStyle name="Percent 2 3 4 5 2 3" xfId="26177" xr:uid="{00000000-0005-0000-0000-000043B80000}"/>
    <cellStyle name="Percent 2 3 4 5 2 4" xfId="38419" xr:uid="{00000000-0005-0000-0000-000044B80000}"/>
    <cellStyle name="Percent 2 3 4 5 2 5" xfId="50648" xr:uid="{00000000-0005-0000-0000-000045B80000}"/>
    <cellStyle name="Percent 2 3 4 5 3" xfId="20036" xr:uid="{00000000-0005-0000-0000-000046B80000}"/>
    <cellStyle name="Percent 2 3 4 5 3 2" xfId="32291" xr:uid="{00000000-0005-0000-0000-000047B80000}"/>
    <cellStyle name="Percent 2 3 4 5 3 3" xfId="44532" xr:uid="{00000000-0005-0000-0000-000048B80000}"/>
    <cellStyle name="Percent 2 3 4 5 4" xfId="26176" xr:uid="{00000000-0005-0000-0000-000049B80000}"/>
    <cellStyle name="Percent 2 3 4 5 5" xfId="38418" xr:uid="{00000000-0005-0000-0000-00004AB80000}"/>
    <cellStyle name="Percent 2 3 4 5 6" xfId="50647" xr:uid="{00000000-0005-0000-0000-00004BB80000}"/>
    <cellStyle name="Percent 2 3 4 6" xfId="12108" xr:uid="{00000000-0005-0000-0000-00004CB80000}"/>
    <cellStyle name="Percent 2 3 4 6 2" xfId="20038" xr:uid="{00000000-0005-0000-0000-00004DB80000}"/>
    <cellStyle name="Percent 2 3 4 6 2 2" xfId="32293" xr:uid="{00000000-0005-0000-0000-00004EB80000}"/>
    <cellStyle name="Percent 2 3 4 6 2 3" xfId="44534" xr:uid="{00000000-0005-0000-0000-00004FB80000}"/>
    <cellStyle name="Percent 2 3 4 6 3" xfId="26178" xr:uid="{00000000-0005-0000-0000-000050B80000}"/>
    <cellStyle name="Percent 2 3 4 6 4" xfId="38420" xr:uid="{00000000-0005-0000-0000-000051B80000}"/>
    <cellStyle name="Percent 2 3 4 6 5" xfId="50649" xr:uid="{00000000-0005-0000-0000-000052B80000}"/>
    <cellStyle name="Percent 2 3 4 7" xfId="20007" xr:uid="{00000000-0005-0000-0000-000053B80000}"/>
    <cellStyle name="Percent 2 3 4 7 2" xfId="32262" xr:uid="{00000000-0005-0000-0000-000054B80000}"/>
    <cellStyle name="Percent 2 3 4 7 3" xfId="44503" xr:uid="{00000000-0005-0000-0000-000055B80000}"/>
    <cellStyle name="Percent 2 3 4 8" xfId="26147" xr:uid="{00000000-0005-0000-0000-000056B80000}"/>
    <cellStyle name="Percent 2 3 4 9" xfId="38389" xr:uid="{00000000-0005-0000-0000-000057B80000}"/>
    <cellStyle name="Percent 2 3 5" xfId="12109" xr:uid="{00000000-0005-0000-0000-000058B80000}"/>
    <cellStyle name="Percent 2 3 5 2" xfId="12110" xr:uid="{00000000-0005-0000-0000-000059B80000}"/>
    <cellStyle name="Percent 2 3 5 2 2" xfId="12111" xr:uid="{00000000-0005-0000-0000-00005AB80000}"/>
    <cellStyle name="Percent 2 3 5 2 2 2" xfId="12112" xr:uid="{00000000-0005-0000-0000-00005BB80000}"/>
    <cellStyle name="Percent 2 3 5 2 2 2 2" xfId="12113" xr:uid="{00000000-0005-0000-0000-00005CB80000}"/>
    <cellStyle name="Percent 2 3 5 2 2 2 2 2" xfId="20043" xr:uid="{00000000-0005-0000-0000-00005DB80000}"/>
    <cellStyle name="Percent 2 3 5 2 2 2 2 2 2" xfId="32298" xr:uid="{00000000-0005-0000-0000-00005EB80000}"/>
    <cellStyle name="Percent 2 3 5 2 2 2 2 2 3" xfId="44539" xr:uid="{00000000-0005-0000-0000-00005FB80000}"/>
    <cellStyle name="Percent 2 3 5 2 2 2 2 3" xfId="26183" xr:uid="{00000000-0005-0000-0000-000060B80000}"/>
    <cellStyle name="Percent 2 3 5 2 2 2 2 4" xfId="38425" xr:uid="{00000000-0005-0000-0000-000061B80000}"/>
    <cellStyle name="Percent 2 3 5 2 2 2 2 5" xfId="50654" xr:uid="{00000000-0005-0000-0000-000062B80000}"/>
    <cellStyle name="Percent 2 3 5 2 2 2 3" xfId="20042" xr:uid="{00000000-0005-0000-0000-000063B80000}"/>
    <cellStyle name="Percent 2 3 5 2 2 2 3 2" xfId="32297" xr:uid="{00000000-0005-0000-0000-000064B80000}"/>
    <cellStyle name="Percent 2 3 5 2 2 2 3 3" xfId="44538" xr:uid="{00000000-0005-0000-0000-000065B80000}"/>
    <cellStyle name="Percent 2 3 5 2 2 2 4" xfId="26182" xr:uid="{00000000-0005-0000-0000-000066B80000}"/>
    <cellStyle name="Percent 2 3 5 2 2 2 5" xfId="38424" xr:uid="{00000000-0005-0000-0000-000067B80000}"/>
    <cellStyle name="Percent 2 3 5 2 2 2 6" xfId="50653" xr:uid="{00000000-0005-0000-0000-000068B80000}"/>
    <cellStyle name="Percent 2 3 5 2 2 3" xfId="12114" xr:uid="{00000000-0005-0000-0000-000069B80000}"/>
    <cellStyle name="Percent 2 3 5 2 2 3 2" xfId="20044" xr:uid="{00000000-0005-0000-0000-00006AB80000}"/>
    <cellStyle name="Percent 2 3 5 2 2 3 2 2" xfId="32299" xr:uid="{00000000-0005-0000-0000-00006BB80000}"/>
    <cellStyle name="Percent 2 3 5 2 2 3 2 3" xfId="44540" xr:uid="{00000000-0005-0000-0000-00006CB80000}"/>
    <cellStyle name="Percent 2 3 5 2 2 3 3" xfId="26184" xr:uid="{00000000-0005-0000-0000-00006DB80000}"/>
    <cellStyle name="Percent 2 3 5 2 2 3 4" xfId="38426" xr:uid="{00000000-0005-0000-0000-00006EB80000}"/>
    <cellStyle name="Percent 2 3 5 2 2 3 5" xfId="50655" xr:uid="{00000000-0005-0000-0000-00006FB80000}"/>
    <cellStyle name="Percent 2 3 5 2 2 4" xfId="20041" xr:uid="{00000000-0005-0000-0000-000070B80000}"/>
    <cellStyle name="Percent 2 3 5 2 2 4 2" xfId="32296" xr:uid="{00000000-0005-0000-0000-000071B80000}"/>
    <cellStyle name="Percent 2 3 5 2 2 4 3" xfId="44537" xr:uid="{00000000-0005-0000-0000-000072B80000}"/>
    <cellStyle name="Percent 2 3 5 2 2 5" xfId="26181" xr:uid="{00000000-0005-0000-0000-000073B80000}"/>
    <cellStyle name="Percent 2 3 5 2 2 6" xfId="38423" xr:uid="{00000000-0005-0000-0000-000074B80000}"/>
    <cellStyle name="Percent 2 3 5 2 2 7" xfId="50652" xr:uid="{00000000-0005-0000-0000-000075B80000}"/>
    <cellStyle name="Percent 2 3 5 2 3" xfId="12115" xr:uid="{00000000-0005-0000-0000-000076B80000}"/>
    <cellStyle name="Percent 2 3 5 2 3 2" xfId="12116" xr:uid="{00000000-0005-0000-0000-000077B80000}"/>
    <cellStyle name="Percent 2 3 5 2 3 2 2" xfId="20046" xr:uid="{00000000-0005-0000-0000-000078B80000}"/>
    <cellStyle name="Percent 2 3 5 2 3 2 2 2" xfId="32301" xr:uid="{00000000-0005-0000-0000-000079B80000}"/>
    <cellStyle name="Percent 2 3 5 2 3 2 2 3" xfId="44542" xr:uid="{00000000-0005-0000-0000-00007AB80000}"/>
    <cellStyle name="Percent 2 3 5 2 3 2 3" xfId="26186" xr:uid="{00000000-0005-0000-0000-00007BB80000}"/>
    <cellStyle name="Percent 2 3 5 2 3 2 4" xfId="38428" xr:uid="{00000000-0005-0000-0000-00007CB80000}"/>
    <cellStyle name="Percent 2 3 5 2 3 2 5" xfId="50657" xr:uid="{00000000-0005-0000-0000-00007DB80000}"/>
    <cellStyle name="Percent 2 3 5 2 3 3" xfId="20045" xr:uid="{00000000-0005-0000-0000-00007EB80000}"/>
    <cellStyle name="Percent 2 3 5 2 3 3 2" xfId="32300" xr:uid="{00000000-0005-0000-0000-00007FB80000}"/>
    <cellStyle name="Percent 2 3 5 2 3 3 3" xfId="44541" xr:uid="{00000000-0005-0000-0000-000080B80000}"/>
    <cellStyle name="Percent 2 3 5 2 3 4" xfId="26185" xr:uid="{00000000-0005-0000-0000-000081B80000}"/>
    <cellStyle name="Percent 2 3 5 2 3 5" xfId="38427" xr:uid="{00000000-0005-0000-0000-000082B80000}"/>
    <cellStyle name="Percent 2 3 5 2 3 6" xfId="50656" xr:uid="{00000000-0005-0000-0000-000083B80000}"/>
    <cellStyle name="Percent 2 3 5 2 4" xfId="12117" xr:uid="{00000000-0005-0000-0000-000084B80000}"/>
    <cellStyle name="Percent 2 3 5 2 4 2" xfId="20047" xr:uid="{00000000-0005-0000-0000-000085B80000}"/>
    <cellStyle name="Percent 2 3 5 2 4 2 2" xfId="32302" xr:uid="{00000000-0005-0000-0000-000086B80000}"/>
    <cellStyle name="Percent 2 3 5 2 4 2 3" xfId="44543" xr:uid="{00000000-0005-0000-0000-000087B80000}"/>
    <cellStyle name="Percent 2 3 5 2 4 3" xfId="26187" xr:uid="{00000000-0005-0000-0000-000088B80000}"/>
    <cellStyle name="Percent 2 3 5 2 4 4" xfId="38429" xr:uid="{00000000-0005-0000-0000-000089B80000}"/>
    <cellStyle name="Percent 2 3 5 2 4 5" xfId="50658" xr:uid="{00000000-0005-0000-0000-00008AB80000}"/>
    <cellStyle name="Percent 2 3 5 2 5" xfId="20040" xr:uid="{00000000-0005-0000-0000-00008BB80000}"/>
    <cellStyle name="Percent 2 3 5 2 5 2" xfId="32295" xr:uid="{00000000-0005-0000-0000-00008CB80000}"/>
    <cellStyle name="Percent 2 3 5 2 5 3" xfId="44536" xr:uid="{00000000-0005-0000-0000-00008DB80000}"/>
    <cellStyle name="Percent 2 3 5 2 6" xfId="26180" xr:uid="{00000000-0005-0000-0000-00008EB80000}"/>
    <cellStyle name="Percent 2 3 5 2 7" xfId="38422" xr:uid="{00000000-0005-0000-0000-00008FB80000}"/>
    <cellStyle name="Percent 2 3 5 2 8" xfId="50651" xr:uid="{00000000-0005-0000-0000-000090B80000}"/>
    <cellStyle name="Percent 2 3 5 3" xfId="12118" xr:uid="{00000000-0005-0000-0000-000091B80000}"/>
    <cellStyle name="Percent 2 3 5 3 2" xfId="12119" xr:uid="{00000000-0005-0000-0000-000092B80000}"/>
    <cellStyle name="Percent 2 3 5 3 2 2" xfId="12120" xr:uid="{00000000-0005-0000-0000-000093B80000}"/>
    <cellStyle name="Percent 2 3 5 3 2 2 2" xfId="20050" xr:uid="{00000000-0005-0000-0000-000094B80000}"/>
    <cellStyle name="Percent 2 3 5 3 2 2 2 2" xfId="32305" xr:uid="{00000000-0005-0000-0000-000095B80000}"/>
    <cellStyle name="Percent 2 3 5 3 2 2 2 3" xfId="44546" xr:uid="{00000000-0005-0000-0000-000096B80000}"/>
    <cellStyle name="Percent 2 3 5 3 2 2 3" xfId="26190" xr:uid="{00000000-0005-0000-0000-000097B80000}"/>
    <cellStyle name="Percent 2 3 5 3 2 2 4" xfId="38432" xr:uid="{00000000-0005-0000-0000-000098B80000}"/>
    <cellStyle name="Percent 2 3 5 3 2 2 5" xfId="50661" xr:uid="{00000000-0005-0000-0000-000099B80000}"/>
    <cellStyle name="Percent 2 3 5 3 2 3" xfId="20049" xr:uid="{00000000-0005-0000-0000-00009AB80000}"/>
    <cellStyle name="Percent 2 3 5 3 2 3 2" xfId="32304" xr:uid="{00000000-0005-0000-0000-00009BB80000}"/>
    <cellStyle name="Percent 2 3 5 3 2 3 3" xfId="44545" xr:uid="{00000000-0005-0000-0000-00009CB80000}"/>
    <cellStyle name="Percent 2 3 5 3 2 4" xfId="26189" xr:uid="{00000000-0005-0000-0000-00009DB80000}"/>
    <cellStyle name="Percent 2 3 5 3 2 5" xfId="38431" xr:uid="{00000000-0005-0000-0000-00009EB80000}"/>
    <cellStyle name="Percent 2 3 5 3 2 6" xfId="50660" xr:uid="{00000000-0005-0000-0000-00009FB80000}"/>
    <cellStyle name="Percent 2 3 5 3 3" xfId="12121" xr:uid="{00000000-0005-0000-0000-0000A0B80000}"/>
    <cellStyle name="Percent 2 3 5 3 3 2" xfId="20051" xr:uid="{00000000-0005-0000-0000-0000A1B80000}"/>
    <cellStyle name="Percent 2 3 5 3 3 2 2" xfId="32306" xr:uid="{00000000-0005-0000-0000-0000A2B80000}"/>
    <cellStyle name="Percent 2 3 5 3 3 2 3" xfId="44547" xr:uid="{00000000-0005-0000-0000-0000A3B80000}"/>
    <cellStyle name="Percent 2 3 5 3 3 3" xfId="26191" xr:uid="{00000000-0005-0000-0000-0000A4B80000}"/>
    <cellStyle name="Percent 2 3 5 3 3 4" xfId="38433" xr:uid="{00000000-0005-0000-0000-0000A5B80000}"/>
    <cellStyle name="Percent 2 3 5 3 3 5" xfId="50662" xr:uid="{00000000-0005-0000-0000-0000A6B80000}"/>
    <cellStyle name="Percent 2 3 5 3 4" xfId="20048" xr:uid="{00000000-0005-0000-0000-0000A7B80000}"/>
    <cellStyle name="Percent 2 3 5 3 4 2" xfId="32303" xr:uid="{00000000-0005-0000-0000-0000A8B80000}"/>
    <cellStyle name="Percent 2 3 5 3 4 3" xfId="44544" xr:uid="{00000000-0005-0000-0000-0000A9B80000}"/>
    <cellStyle name="Percent 2 3 5 3 5" xfId="26188" xr:uid="{00000000-0005-0000-0000-0000AAB80000}"/>
    <cellStyle name="Percent 2 3 5 3 6" xfId="38430" xr:uid="{00000000-0005-0000-0000-0000ABB80000}"/>
    <cellStyle name="Percent 2 3 5 3 7" xfId="50659" xr:uid="{00000000-0005-0000-0000-0000ACB80000}"/>
    <cellStyle name="Percent 2 3 5 4" xfId="12122" xr:uid="{00000000-0005-0000-0000-0000ADB80000}"/>
    <cellStyle name="Percent 2 3 5 4 2" xfId="12123" xr:uid="{00000000-0005-0000-0000-0000AEB80000}"/>
    <cellStyle name="Percent 2 3 5 4 2 2" xfId="20053" xr:uid="{00000000-0005-0000-0000-0000AFB80000}"/>
    <cellStyle name="Percent 2 3 5 4 2 2 2" xfId="32308" xr:uid="{00000000-0005-0000-0000-0000B0B80000}"/>
    <cellStyle name="Percent 2 3 5 4 2 2 3" xfId="44549" xr:uid="{00000000-0005-0000-0000-0000B1B80000}"/>
    <cellStyle name="Percent 2 3 5 4 2 3" xfId="26193" xr:uid="{00000000-0005-0000-0000-0000B2B80000}"/>
    <cellStyle name="Percent 2 3 5 4 2 4" xfId="38435" xr:uid="{00000000-0005-0000-0000-0000B3B80000}"/>
    <cellStyle name="Percent 2 3 5 4 2 5" xfId="50664" xr:uid="{00000000-0005-0000-0000-0000B4B80000}"/>
    <cellStyle name="Percent 2 3 5 4 3" xfId="20052" xr:uid="{00000000-0005-0000-0000-0000B5B80000}"/>
    <cellStyle name="Percent 2 3 5 4 3 2" xfId="32307" xr:uid="{00000000-0005-0000-0000-0000B6B80000}"/>
    <cellStyle name="Percent 2 3 5 4 3 3" xfId="44548" xr:uid="{00000000-0005-0000-0000-0000B7B80000}"/>
    <cellStyle name="Percent 2 3 5 4 4" xfId="26192" xr:uid="{00000000-0005-0000-0000-0000B8B80000}"/>
    <cellStyle name="Percent 2 3 5 4 5" xfId="38434" xr:uid="{00000000-0005-0000-0000-0000B9B80000}"/>
    <cellStyle name="Percent 2 3 5 4 6" xfId="50663" xr:uid="{00000000-0005-0000-0000-0000BAB80000}"/>
    <cellStyle name="Percent 2 3 5 5" xfId="12124" xr:uid="{00000000-0005-0000-0000-0000BBB80000}"/>
    <cellStyle name="Percent 2 3 5 5 2" xfId="20054" xr:uid="{00000000-0005-0000-0000-0000BCB80000}"/>
    <cellStyle name="Percent 2 3 5 5 2 2" xfId="32309" xr:uid="{00000000-0005-0000-0000-0000BDB80000}"/>
    <cellStyle name="Percent 2 3 5 5 2 3" xfId="44550" xr:uid="{00000000-0005-0000-0000-0000BEB80000}"/>
    <cellStyle name="Percent 2 3 5 5 3" xfId="26194" xr:uid="{00000000-0005-0000-0000-0000BFB80000}"/>
    <cellStyle name="Percent 2 3 5 5 4" xfId="38436" xr:uid="{00000000-0005-0000-0000-0000C0B80000}"/>
    <cellStyle name="Percent 2 3 5 5 5" xfId="50665" xr:uid="{00000000-0005-0000-0000-0000C1B80000}"/>
    <cellStyle name="Percent 2 3 5 6" xfId="20039" xr:uid="{00000000-0005-0000-0000-0000C2B80000}"/>
    <cellStyle name="Percent 2 3 5 6 2" xfId="32294" xr:uid="{00000000-0005-0000-0000-0000C3B80000}"/>
    <cellStyle name="Percent 2 3 5 6 3" xfId="44535" xr:uid="{00000000-0005-0000-0000-0000C4B80000}"/>
    <cellStyle name="Percent 2 3 5 7" xfId="26179" xr:uid="{00000000-0005-0000-0000-0000C5B80000}"/>
    <cellStyle name="Percent 2 3 5 8" xfId="38421" xr:uid="{00000000-0005-0000-0000-0000C6B80000}"/>
    <cellStyle name="Percent 2 3 5 9" xfId="50650" xr:uid="{00000000-0005-0000-0000-0000C7B80000}"/>
    <cellStyle name="Percent 2 3 6" xfId="12125" xr:uid="{00000000-0005-0000-0000-0000C8B80000}"/>
    <cellStyle name="Percent 2 3 6 2" xfId="12126" xr:uid="{00000000-0005-0000-0000-0000C9B80000}"/>
    <cellStyle name="Percent 2 3 6 2 2" xfId="12127" xr:uid="{00000000-0005-0000-0000-0000CAB80000}"/>
    <cellStyle name="Percent 2 3 6 2 2 2" xfId="12128" xr:uid="{00000000-0005-0000-0000-0000CBB80000}"/>
    <cellStyle name="Percent 2 3 6 2 2 2 2" xfId="20058" xr:uid="{00000000-0005-0000-0000-0000CCB80000}"/>
    <cellStyle name="Percent 2 3 6 2 2 2 2 2" xfId="32313" xr:uid="{00000000-0005-0000-0000-0000CDB80000}"/>
    <cellStyle name="Percent 2 3 6 2 2 2 2 3" xfId="44554" xr:uid="{00000000-0005-0000-0000-0000CEB80000}"/>
    <cellStyle name="Percent 2 3 6 2 2 2 3" xfId="26198" xr:uid="{00000000-0005-0000-0000-0000CFB80000}"/>
    <cellStyle name="Percent 2 3 6 2 2 2 4" xfId="38440" xr:uid="{00000000-0005-0000-0000-0000D0B80000}"/>
    <cellStyle name="Percent 2 3 6 2 2 2 5" xfId="50669" xr:uid="{00000000-0005-0000-0000-0000D1B80000}"/>
    <cellStyle name="Percent 2 3 6 2 2 3" xfId="20057" xr:uid="{00000000-0005-0000-0000-0000D2B80000}"/>
    <cellStyle name="Percent 2 3 6 2 2 3 2" xfId="32312" xr:uid="{00000000-0005-0000-0000-0000D3B80000}"/>
    <cellStyle name="Percent 2 3 6 2 2 3 3" xfId="44553" xr:uid="{00000000-0005-0000-0000-0000D4B80000}"/>
    <cellStyle name="Percent 2 3 6 2 2 4" xfId="26197" xr:uid="{00000000-0005-0000-0000-0000D5B80000}"/>
    <cellStyle name="Percent 2 3 6 2 2 5" xfId="38439" xr:uid="{00000000-0005-0000-0000-0000D6B80000}"/>
    <cellStyle name="Percent 2 3 6 2 2 6" xfId="50668" xr:uid="{00000000-0005-0000-0000-0000D7B80000}"/>
    <cellStyle name="Percent 2 3 6 2 3" xfId="12129" xr:uid="{00000000-0005-0000-0000-0000D8B80000}"/>
    <cellStyle name="Percent 2 3 6 2 3 2" xfId="20059" xr:uid="{00000000-0005-0000-0000-0000D9B80000}"/>
    <cellStyle name="Percent 2 3 6 2 3 2 2" xfId="32314" xr:uid="{00000000-0005-0000-0000-0000DAB80000}"/>
    <cellStyle name="Percent 2 3 6 2 3 2 3" xfId="44555" xr:uid="{00000000-0005-0000-0000-0000DBB80000}"/>
    <cellStyle name="Percent 2 3 6 2 3 3" xfId="26199" xr:uid="{00000000-0005-0000-0000-0000DCB80000}"/>
    <cellStyle name="Percent 2 3 6 2 3 4" xfId="38441" xr:uid="{00000000-0005-0000-0000-0000DDB80000}"/>
    <cellStyle name="Percent 2 3 6 2 3 5" xfId="50670" xr:uid="{00000000-0005-0000-0000-0000DEB80000}"/>
    <cellStyle name="Percent 2 3 6 2 4" xfId="20056" xr:uid="{00000000-0005-0000-0000-0000DFB80000}"/>
    <cellStyle name="Percent 2 3 6 2 4 2" xfId="32311" xr:uid="{00000000-0005-0000-0000-0000E0B80000}"/>
    <cellStyle name="Percent 2 3 6 2 4 3" xfId="44552" xr:uid="{00000000-0005-0000-0000-0000E1B80000}"/>
    <cellStyle name="Percent 2 3 6 2 5" xfId="26196" xr:uid="{00000000-0005-0000-0000-0000E2B80000}"/>
    <cellStyle name="Percent 2 3 6 2 6" xfId="38438" xr:uid="{00000000-0005-0000-0000-0000E3B80000}"/>
    <cellStyle name="Percent 2 3 6 2 7" xfId="50667" xr:uid="{00000000-0005-0000-0000-0000E4B80000}"/>
    <cellStyle name="Percent 2 3 6 3" xfId="12130" xr:uid="{00000000-0005-0000-0000-0000E5B80000}"/>
    <cellStyle name="Percent 2 3 6 3 2" xfId="12131" xr:uid="{00000000-0005-0000-0000-0000E6B80000}"/>
    <cellStyle name="Percent 2 3 6 3 2 2" xfId="20061" xr:uid="{00000000-0005-0000-0000-0000E7B80000}"/>
    <cellStyle name="Percent 2 3 6 3 2 2 2" xfId="32316" xr:uid="{00000000-0005-0000-0000-0000E8B80000}"/>
    <cellStyle name="Percent 2 3 6 3 2 2 3" xfId="44557" xr:uid="{00000000-0005-0000-0000-0000E9B80000}"/>
    <cellStyle name="Percent 2 3 6 3 2 3" xfId="26201" xr:uid="{00000000-0005-0000-0000-0000EAB80000}"/>
    <cellStyle name="Percent 2 3 6 3 2 4" xfId="38443" xr:uid="{00000000-0005-0000-0000-0000EBB80000}"/>
    <cellStyle name="Percent 2 3 6 3 2 5" xfId="50672" xr:uid="{00000000-0005-0000-0000-0000ECB80000}"/>
    <cellStyle name="Percent 2 3 6 3 3" xfId="20060" xr:uid="{00000000-0005-0000-0000-0000EDB80000}"/>
    <cellStyle name="Percent 2 3 6 3 3 2" xfId="32315" xr:uid="{00000000-0005-0000-0000-0000EEB80000}"/>
    <cellStyle name="Percent 2 3 6 3 3 3" xfId="44556" xr:uid="{00000000-0005-0000-0000-0000EFB80000}"/>
    <cellStyle name="Percent 2 3 6 3 4" xfId="26200" xr:uid="{00000000-0005-0000-0000-0000F0B80000}"/>
    <cellStyle name="Percent 2 3 6 3 5" xfId="38442" xr:uid="{00000000-0005-0000-0000-0000F1B80000}"/>
    <cellStyle name="Percent 2 3 6 3 6" xfId="50671" xr:uid="{00000000-0005-0000-0000-0000F2B80000}"/>
    <cellStyle name="Percent 2 3 6 4" xfId="12132" xr:uid="{00000000-0005-0000-0000-0000F3B80000}"/>
    <cellStyle name="Percent 2 3 6 4 2" xfId="20062" xr:uid="{00000000-0005-0000-0000-0000F4B80000}"/>
    <cellStyle name="Percent 2 3 6 4 2 2" xfId="32317" xr:uid="{00000000-0005-0000-0000-0000F5B80000}"/>
    <cellStyle name="Percent 2 3 6 4 2 3" xfId="44558" xr:uid="{00000000-0005-0000-0000-0000F6B80000}"/>
    <cellStyle name="Percent 2 3 6 4 3" xfId="26202" xr:uid="{00000000-0005-0000-0000-0000F7B80000}"/>
    <cellStyle name="Percent 2 3 6 4 4" xfId="38444" xr:uid="{00000000-0005-0000-0000-0000F8B80000}"/>
    <cellStyle name="Percent 2 3 6 4 5" xfId="50673" xr:uid="{00000000-0005-0000-0000-0000F9B80000}"/>
    <cellStyle name="Percent 2 3 6 5" xfId="20055" xr:uid="{00000000-0005-0000-0000-0000FAB80000}"/>
    <cellStyle name="Percent 2 3 6 5 2" xfId="32310" xr:uid="{00000000-0005-0000-0000-0000FBB80000}"/>
    <cellStyle name="Percent 2 3 6 5 3" xfId="44551" xr:uid="{00000000-0005-0000-0000-0000FCB80000}"/>
    <cellStyle name="Percent 2 3 6 6" xfId="26195" xr:uid="{00000000-0005-0000-0000-0000FDB80000}"/>
    <cellStyle name="Percent 2 3 6 7" xfId="38437" xr:uid="{00000000-0005-0000-0000-0000FEB80000}"/>
    <cellStyle name="Percent 2 3 6 8" xfId="50666" xr:uid="{00000000-0005-0000-0000-0000FFB80000}"/>
    <cellStyle name="Percent 2 3 7" xfId="12133" xr:uid="{00000000-0005-0000-0000-000000B90000}"/>
    <cellStyle name="Percent 2 3 7 2" xfId="12134" xr:uid="{00000000-0005-0000-0000-000001B90000}"/>
    <cellStyle name="Percent 2 3 7 2 2" xfId="12135" xr:uid="{00000000-0005-0000-0000-000002B90000}"/>
    <cellStyle name="Percent 2 3 7 2 2 2" xfId="20065" xr:uid="{00000000-0005-0000-0000-000003B90000}"/>
    <cellStyle name="Percent 2 3 7 2 2 2 2" xfId="32320" xr:uid="{00000000-0005-0000-0000-000004B90000}"/>
    <cellStyle name="Percent 2 3 7 2 2 2 3" xfId="44561" xr:uid="{00000000-0005-0000-0000-000005B90000}"/>
    <cellStyle name="Percent 2 3 7 2 2 3" xfId="26205" xr:uid="{00000000-0005-0000-0000-000006B90000}"/>
    <cellStyle name="Percent 2 3 7 2 2 4" xfId="38447" xr:uid="{00000000-0005-0000-0000-000007B90000}"/>
    <cellStyle name="Percent 2 3 7 2 2 5" xfId="50676" xr:uid="{00000000-0005-0000-0000-000008B90000}"/>
    <cellStyle name="Percent 2 3 7 2 3" xfId="20064" xr:uid="{00000000-0005-0000-0000-000009B90000}"/>
    <cellStyle name="Percent 2 3 7 2 3 2" xfId="32319" xr:uid="{00000000-0005-0000-0000-00000AB90000}"/>
    <cellStyle name="Percent 2 3 7 2 3 3" xfId="44560" xr:uid="{00000000-0005-0000-0000-00000BB90000}"/>
    <cellStyle name="Percent 2 3 7 2 4" xfId="26204" xr:uid="{00000000-0005-0000-0000-00000CB90000}"/>
    <cellStyle name="Percent 2 3 7 2 5" xfId="38446" xr:uid="{00000000-0005-0000-0000-00000DB90000}"/>
    <cellStyle name="Percent 2 3 7 2 6" xfId="50675" xr:uid="{00000000-0005-0000-0000-00000EB90000}"/>
    <cellStyle name="Percent 2 3 7 3" xfId="12136" xr:uid="{00000000-0005-0000-0000-00000FB90000}"/>
    <cellStyle name="Percent 2 3 7 3 2" xfId="20066" xr:uid="{00000000-0005-0000-0000-000010B90000}"/>
    <cellStyle name="Percent 2 3 7 3 2 2" xfId="32321" xr:uid="{00000000-0005-0000-0000-000011B90000}"/>
    <cellStyle name="Percent 2 3 7 3 2 3" xfId="44562" xr:uid="{00000000-0005-0000-0000-000012B90000}"/>
    <cellStyle name="Percent 2 3 7 3 3" xfId="26206" xr:uid="{00000000-0005-0000-0000-000013B90000}"/>
    <cellStyle name="Percent 2 3 7 3 4" xfId="38448" xr:uid="{00000000-0005-0000-0000-000014B90000}"/>
    <cellStyle name="Percent 2 3 7 3 5" xfId="50677" xr:uid="{00000000-0005-0000-0000-000015B90000}"/>
    <cellStyle name="Percent 2 3 7 4" xfId="20063" xr:uid="{00000000-0005-0000-0000-000016B90000}"/>
    <cellStyle name="Percent 2 3 7 4 2" xfId="32318" xr:uid="{00000000-0005-0000-0000-000017B90000}"/>
    <cellStyle name="Percent 2 3 7 4 3" xfId="44559" xr:uid="{00000000-0005-0000-0000-000018B90000}"/>
    <cellStyle name="Percent 2 3 7 5" xfId="26203" xr:uid="{00000000-0005-0000-0000-000019B90000}"/>
    <cellStyle name="Percent 2 3 7 6" xfId="38445" xr:uid="{00000000-0005-0000-0000-00001AB90000}"/>
    <cellStyle name="Percent 2 3 7 7" xfId="50674" xr:uid="{00000000-0005-0000-0000-00001BB90000}"/>
    <cellStyle name="Percent 2 3 8" xfId="12137" xr:uid="{00000000-0005-0000-0000-00001CB90000}"/>
    <cellStyle name="Percent 2 3 8 2" xfId="12138" xr:uid="{00000000-0005-0000-0000-00001DB90000}"/>
    <cellStyle name="Percent 2 3 8 2 2" xfId="20068" xr:uid="{00000000-0005-0000-0000-00001EB90000}"/>
    <cellStyle name="Percent 2 3 8 2 2 2" xfId="32323" xr:uid="{00000000-0005-0000-0000-00001FB90000}"/>
    <cellStyle name="Percent 2 3 8 2 2 3" xfId="44564" xr:uid="{00000000-0005-0000-0000-000020B90000}"/>
    <cellStyle name="Percent 2 3 8 2 3" xfId="26208" xr:uid="{00000000-0005-0000-0000-000021B90000}"/>
    <cellStyle name="Percent 2 3 8 2 4" xfId="38450" xr:uid="{00000000-0005-0000-0000-000022B90000}"/>
    <cellStyle name="Percent 2 3 8 2 5" xfId="50679" xr:uid="{00000000-0005-0000-0000-000023B90000}"/>
    <cellStyle name="Percent 2 3 8 3" xfId="20067" xr:uid="{00000000-0005-0000-0000-000024B90000}"/>
    <cellStyle name="Percent 2 3 8 3 2" xfId="32322" xr:uid="{00000000-0005-0000-0000-000025B90000}"/>
    <cellStyle name="Percent 2 3 8 3 3" xfId="44563" xr:uid="{00000000-0005-0000-0000-000026B90000}"/>
    <cellStyle name="Percent 2 3 8 4" xfId="26207" xr:uid="{00000000-0005-0000-0000-000027B90000}"/>
    <cellStyle name="Percent 2 3 8 5" xfId="38449" xr:uid="{00000000-0005-0000-0000-000028B90000}"/>
    <cellStyle name="Percent 2 3 8 6" xfId="50678" xr:uid="{00000000-0005-0000-0000-000029B90000}"/>
    <cellStyle name="Percent 2 3 9" xfId="12139" xr:uid="{00000000-0005-0000-0000-00002AB90000}"/>
    <cellStyle name="Percent 2 3 9 2" xfId="20069" xr:uid="{00000000-0005-0000-0000-00002BB90000}"/>
    <cellStyle name="Percent 2 3 9 2 2" xfId="32324" xr:uid="{00000000-0005-0000-0000-00002CB90000}"/>
    <cellStyle name="Percent 2 3 9 2 3" xfId="44565" xr:uid="{00000000-0005-0000-0000-00002DB90000}"/>
    <cellStyle name="Percent 2 3 9 3" xfId="26209" xr:uid="{00000000-0005-0000-0000-00002EB90000}"/>
    <cellStyle name="Percent 2 3 9 4" xfId="38451" xr:uid="{00000000-0005-0000-0000-00002FB90000}"/>
    <cellStyle name="Percent 2 3 9 5" xfId="50680" xr:uid="{00000000-0005-0000-0000-000030B90000}"/>
    <cellStyle name="Percent 2 4" xfId="12140" xr:uid="{00000000-0005-0000-0000-000031B90000}"/>
    <cellStyle name="Percent 2 4 10" xfId="26210" xr:uid="{00000000-0005-0000-0000-000032B90000}"/>
    <cellStyle name="Percent 2 4 11" xfId="38452" xr:uid="{00000000-0005-0000-0000-000033B90000}"/>
    <cellStyle name="Percent 2 4 12" xfId="50681" xr:uid="{00000000-0005-0000-0000-000034B90000}"/>
    <cellStyle name="Percent 2 4 2" xfId="12141" xr:uid="{00000000-0005-0000-0000-000035B90000}"/>
    <cellStyle name="Percent 2 4 2 10" xfId="38453" xr:uid="{00000000-0005-0000-0000-000036B90000}"/>
    <cellStyle name="Percent 2 4 2 11" xfId="50682" xr:uid="{00000000-0005-0000-0000-000037B90000}"/>
    <cellStyle name="Percent 2 4 2 2" xfId="12142" xr:uid="{00000000-0005-0000-0000-000038B90000}"/>
    <cellStyle name="Percent 2 4 2 2 10" xfId="50683" xr:uid="{00000000-0005-0000-0000-000039B90000}"/>
    <cellStyle name="Percent 2 4 2 2 2" xfId="12143" xr:uid="{00000000-0005-0000-0000-00003AB90000}"/>
    <cellStyle name="Percent 2 4 2 2 2 2" xfId="12144" xr:uid="{00000000-0005-0000-0000-00003BB90000}"/>
    <cellStyle name="Percent 2 4 2 2 2 2 2" xfId="12145" xr:uid="{00000000-0005-0000-0000-00003CB90000}"/>
    <cellStyle name="Percent 2 4 2 2 2 2 2 2" xfId="12146" xr:uid="{00000000-0005-0000-0000-00003DB90000}"/>
    <cellStyle name="Percent 2 4 2 2 2 2 2 2 2" xfId="12147" xr:uid="{00000000-0005-0000-0000-00003EB90000}"/>
    <cellStyle name="Percent 2 4 2 2 2 2 2 2 2 2" xfId="20077" xr:uid="{00000000-0005-0000-0000-00003FB90000}"/>
    <cellStyle name="Percent 2 4 2 2 2 2 2 2 2 2 2" xfId="32332" xr:uid="{00000000-0005-0000-0000-000040B90000}"/>
    <cellStyle name="Percent 2 4 2 2 2 2 2 2 2 2 3" xfId="44573" xr:uid="{00000000-0005-0000-0000-000041B90000}"/>
    <cellStyle name="Percent 2 4 2 2 2 2 2 2 2 3" xfId="26217" xr:uid="{00000000-0005-0000-0000-000042B90000}"/>
    <cellStyle name="Percent 2 4 2 2 2 2 2 2 2 4" xfId="38459" xr:uid="{00000000-0005-0000-0000-000043B90000}"/>
    <cellStyle name="Percent 2 4 2 2 2 2 2 2 2 5" xfId="50688" xr:uid="{00000000-0005-0000-0000-000044B90000}"/>
    <cellStyle name="Percent 2 4 2 2 2 2 2 2 3" xfId="20076" xr:uid="{00000000-0005-0000-0000-000045B90000}"/>
    <cellStyle name="Percent 2 4 2 2 2 2 2 2 3 2" xfId="32331" xr:uid="{00000000-0005-0000-0000-000046B90000}"/>
    <cellStyle name="Percent 2 4 2 2 2 2 2 2 3 3" xfId="44572" xr:uid="{00000000-0005-0000-0000-000047B90000}"/>
    <cellStyle name="Percent 2 4 2 2 2 2 2 2 4" xfId="26216" xr:uid="{00000000-0005-0000-0000-000048B90000}"/>
    <cellStyle name="Percent 2 4 2 2 2 2 2 2 5" xfId="38458" xr:uid="{00000000-0005-0000-0000-000049B90000}"/>
    <cellStyle name="Percent 2 4 2 2 2 2 2 2 6" xfId="50687" xr:uid="{00000000-0005-0000-0000-00004AB90000}"/>
    <cellStyle name="Percent 2 4 2 2 2 2 2 3" xfId="12148" xr:uid="{00000000-0005-0000-0000-00004BB90000}"/>
    <cellStyle name="Percent 2 4 2 2 2 2 2 3 2" xfId="20078" xr:uid="{00000000-0005-0000-0000-00004CB90000}"/>
    <cellStyle name="Percent 2 4 2 2 2 2 2 3 2 2" xfId="32333" xr:uid="{00000000-0005-0000-0000-00004DB90000}"/>
    <cellStyle name="Percent 2 4 2 2 2 2 2 3 2 3" xfId="44574" xr:uid="{00000000-0005-0000-0000-00004EB90000}"/>
    <cellStyle name="Percent 2 4 2 2 2 2 2 3 3" xfId="26218" xr:uid="{00000000-0005-0000-0000-00004FB90000}"/>
    <cellStyle name="Percent 2 4 2 2 2 2 2 3 4" xfId="38460" xr:uid="{00000000-0005-0000-0000-000050B90000}"/>
    <cellStyle name="Percent 2 4 2 2 2 2 2 3 5" xfId="50689" xr:uid="{00000000-0005-0000-0000-000051B90000}"/>
    <cellStyle name="Percent 2 4 2 2 2 2 2 4" xfId="20075" xr:uid="{00000000-0005-0000-0000-000052B90000}"/>
    <cellStyle name="Percent 2 4 2 2 2 2 2 4 2" xfId="32330" xr:uid="{00000000-0005-0000-0000-000053B90000}"/>
    <cellStyle name="Percent 2 4 2 2 2 2 2 4 3" xfId="44571" xr:uid="{00000000-0005-0000-0000-000054B90000}"/>
    <cellStyle name="Percent 2 4 2 2 2 2 2 5" xfId="26215" xr:uid="{00000000-0005-0000-0000-000055B90000}"/>
    <cellStyle name="Percent 2 4 2 2 2 2 2 6" xfId="38457" xr:uid="{00000000-0005-0000-0000-000056B90000}"/>
    <cellStyle name="Percent 2 4 2 2 2 2 2 7" xfId="50686" xr:uid="{00000000-0005-0000-0000-000057B90000}"/>
    <cellStyle name="Percent 2 4 2 2 2 2 3" xfId="12149" xr:uid="{00000000-0005-0000-0000-000058B90000}"/>
    <cellStyle name="Percent 2 4 2 2 2 2 3 2" xfId="12150" xr:uid="{00000000-0005-0000-0000-000059B90000}"/>
    <cellStyle name="Percent 2 4 2 2 2 2 3 2 2" xfId="20080" xr:uid="{00000000-0005-0000-0000-00005AB90000}"/>
    <cellStyle name="Percent 2 4 2 2 2 2 3 2 2 2" xfId="32335" xr:uid="{00000000-0005-0000-0000-00005BB90000}"/>
    <cellStyle name="Percent 2 4 2 2 2 2 3 2 2 3" xfId="44576" xr:uid="{00000000-0005-0000-0000-00005CB90000}"/>
    <cellStyle name="Percent 2 4 2 2 2 2 3 2 3" xfId="26220" xr:uid="{00000000-0005-0000-0000-00005DB90000}"/>
    <cellStyle name="Percent 2 4 2 2 2 2 3 2 4" xfId="38462" xr:uid="{00000000-0005-0000-0000-00005EB90000}"/>
    <cellStyle name="Percent 2 4 2 2 2 2 3 2 5" xfId="50691" xr:uid="{00000000-0005-0000-0000-00005FB90000}"/>
    <cellStyle name="Percent 2 4 2 2 2 2 3 3" xfId="20079" xr:uid="{00000000-0005-0000-0000-000060B90000}"/>
    <cellStyle name="Percent 2 4 2 2 2 2 3 3 2" xfId="32334" xr:uid="{00000000-0005-0000-0000-000061B90000}"/>
    <cellStyle name="Percent 2 4 2 2 2 2 3 3 3" xfId="44575" xr:uid="{00000000-0005-0000-0000-000062B90000}"/>
    <cellStyle name="Percent 2 4 2 2 2 2 3 4" xfId="26219" xr:uid="{00000000-0005-0000-0000-000063B90000}"/>
    <cellStyle name="Percent 2 4 2 2 2 2 3 5" xfId="38461" xr:uid="{00000000-0005-0000-0000-000064B90000}"/>
    <cellStyle name="Percent 2 4 2 2 2 2 3 6" xfId="50690" xr:uid="{00000000-0005-0000-0000-000065B90000}"/>
    <cellStyle name="Percent 2 4 2 2 2 2 4" xfId="12151" xr:uid="{00000000-0005-0000-0000-000066B90000}"/>
    <cellStyle name="Percent 2 4 2 2 2 2 4 2" xfId="20081" xr:uid="{00000000-0005-0000-0000-000067B90000}"/>
    <cellStyle name="Percent 2 4 2 2 2 2 4 2 2" xfId="32336" xr:uid="{00000000-0005-0000-0000-000068B90000}"/>
    <cellStyle name="Percent 2 4 2 2 2 2 4 2 3" xfId="44577" xr:uid="{00000000-0005-0000-0000-000069B90000}"/>
    <cellStyle name="Percent 2 4 2 2 2 2 4 3" xfId="26221" xr:uid="{00000000-0005-0000-0000-00006AB90000}"/>
    <cellStyle name="Percent 2 4 2 2 2 2 4 4" xfId="38463" xr:uid="{00000000-0005-0000-0000-00006BB90000}"/>
    <cellStyle name="Percent 2 4 2 2 2 2 4 5" xfId="50692" xr:uid="{00000000-0005-0000-0000-00006CB90000}"/>
    <cellStyle name="Percent 2 4 2 2 2 2 5" xfId="20074" xr:uid="{00000000-0005-0000-0000-00006DB90000}"/>
    <cellStyle name="Percent 2 4 2 2 2 2 5 2" xfId="32329" xr:uid="{00000000-0005-0000-0000-00006EB90000}"/>
    <cellStyle name="Percent 2 4 2 2 2 2 5 3" xfId="44570" xr:uid="{00000000-0005-0000-0000-00006FB90000}"/>
    <cellStyle name="Percent 2 4 2 2 2 2 6" xfId="26214" xr:uid="{00000000-0005-0000-0000-000070B90000}"/>
    <cellStyle name="Percent 2 4 2 2 2 2 7" xfId="38456" xr:uid="{00000000-0005-0000-0000-000071B90000}"/>
    <cellStyle name="Percent 2 4 2 2 2 2 8" xfId="50685" xr:uid="{00000000-0005-0000-0000-000072B90000}"/>
    <cellStyle name="Percent 2 4 2 2 2 3" xfId="12152" xr:uid="{00000000-0005-0000-0000-000073B90000}"/>
    <cellStyle name="Percent 2 4 2 2 2 3 2" xfId="12153" xr:uid="{00000000-0005-0000-0000-000074B90000}"/>
    <cellStyle name="Percent 2 4 2 2 2 3 2 2" xfId="12154" xr:uid="{00000000-0005-0000-0000-000075B90000}"/>
    <cellStyle name="Percent 2 4 2 2 2 3 2 2 2" xfId="20084" xr:uid="{00000000-0005-0000-0000-000076B90000}"/>
    <cellStyle name="Percent 2 4 2 2 2 3 2 2 2 2" xfId="32339" xr:uid="{00000000-0005-0000-0000-000077B90000}"/>
    <cellStyle name="Percent 2 4 2 2 2 3 2 2 2 3" xfId="44580" xr:uid="{00000000-0005-0000-0000-000078B90000}"/>
    <cellStyle name="Percent 2 4 2 2 2 3 2 2 3" xfId="26224" xr:uid="{00000000-0005-0000-0000-000079B90000}"/>
    <cellStyle name="Percent 2 4 2 2 2 3 2 2 4" xfId="38466" xr:uid="{00000000-0005-0000-0000-00007AB90000}"/>
    <cellStyle name="Percent 2 4 2 2 2 3 2 2 5" xfId="50695" xr:uid="{00000000-0005-0000-0000-00007BB90000}"/>
    <cellStyle name="Percent 2 4 2 2 2 3 2 3" xfId="20083" xr:uid="{00000000-0005-0000-0000-00007CB90000}"/>
    <cellStyle name="Percent 2 4 2 2 2 3 2 3 2" xfId="32338" xr:uid="{00000000-0005-0000-0000-00007DB90000}"/>
    <cellStyle name="Percent 2 4 2 2 2 3 2 3 3" xfId="44579" xr:uid="{00000000-0005-0000-0000-00007EB90000}"/>
    <cellStyle name="Percent 2 4 2 2 2 3 2 4" xfId="26223" xr:uid="{00000000-0005-0000-0000-00007FB90000}"/>
    <cellStyle name="Percent 2 4 2 2 2 3 2 5" xfId="38465" xr:uid="{00000000-0005-0000-0000-000080B90000}"/>
    <cellStyle name="Percent 2 4 2 2 2 3 2 6" xfId="50694" xr:uid="{00000000-0005-0000-0000-000081B90000}"/>
    <cellStyle name="Percent 2 4 2 2 2 3 3" xfId="12155" xr:uid="{00000000-0005-0000-0000-000082B90000}"/>
    <cellStyle name="Percent 2 4 2 2 2 3 3 2" xfId="20085" xr:uid="{00000000-0005-0000-0000-000083B90000}"/>
    <cellStyle name="Percent 2 4 2 2 2 3 3 2 2" xfId="32340" xr:uid="{00000000-0005-0000-0000-000084B90000}"/>
    <cellStyle name="Percent 2 4 2 2 2 3 3 2 3" xfId="44581" xr:uid="{00000000-0005-0000-0000-000085B90000}"/>
    <cellStyle name="Percent 2 4 2 2 2 3 3 3" xfId="26225" xr:uid="{00000000-0005-0000-0000-000086B90000}"/>
    <cellStyle name="Percent 2 4 2 2 2 3 3 4" xfId="38467" xr:uid="{00000000-0005-0000-0000-000087B90000}"/>
    <cellStyle name="Percent 2 4 2 2 2 3 3 5" xfId="50696" xr:uid="{00000000-0005-0000-0000-000088B90000}"/>
    <cellStyle name="Percent 2 4 2 2 2 3 4" xfId="20082" xr:uid="{00000000-0005-0000-0000-000089B90000}"/>
    <cellStyle name="Percent 2 4 2 2 2 3 4 2" xfId="32337" xr:uid="{00000000-0005-0000-0000-00008AB90000}"/>
    <cellStyle name="Percent 2 4 2 2 2 3 4 3" xfId="44578" xr:uid="{00000000-0005-0000-0000-00008BB90000}"/>
    <cellStyle name="Percent 2 4 2 2 2 3 5" xfId="26222" xr:uid="{00000000-0005-0000-0000-00008CB90000}"/>
    <cellStyle name="Percent 2 4 2 2 2 3 6" xfId="38464" xr:uid="{00000000-0005-0000-0000-00008DB90000}"/>
    <cellStyle name="Percent 2 4 2 2 2 3 7" xfId="50693" xr:uid="{00000000-0005-0000-0000-00008EB90000}"/>
    <cellStyle name="Percent 2 4 2 2 2 4" xfId="12156" xr:uid="{00000000-0005-0000-0000-00008FB90000}"/>
    <cellStyle name="Percent 2 4 2 2 2 4 2" xfId="12157" xr:uid="{00000000-0005-0000-0000-000090B90000}"/>
    <cellStyle name="Percent 2 4 2 2 2 4 2 2" xfId="20087" xr:uid="{00000000-0005-0000-0000-000091B90000}"/>
    <cellStyle name="Percent 2 4 2 2 2 4 2 2 2" xfId="32342" xr:uid="{00000000-0005-0000-0000-000092B90000}"/>
    <cellStyle name="Percent 2 4 2 2 2 4 2 2 3" xfId="44583" xr:uid="{00000000-0005-0000-0000-000093B90000}"/>
    <cellStyle name="Percent 2 4 2 2 2 4 2 3" xfId="26227" xr:uid="{00000000-0005-0000-0000-000094B90000}"/>
    <cellStyle name="Percent 2 4 2 2 2 4 2 4" xfId="38469" xr:uid="{00000000-0005-0000-0000-000095B90000}"/>
    <cellStyle name="Percent 2 4 2 2 2 4 2 5" xfId="50698" xr:uid="{00000000-0005-0000-0000-000096B90000}"/>
    <cellStyle name="Percent 2 4 2 2 2 4 3" xfId="20086" xr:uid="{00000000-0005-0000-0000-000097B90000}"/>
    <cellStyle name="Percent 2 4 2 2 2 4 3 2" xfId="32341" xr:uid="{00000000-0005-0000-0000-000098B90000}"/>
    <cellStyle name="Percent 2 4 2 2 2 4 3 3" xfId="44582" xr:uid="{00000000-0005-0000-0000-000099B90000}"/>
    <cellStyle name="Percent 2 4 2 2 2 4 4" xfId="26226" xr:uid="{00000000-0005-0000-0000-00009AB90000}"/>
    <cellStyle name="Percent 2 4 2 2 2 4 5" xfId="38468" xr:uid="{00000000-0005-0000-0000-00009BB90000}"/>
    <cellStyle name="Percent 2 4 2 2 2 4 6" xfId="50697" xr:uid="{00000000-0005-0000-0000-00009CB90000}"/>
    <cellStyle name="Percent 2 4 2 2 2 5" xfId="12158" xr:uid="{00000000-0005-0000-0000-00009DB90000}"/>
    <cellStyle name="Percent 2 4 2 2 2 5 2" xfId="20088" xr:uid="{00000000-0005-0000-0000-00009EB90000}"/>
    <cellStyle name="Percent 2 4 2 2 2 5 2 2" xfId="32343" xr:uid="{00000000-0005-0000-0000-00009FB90000}"/>
    <cellStyle name="Percent 2 4 2 2 2 5 2 3" xfId="44584" xr:uid="{00000000-0005-0000-0000-0000A0B90000}"/>
    <cellStyle name="Percent 2 4 2 2 2 5 3" xfId="26228" xr:uid="{00000000-0005-0000-0000-0000A1B90000}"/>
    <cellStyle name="Percent 2 4 2 2 2 5 4" xfId="38470" xr:uid="{00000000-0005-0000-0000-0000A2B90000}"/>
    <cellStyle name="Percent 2 4 2 2 2 5 5" xfId="50699" xr:uid="{00000000-0005-0000-0000-0000A3B90000}"/>
    <cellStyle name="Percent 2 4 2 2 2 6" xfId="20073" xr:uid="{00000000-0005-0000-0000-0000A4B90000}"/>
    <cellStyle name="Percent 2 4 2 2 2 6 2" xfId="32328" xr:uid="{00000000-0005-0000-0000-0000A5B90000}"/>
    <cellStyle name="Percent 2 4 2 2 2 6 3" xfId="44569" xr:uid="{00000000-0005-0000-0000-0000A6B90000}"/>
    <cellStyle name="Percent 2 4 2 2 2 7" xfId="26213" xr:uid="{00000000-0005-0000-0000-0000A7B90000}"/>
    <cellStyle name="Percent 2 4 2 2 2 8" xfId="38455" xr:uid="{00000000-0005-0000-0000-0000A8B90000}"/>
    <cellStyle name="Percent 2 4 2 2 2 9" xfId="50684" xr:uid="{00000000-0005-0000-0000-0000A9B90000}"/>
    <cellStyle name="Percent 2 4 2 2 3" xfId="12159" xr:uid="{00000000-0005-0000-0000-0000AAB90000}"/>
    <cellStyle name="Percent 2 4 2 2 3 2" xfId="12160" xr:uid="{00000000-0005-0000-0000-0000ABB90000}"/>
    <cellStyle name="Percent 2 4 2 2 3 2 2" xfId="12161" xr:uid="{00000000-0005-0000-0000-0000ACB90000}"/>
    <cellStyle name="Percent 2 4 2 2 3 2 2 2" xfId="12162" xr:uid="{00000000-0005-0000-0000-0000ADB90000}"/>
    <cellStyle name="Percent 2 4 2 2 3 2 2 2 2" xfId="20092" xr:uid="{00000000-0005-0000-0000-0000AEB90000}"/>
    <cellStyle name="Percent 2 4 2 2 3 2 2 2 2 2" xfId="32347" xr:uid="{00000000-0005-0000-0000-0000AFB90000}"/>
    <cellStyle name="Percent 2 4 2 2 3 2 2 2 2 3" xfId="44588" xr:uid="{00000000-0005-0000-0000-0000B0B90000}"/>
    <cellStyle name="Percent 2 4 2 2 3 2 2 2 3" xfId="26232" xr:uid="{00000000-0005-0000-0000-0000B1B90000}"/>
    <cellStyle name="Percent 2 4 2 2 3 2 2 2 4" xfId="38474" xr:uid="{00000000-0005-0000-0000-0000B2B90000}"/>
    <cellStyle name="Percent 2 4 2 2 3 2 2 2 5" xfId="50703" xr:uid="{00000000-0005-0000-0000-0000B3B90000}"/>
    <cellStyle name="Percent 2 4 2 2 3 2 2 3" xfId="20091" xr:uid="{00000000-0005-0000-0000-0000B4B90000}"/>
    <cellStyle name="Percent 2 4 2 2 3 2 2 3 2" xfId="32346" xr:uid="{00000000-0005-0000-0000-0000B5B90000}"/>
    <cellStyle name="Percent 2 4 2 2 3 2 2 3 3" xfId="44587" xr:uid="{00000000-0005-0000-0000-0000B6B90000}"/>
    <cellStyle name="Percent 2 4 2 2 3 2 2 4" xfId="26231" xr:uid="{00000000-0005-0000-0000-0000B7B90000}"/>
    <cellStyle name="Percent 2 4 2 2 3 2 2 5" xfId="38473" xr:uid="{00000000-0005-0000-0000-0000B8B90000}"/>
    <cellStyle name="Percent 2 4 2 2 3 2 2 6" xfId="50702" xr:uid="{00000000-0005-0000-0000-0000B9B90000}"/>
    <cellStyle name="Percent 2 4 2 2 3 2 3" xfId="12163" xr:uid="{00000000-0005-0000-0000-0000BAB90000}"/>
    <cellStyle name="Percent 2 4 2 2 3 2 3 2" xfId="20093" xr:uid="{00000000-0005-0000-0000-0000BBB90000}"/>
    <cellStyle name="Percent 2 4 2 2 3 2 3 2 2" xfId="32348" xr:uid="{00000000-0005-0000-0000-0000BCB90000}"/>
    <cellStyle name="Percent 2 4 2 2 3 2 3 2 3" xfId="44589" xr:uid="{00000000-0005-0000-0000-0000BDB90000}"/>
    <cellStyle name="Percent 2 4 2 2 3 2 3 3" xfId="26233" xr:uid="{00000000-0005-0000-0000-0000BEB90000}"/>
    <cellStyle name="Percent 2 4 2 2 3 2 3 4" xfId="38475" xr:uid="{00000000-0005-0000-0000-0000BFB90000}"/>
    <cellStyle name="Percent 2 4 2 2 3 2 3 5" xfId="50704" xr:uid="{00000000-0005-0000-0000-0000C0B90000}"/>
    <cellStyle name="Percent 2 4 2 2 3 2 4" xfId="20090" xr:uid="{00000000-0005-0000-0000-0000C1B90000}"/>
    <cellStyle name="Percent 2 4 2 2 3 2 4 2" xfId="32345" xr:uid="{00000000-0005-0000-0000-0000C2B90000}"/>
    <cellStyle name="Percent 2 4 2 2 3 2 4 3" xfId="44586" xr:uid="{00000000-0005-0000-0000-0000C3B90000}"/>
    <cellStyle name="Percent 2 4 2 2 3 2 5" xfId="26230" xr:uid="{00000000-0005-0000-0000-0000C4B90000}"/>
    <cellStyle name="Percent 2 4 2 2 3 2 6" xfId="38472" xr:uid="{00000000-0005-0000-0000-0000C5B90000}"/>
    <cellStyle name="Percent 2 4 2 2 3 2 7" xfId="50701" xr:uid="{00000000-0005-0000-0000-0000C6B90000}"/>
    <cellStyle name="Percent 2 4 2 2 3 3" xfId="12164" xr:uid="{00000000-0005-0000-0000-0000C7B90000}"/>
    <cellStyle name="Percent 2 4 2 2 3 3 2" xfId="12165" xr:uid="{00000000-0005-0000-0000-0000C8B90000}"/>
    <cellStyle name="Percent 2 4 2 2 3 3 2 2" xfId="20095" xr:uid="{00000000-0005-0000-0000-0000C9B90000}"/>
    <cellStyle name="Percent 2 4 2 2 3 3 2 2 2" xfId="32350" xr:uid="{00000000-0005-0000-0000-0000CAB90000}"/>
    <cellStyle name="Percent 2 4 2 2 3 3 2 2 3" xfId="44591" xr:uid="{00000000-0005-0000-0000-0000CBB90000}"/>
    <cellStyle name="Percent 2 4 2 2 3 3 2 3" xfId="26235" xr:uid="{00000000-0005-0000-0000-0000CCB90000}"/>
    <cellStyle name="Percent 2 4 2 2 3 3 2 4" xfId="38477" xr:uid="{00000000-0005-0000-0000-0000CDB90000}"/>
    <cellStyle name="Percent 2 4 2 2 3 3 2 5" xfId="50706" xr:uid="{00000000-0005-0000-0000-0000CEB90000}"/>
    <cellStyle name="Percent 2 4 2 2 3 3 3" xfId="20094" xr:uid="{00000000-0005-0000-0000-0000CFB90000}"/>
    <cellStyle name="Percent 2 4 2 2 3 3 3 2" xfId="32349" xr:uid="{00000000-0005-0000-0000-0000D0B90000}"/>
    <cellStyle name="Percent 2 4 2 2 3 3 3 3" xfId="44590" xr:uid="{00000000-0005-0000-0000-0000D1B90000}"/>
    <cellStyle name="Percent 2 4 2 2 3 3 4" xfId="26234" xr:uid="{00000000-0005-0000-0000-0000D2B90000}"/>
    <cellStyle name="Percent 2 4 2 2 3 3 5" xfId="38476" xr:uid="{00000000-0005-0000-0000-0000D3B90000}"/>
    <cellStyle name="Percent 2 4 2 2 3 3 6" xfId="50705" xr:uid="{00000000-0005-0000-0000-0000D4B90000}"/>
    <cellStyle name="Percent 2 4 2 2 3 4" xfId="12166" xr:uid="{00000000-0005-0000-0000-0000D5B90000}"/>
    <cellStyle name="Percent 2 4 2 2 3 4 2" xfId="20096" xr:uid="{00000000-0005-0000-0000-0000D6B90000}"/>
    <cellStyle name="Percent 2 4 2 2 3 4 2 2" xfId="32351" xr:uid="{00000000-0005-0000-0000-0000D7B90000}"/>
    <cellStyle name="Percent 2 4 2 2 3 4 2 3" xfId="44592" xr:uid="{00000000-0005-0000-0000-0000D8B90000}"/>
    <cellStyle name="Percent 2 4 2 2 3 4 3" xfId="26236" xr:uid="{00000000-0005-0000-0000-0000D9B90000}"/>
    <cellStyle name="Percent 2 4 2 2 3 4 4" xfId="38478" xr:uid="{00000000-0005-0000-0000-0000DAB90000}"/>
    <cellStyle name="Percent 2 4 2 2 3 4 5" xfId="50707" xr:uid="{00000000-0005-0000-0000-0000DBB90000}"/>
    <cellStyle name="Percent 2 4 2 2 3 5" xfId="20089" xr:uid="{00000000-0005-0000-0000-0000DCB90000}"/>
    <cellStyle name="Percent 2 4 2 2 3 5 2" xfId="32344" xr:uid="{00000000-0005-0000-0000-0000DDB90000}"/>
    <cellStyle name="Percent 2 4 2 2 3 5 3" xfId="44585" xr:uid="{00000000-0005-0000-0000-0000DEB90000}"/>
    <cellStyle name="Percent 2 4 2 2 3 6" xfId="26229" xr:uid="{00000000-0005-0000-0000-0000DFB90000}"/>
    <cellStyle name="Percent 2 4 2 2 3 7" xfId="38471" xr:uid="{00000000-0005-0000-0000-0000E0B90000}"/>
    <cellStyle name="Percent 2 4 2 2 3 8" xfId="50700" xr:uid="{00000000-0005-0000-0000-0000E1B90000}"/>
    <cellStyle name="Percent 2 4 2 2 4" xfId="12167" xr:uid="{00000000-0005-0000-0000-0000E2B90000}"/>
    <cellStyle name="Percent 2 4 2 2 4 2" xfId="12168" xr:uid="{00000000-0005-0000-0000-0000E3B90000}"/>
    <cellStyle name="Percent 2 4 2 2 4 2 2" xfId="12169" xr:uid="{00000000-0005-0000-0000-0000E4B90000}"/>
    <cellStyle name="Percent 2 4 2 2 4 2 2 2" xfId="20099" xr:uid="{00000000-0005-0000-0000-0000E5B90000}"/>
    <cellStyle name="Percent 2 4 2 2 4 2 2 2 2" xfId="32354" xr:uid="{00000000-0005-0000-0000-0000E6B90000}"/>
    <cellStyle name="Percent 2 4 2 2 4 2 2 2 3" xfId="44595" xr:uid="{00000000-0005-0000-0000-0000E7B90000}"/>
    <cellStyle name="Percent 2 4 2 2 4 2 2 3" xfId="26239" xr:uid="{00000000-0005-0000-0000-0000E8B90000}"/>
    <cellStyle name="Percent 2 4 2 2 4 2 2 4" xfId="38481" xr:uid="{00000000-0005-0000-0000-0000E9B90000}"/>
    <cellStyle name="Percent 2 4 2 2 4 2 2 5" xfId="50710" xr:uid="{00000000-0005-0000-0000-0000EAB90000}"/>
    <cellStyle name="Percent 2 4 2 2 4 2 3" xfId="20098" xr:uid="{00000000-0005-0000-0000-0000EBB90000}"/>
    <cellStyle name="Percent 2 4 2 2 4 2 3 2" xfId="32353" xr:uid="{00000000-0005-0000-0000-0000ECB90000}"/>
    <cellStyle name="Percent 2 4 2 2 4 2 3 3" xfId="44594" xr:uid="{00000000-0005-0000-0000-0000EDB90000}"/>
    <cellStyle name="Percent 2 4 2 2 4 2 4" xfId="26238" xr:uid="{00000000-0005-0000-0000-0000EEB90000}"/>
    <cellStyle name="Percent 2 4 2 2 4 2 5" xfId="38480" xr:uid="{00000000-0005-0000-0000-0000EFB90000}"/>
    <cellStyle name="Percent 2 4 2 2 4 2 6" xfId="50709" xr:uid="{00000000-0005-0000-0000-0000F0B90000}"/>
    <cellStyle name="Percent 2 4 2 2 4 3" xfId="12170" xr:uid="{00000000-0005-0000-0000-0000F1B90000}"/>
    <cellStyle name="Percent 2 4 2 2 4 3 2" xfId="20100" xr:uid="{00000000-0005-0000-0000-0000F2B90000}"/>
    <cellStyle name="Percent 2 4 2 2 4 3 2 2" xfId="32355" xr:uid="{00000000-0005-0000-0000-0000F3B90000}"/>
    <cellStyle name="Percent 2 4 2 2 4 3 2 3" xfId="44596" xr:uid="{00000000-0005-0000-0000-0000F4B90000}"/>
    <cellStyle name="Percent 2 4 2 2 4 3 3" xfId="26240" xr:uid="{00000000-0005-0000-0000-0000F5B90000}"/>
    <cellStyle name="Percent 2 4 2 2 4 3 4" xfId="38482" xr:uid="{00000000-0005-0000-0000-0000F6B90000}"/>
    <cellStyle name="Percent 2 4 2 2 4 3 5" xfId="50711" xr:uid="{00000000-0005-0000-0000-0000F7B90000}"/>
    <cellStyle name="Percent 2 4 2 2 4 4" xfId="20097" xr:uid="{00000000-0005-0000-0000-0000F8B90000}"/>
    <cellStyle name="Percent 2 4 2 2 4 4 2" xfId="32352" xr:uid="{00000000-0005-0000-0000-0000F9B90000}"/>
    <cellStyle name="Percent 2 4 2 2 4 4 3" xfId="44593" xr:uid="{00000000-0005-0000-0000-0000FAB90000}"/>
    <cellStyle name="Percent 2 4 2 2 4 5" xfId="26237" xr:uid="{00000000-0005-0000-0000-0000FBB90000}"/>
    <cellStyle name="Percent 2 4 2 2 4 6" xfId="38479" xr:uid="{00000000-0005-0000-0000-0000FCB90000}"/>
    <cellStyle name="Percent 2 4 2 2 4 7" xfId="50708" xr:uid="{00000000-0005-0000-0000-0000FDB90000}"/>
    <cellStyle name="Percent 2 4 2 2 5" xfId="12171" xr:uid="{00000000-0005-0000-0000-0000FEB90000}"/>
    <cellStyle name="Percent 2 4 2 2 5 2" xfId="12172" xr:uid="{00000000-0005-0000-0000-0000FFB90000}"/>
    <cellStyle name="Percent 2 4 2 2 5 2 2" xfId="20102" xr:uid="{00000000-0005-0000-0000-000000BA0000}"/>
    <cellStyle name="Percent 2 4 2 2 5 2 2 2" xfId="32357" xr:uid="{00000000-0005-0000-0000-000001BA0000}"/>
    <cellStyle name="Percent 2 4 2 2 5 2 2 3" xfId="44598" xr:uid="{00000000-0005-0000-0000-000002BA0000}"/>
    <cellStyle name="Percent 2 4 2 2 5 2 3" xfId="26242" xr:uid="{00000000-0005-0000-0000-000003BA0000}"/>
    <cellStyle name="Percent 2 4 2 2 5 2 4" xfId="38484" xr:uid="{00000000-0005-0000-0000-000004BA0000}"/>
    <cellStyle name="Percent 2 4 2 2 5 2 5" xfId="50713" xr:uid="{00000000-0005-0000-0000-000005BA0000}"/>
    <cellStyle name="Percent 2 4 2 2 5 3" xfId="20101" xr:uid="{00000000-0005-0000-0000-000006BA0000}"/>
    <cellStyle name="Percent 2 4 2 2 5 3 2" xfId="32356" xr:uid="{00000000-0005-0000-0000-000007BA0000}"/>
    <cellStyle name="Percent 2 4 2 2 5 3 3" xfId="44597" xr:uid="{00000000-0005-0000-0000-000008BA0000}"/>
    <cellStyle name="Percent 2 4 2 2 5 4" xfId="26241" xr:uid="{00000000-0005-0000-0000-000009BA0000}"/>
    <cellStyle name="Percent 2 4 2 2 5 5" xfId="38483" xr:uid="{00000000-0005-0000-0000-00000ABA0000}"/>
    <cellStyle name="Percent 2 4 2 2 5 6" xfId="50712" xr:uid="{00000000-0005-0000-0000-00000BBA0000}"/>
    <cellStyle name="Percent 2 4 2 2 6" xfId="12173" xr:uid="{00000000-0005-0000-0000-00000CBA0000}"/>
    <cellStyle name="Percent 2 4 2 2 6 2" xfId="20103" xr:uid="{00000000-0005-0000-0000-00000DBA0000}"/>
    <cellStyle name="Percent 2 4 2 2 6 2 2" xfId="32358" xr:uid="{00000000-0005-0000-0000-00000EBA0000}"/>
    <cellStyle name="Percent 2 4 2 2 6 2 3" xfId="44599" xr:uid="{00000000-0005-0000-0000-00000FBA0000}"/>
    <cellStyle name="Percent 2 4 2 2 6 3" xfId="26243" xr:uid="{00000000-0005-0000-0000-000010BA0000}"/>
    <cellStyle name="Percent 2 4 2 2 6 4" xfId="38485" xr:uid="{00000000-0005-0000-0000-000011BA0000}"/>
    <cellStyle name="Percent 2 4 2 2 6 5" xfId="50714" xr:uid="{00000000-0005-0000-0000-000012BA0000}"/>
    <cellStyle name="Percent 2 4 2 2 7" xfId="20072" xr:uid="{00000000-0005-0000-0000-000013BA0000}"/>
    <cellStyle name="Percent 2 4 2 2 7 2" xfId="32327" xr:uid="{00000000-0005-0000-0000-000014BA0000}"/>
    <cellStyle name="Percent 2 4 2 2 7 3" xfId="44568" xr:uid="{00000000-0005-0000-0000-000015BA0000}"/>
    <cellStyle name="Percent 2 4 2 2 8" xfId="26212" xr:uid="{00000000-0005-0000-0000-000016BA0000}"/>
    <cellStyle name="Percent 2 4 2 2 9" xfId="38454" xr:uid="{00000000-0005-0000-0000-000017BA0000}"/>
    <cellStyle name="Percent 2 4 2 3" xfId="12174" xr:uid="{00000000-0005-0000-0000-000018BA0000}"/>
    <cellStyle name="Percent 2 4 2 3 2" xfId="12175" xr:uid="{00000000-0005-0000-0000-000019BA0000}"/>
    <cellStyle name="Percent 2 4 2 3 2 2" xfId="12176" xr:uid="{00000000-0005-0000-0000-00001ABA0000}"/>
    <cellStyle name="Percent 2 4 2 3 2 2 2" xfId="12177" xr:uid="{00000000-0005-0000-0000-00001BBA0000}"/>
    <cellStyle name="Percent 2 4 2 3 2 2 2 2" xfId="12178" xr:uid="{00000000-0005-0000-0000-00001CBA0000}"/>
    <cellStyle name="Percent 2 4 2 3 2 2 2 2 2" xfId="20108" xr:uid="{00000000-0005-0000-0000-00001DBA0000}"/>
    <cellStyle name="Percent 2 4 2 3 2 2 2 2 2 2" xfId="32363" xr:uid="{00000000-0005-0000-0000-00001EBA0000}"/>
    <cellStyle name="Percent 2 4 2 3 2 2 2 2 2 3" xfId="44604" xr:uid="{00000000-0005-0000-0000-00001FBA0000}"/>
    <cellStyle name="Percent 2 4 2 3 2 2 2 2 3" xfId="26248" xr:uid="{00000000-0005-0000-0000-000020BA0000}"/>
    <cellStyle name="Percent 2 4 2 3 2 2 2 2 4" xfId="38490" xr:uid="{00000000-0005-0000-0000-000021BA0000}"/>
    <cellStyle name="Percent 2 4 2 3 2 2 2 2 5" xfId="50719" xr:uid="{00000000-0005-0000-0000-000022BA0000}"/>
    <cellStyle name="Percent 2 4 2 3 2 2 2 3" xfId="20107" xr:uid="{00000000-0005-0000-0000-000023BA0000}"/>
    <cellStyle name="Percent 2 4 2 3 2 2 2 3 2" xfId="32362" xr:uid="{00000000-0005-0000-0000-000024BA0000}"/>
    <cellStyle name="Percent 2 4 2 3 2 2 2 3 3" xfId="44603" xr:uid="{00000000-0005-0000-0000-000025BA0000}"/>
    <cellStyle name="Percent 2 4 2 3 2 2 2 4" xfId="26247" xr:uid="{00000000-0005-0000-0000-000026BA0000}"/>
    <cellStyle name="Percent 2 4 2 3 2 2 2 5" xfId="38489" xr:uid="{00000000-0005-0000-0000-000027BA0000}"/>
    <cellStyle name="Percent 2 4 2 3 2 2 2 6" xfId="50718" xr:uid="{00000000-0005-0000-0000-000028BA0000}"/>
    <cellStyle name="Percent 2 4 2 3 2 2 3" xfId="12179" xr:uid="{00000000-0005-0000-0000-000029BA0000}"/>
    <cellStyle name="Percent 2 4 2 3 2 2 3 2" xfId="20109" xr:uid="{00000000-0005-0000-0000-00002ABA0000}"/>
    <cellStyle name="Percent 2 4 2 3 2 2 3 2 2" xfId="32364" xr:uid="{00000000-0005-0000-0000-00002BBA0000}"/>
    <cellStyle name="Percent 2 4 2 3 2 2 3 2 3" xfId="44605" xr:uid="{00000000-0005-0000-0000-00002CBA0000}"/>
    <cellStyle name="Percent 2 4 2 3 2 2 3 3" xfId="26249" xr:uid="{00000000-0005-0000-0000-00002DBA0000}"/>
    <cellStyle name="Percent 2 4 2 3 2 2 3 4" xfId="38491" xr:uid="{00000000-0005-0000-0000-00002EBA0000}"/>
    <cellStyle name="Percent 2 4 2 3 2 2 3 5" xfId="50720" xr:uid="{00000000-0005-0000-0000-00002FBA0000}"/>
    <cellStyle name="Percent 2 4 2 3 2 2 4" xfId="20106" xr:uid="{00000000-0005-0000-0000-000030BA0000}"/>
    <cellStyle name="Percent 2 4 2 3 2 2 4 2" xfId="32361" xr:uid="{00000000-0005-0000-0000-000031BA0000}"/>
    <cellStyle name="Percent 2 4 2 3 2 2 4 3" xfId="44602" xr:uid="{00000000-0005-0000-0000-000032BA0000}"/>
    <cellStyle name="Percent 2 4 2 3 2 2 5" xfId="26246" xr:uid="{00000000-0005-0000-0000-000033BA0000}"/>
    <cellStyle name="Percent 2 4 2 3 2 2 6" xfId="38488" xr:uid="{00000000-0005-0000-0000-000034BA0000}"/>
    <cellStyle name="Percent 2 4 2 3 2 2 7" xfId="50717" xr:uid="{00000000-0005-0000-0000-000035BA0000}"/>
    <cellStyle name="Percent 2 4 2 3 2 3" xfId="12180" xr:uid="{00000000-0005-0000-0000-000036BA0000}"/>
    <cellStyle name="Percent 2 4 2 3 2 3 2" xfId="12181" xr:uid="{00000000-0005-0000-0000-000037BA0000}"/>
    <cellStyle name="Percent 2 4 2 3 2 3 2 2" xfId="20111" xr:uid="{00000000-0005-0000-0000-000038BA0000}"/>
    <cellStyle name="Percent 2 4 2 3 2 3 2 2 2" xfId="32366" xr:uid="{00000000-0005-0000-0000-000039BA0000}"/>
    <cellStyle name="Percent 2 4 2 3 2 3 2 2 3" xfId="44607" xr:uid="{00000000-0005-0000-0000-00003ABA0000}"/>
    <cellStyle name="Percent 2 4 2 3 2 3 2 3" xfId="26251" xr:uid="{00000000-0005-0000-0000-00003BBA0000}"/>
    <cellStyle name="Percent 2 4 2 3 2 3 2 4" xfId="38493" xr:uid="{00000000-0005-0000-0000-00003CBA0000}"/>
    <cellStyle name="Percent 2 4 2 3 2 3 2 5" xfId="50722" xr:uid="{00000000-0005-0000-0000-00003DBA0000}"/>
    <cellStyle name="Percent 2 4 2 3 2 3 3" xfId="20110" xr:uid="{00000000-0005-0000-0000-00003EBA0000}"/>
    <cellStyle name="Percent 2 4 2 3 2 3 3 2" xfId="32365" xr:uid="{00000000-0005-0000-0000-00003FBA0000}"/>
    <cellStyle name="Percent 2 4 2 3 2 3 3 3" xfId="44606" xr:uid="{00000000-0005-0000-0000-000040BA0000}"/>
    <cellStyle name="Percent 2 4 2 3 2 3 4" xfId="26250" xr:uid="{00000000-0005-0000-0000-000041BA0000}"/>
    <cellStyle name="Percent 2 4 2 3 2 3 5" xfId="38492" xr:uid="{00000000-0005-0000-0000-000042BA0000}"/>
    <cellStyle name="Percent 2 4 2 3 2 3 6" xfId="50721" xr:uid="{00000000-0005-0000-0000-000043BA0000}"/>
    <cellStyle name="Percent 2 4 2 3 2 4" xfId="12182" xr:uid="{00000000-0005-0000-0000-000044BA0000}"/>
    <cellStyle name="Percent 2 4 2 3 2 4 2" xfId="20112" xr:uid="{00000000-0005-0000-0000-000045BA0000}"/>
    <cellStyle name="Percent 2 4 2 3 2 4 2 2" xfId="32367" xr:uid="{00000000-0005-0000-0000-000046BA0000}"/>
    <cellStyle name="Percent 2 4 2 3 2 4 2 3" xfId="44608" xr:uid="{00000000-0005-0000-0000-000047BA0000}"/>
    <cellStyle name="Percent 2 4 2 3 2 4 3" xfId="26252" xr:uid="{00000000-0005-0000-0000-000048BA0000}"/>
    <cellStyle name="Percent 2 4 2 3 2 4 4" xfId="38494" xr:uid="{00000000-0005-0000-0000-000049BA0000}"/>
    <cellStyle name="Percent 2 4 2 3 2 4 5" xfId="50723" xr:uid="{00000000-0005-0000-0000-00004ABA0000}"/>
    <cellStyle name="Percent 2 4 2 3 2 5" xfId="20105" xr:uid="{00000000-0005-0000-0000-00004BBA0000}"/>
    <cellStyle name="Percent 2 4 2 3 2 5 2" xfId="32360" xr:uid="{00000000-0005-0000-0000-00004CBA0000}"/>
    <cellStyle name="Percent 2 4 2 3 2 5 3" xfId="44601" xr:uid="{00000000-0005-0000-0000-00004DBA0000}"/>
    <cellStyle name="Percent 2 4 2 3 2 6" xfId="26245" xr:uid="{00000000-0005-0000-0000-00004EBA0000}"/>
    <cellStyle name="Percent 2 4 2 3 2 7" xfId="38487" xr:uid="{00000000-0005-0000-0000-00004FBA0000}"/>
    <cellStyle name="Percent 2 4 2 3 2 8" xfId="50716" xr:uid="{00000000-0005-0000-0000-000050BA0000}"/>
    <cellStyle name="Percent 2 4 2 3 3" xfId="12183" xr:uid="{00000000-0005-0000-0000-000051BA0000}"/>
    <cellStyle name="Percent 2 4 2 3 3 2" xfId="12184" xr:uid="{00000000-0005-0000-0000-000052BA0000}"/>
    <cellStyle name="Percent 2 4 2 3 3 2 2" xfId="12185" xr:uid="{00000000-0005-0000-0000-000053BA0000}"/>
    <cellStyle name="Percent 2 4 2 3 3 2 2 2" xfId="20115" xr:uid="{00000000-0005-0000-0000-000054BA0000}"/>
    <cellStyle name="Percent 2 4 2 3 3 2 2 2 2" xfId="32370" xr:uid="{00000000-0005-0000-0000-000055BA0000}"/>
    <cellStyle name="Percent 2 4 2 3 3 2 2 2 3" xfId="44611" xr:uid="{00000000-0005-0000-0000-000056BA0000}"/>
    <cellStyle name="Percent 2 4 2 3 3 2 2 3" xfId="26255" xr:uid="{00000000-0005-0000-0000-000057BA0000}"/>
    <cellStyle name="Percent 2 4 2 3 3 2 2 4" xfId="38497" xr:uid="{00000000-0005-0000-0000-000058BA0000}"/>
    <cellStyle name="Percent 2 4 2 3 3 2 2 5" xfId="50726" xr:uid="{00000000-0005-0000-0000-000059BA0000}"/>
    <cellStyle name="Percent 2 4 2 3 3 2 3" xfId="20114" xr:uid="{00000000-0005-0000-0000-00005ABA0000}"/>
    <cellStyle name="Percent 2 4 2 3 3 2 3 2" xfId="32369" xr:uid="{00000000-0005-0000-0000-00005BBA0000}"/>
    <cellStyle name="Percent 2 4 2 3 3 2 3 3" xfId="44610" xr:uid="{00000000-0005-0000-0000-00005CBA0000}"/>
    <cellStyle name="Percent 2 4 2 3 3 2 4" xfId="26254" xr:uid="{00000000-0005-0000-0000-00005DBA0000}"/>
    <cellStyle name="Percent 2 4 2 3 3 2 5" xfId="38496" xr:uid="{00000000-0005-0000-0000-00005EBA0000}"/>
    <cellStyle name="Percent 2 4 2 3 3 2 6" xfId="50725" xr:uid="{00000000-0005-0000-0000-00005FBA0000}"/>
    <cellStyle name="Percent 2 4 2 3 3 3" xfId="12186" xr:uid="{00000000-0005-0000-0000-000060BA0000}"/>
    <cellStyle name="Percent 2 4 2 3 3 3 2" xfId="20116" xr:uid="{00000000-0005-0000-0000-000061BA0000}"/>
    <cellStyle name="Percent 2 4 2 3 3 3 2 2" xfId="32371" xr:uid="{00000000-0005-0000-0000-000062BA0000}"/>
    <cellStyle name="Percent 2 4 2 3 3 3 2 3" xfId="44612" xr:uid="{00000000-0005-0000-0000-000063BA0000}"/>
    <cellStyle name="Percent 2 4 2 3 3 3 3" xfId="26256" xr:uid="{00000000-0005-0000-0000-000064BA0000}"/>
    <cellStyle name="Percent 2 4 2 3 3 3 4" xfId="38498" xr:uid="{00000000-0005-0000-0000-000065BA0000}"/>
    <cellStyle name="Percent 2 4 2 3 3 3 5" xfId="50727" xr:uid="{00000000-0005-0000-0000-000066BA0000}"/>
    <cellStyle name="Percent 2 4 2 3 3 4" xfId="20113" xr:uid="{00000000-0005-0000-0000-000067BA0000}"/>
    <cellStyle name="Percent 2 4 2 3 3 4 2" xfId="32368" xr:uid="{00000000-0005-0000-0000-000068BA0000}"/>
    <cellStyle name="Percent 2 4 2 3 3 4 3" xfId="44609" xr:uid="{00000000-0005-0000-0000-000069BA0000}"/>
    <cellStyle name="Percent 2 4 2 3 3 5" xfId="26253" xr:uid="{00000000-0005-0000-0000-00006ABA0000}"/>
    <cellStyle name="Percent 2 4 2 3 3 6" xfId="38495" xr:uid="{00000000-0005-0000-0000-00006BBA0000}"/>
    <cellStyle name="Percent 2 4 2 3 3 7" xfId="50724" xr:uid="{00000000-0005-0000-0000-00006CBA0000}"/>
    <cellStyle name="Percent 2 4 2 3 4" xfId="12187" xr:uid="{00000000-0005-0000-0000-00006DBA0000}"/>
    <cellStyle name="Percent 2 4 2 3 4 2" xfId="12188" xr:uid="{00000000-0005-0000-0000-00006EBA0000}"/>
    <cellStyle name="Percent 2 4 2 3 4 2 2" xfId="20118" xr:uid="{00000000-0005-0000-0000-00006FBA0000}"/>
    <cellStyle name="Percent 2 4 2 3 4 2 2 2" xfId="32373" xr:uid="{00000000-0005-0000-0000-000070BA0000}"/>
    <cellStyle name="Percent 2 4 2 3 4 2 2 3" xfId="44614" xr:uid="{00000000-0005-0000-0000-000071BA0000}"/>
    <cellStyle name="Percent 2 4 2 3 4 2 3" xfId="26258" xr:uid="{00000000-0005-0000-0000-000072BA0000}"/>
    <cellStyle name="Percent 2 4 2 3 4 2 4" xfId="38500" xr:uid="{00000000-0005-0000-0000-000073BA0000}"/>
    <cellStyle name="Percent 2 4 2 3 4 2 5" xfId="50729" xr:uid="{00000000-0005-0000-0000-000074BA0000}"/>
    <cellStyle name="Percent 2 4 2 3 4 3" xfId="20117" xr:uid="{00000000-0005-0000-0000-000075BA0000}"/>
    <cellStyle name="Percent 2 4 2 3 4 3 2" xfId="32372" xr:uid="{00000000-0005-0000-0000-000076BA0000}"/>
    <cellStyle name="Percent 2 4 2 3 4 3 3" xfId="44613" xr:uid="{00000000-0005-0000-0000-000077BA0000}"/>
    <cellStyle name="Percent 2 4 2 3 4 4" xfId="26257" xr:uid="{00000000-0005-0000-0000-000078BA0000}"/>
    <cellStyle name="Percent 2 4 2 3 4 5" xfId="38499" xr:uid="{00000000-0005-0000-0000-000079BA0000}"/>
    <cellStyle name="Percent 2 4 2 3 4 6" xfId="50728" xr:uid="{00000000-0005-0000-0000-00007ABA0000}"/>
    <cellStyle name="Percent 2 4 2 3 5" xfId="12189" xr:uid="{00000000-0005-0000-0000-00007BBA0000}"/>
    <cellStyle name="Percent 2 4 2 3 5 2" xfId="20119" xr:uid="{00000000-0005-0000-0000-00007CBA0000}"/>
    <cellStyle name="Percent 2 4 2 3 5 2 2" xfId="32374" xr:uid="{00000000-0005-0000-0000-00007DBA0000}"/>
    <cellStyle name="Percent 2 4 2 3 5 2 3" xfId="44615" xr:uid="{00000000-0005-0000-0000-00007EBA0000}"/>
    <cellStyle name="Percent 2 4 2 3 5 3" xfId="26259" xr:uid="{00000000-0005-0000-0000-00007FBA0000}"/>
    <cellStyle name="Percent 2 4 2 3 5 4" xfId="38501" xr:uid="{00000000-0005-0000-0000-000080BA0000}"/>
    <cellStyle name="Percent 2 4 2 3 5 5" xfId="50730" xr:uid="{00000000-0005-0000-0000-000081BA0000}"/>
    <cellStyle name="Percent 2 4 2 3 6" xfId="20104" xr:uid="{00000000-0005-0000-0000-000082BA0000}"/>
    <cellStyle name="Percent 2 4 2 3 6 2" xfId="32359" xr:uid="{00000000-0005-0000-0000-000083BA0000}"/>
    <cellStyle name="Percent 2 4 2 3 6 3" xfId="44600" xr:uid="{00000000-0005-0000-0000-000084BA0000}"/>
    <cellStyle name="Percent 2 4 2 3 7" xfId="26244" xr:uid="{00000000-0005-0000-0000-000085BA0000}"/>
    <cellStyle name="Percent 2 4 2 3 8" xfId="38486" xr:uid="{00000000-0005-0000-0000-000086BA0000}"/>
    <cellStyle name="Percent 2 4 2 3 9" xfId="50715" xr:uid="{00000000-0005-0000-0000-000087BA0000}"/>
    <cellStyle name="Percent 2 4 2 4" xfId="12190" xr:uid="{00000000-0005-0000-0000-000088BA0000}"/>
    <cellStyle name="Percent 2 4 2 4 2" xfId="12191" xr:uid="{00000000-0005-0000-0000-000089BA0000}"/>
    <cellStyle name="Percent 2 4 2 4 2 2" xfId="12192" xr:uid="{00000000-0005-0000-0000-00008ABA0000}"/>
    <cellStyle name="Percent 2 4 2 4 2 2 2" xfId="12193" xr:uid="{00000000-0005-0000-0000-00008BBA0000}"/>
    <cellStyle name="Percent 2 4 2 4 2 2 2 2" xfId="20123" xr:uid="{00000000-0005-0000-0000-00008CBA0000}"/>
    <cellStyle name="Percent 2 4 2 4 2 2 2 2 2" xfId="32378" xr:uid="{00000000-0005-0000-0000-00008DBA0000}"/>
    <cellStyle name="Percent 2 4 2 4 2 2 2 2 3" xfId="44619" xr:uid="{00000000-0005-0000-0000-00008EBA0000}"/>
    <cellStyle name="Percent 2 4 2 4 2 2 2 3" xfId="26263" xr:uid="{00000000-0005-0000-0000-00008FBA0000}"/>
    <cellStyle name="Percent 2 4 2 4 2 2 2 4" xfId="38505" xr:uid="{00000000-0005-0000-0000-000090BA0000}"/>
    <cellStyle name="Percent 2 4 2 4 2 2 2 5" xfId="50734" xr:uid="{00000000-0005-0000-0000-000091BA0000}"/>
    <cellStyle name="Percent 2 4 2 4 2 2 3" xfId="20122" xr:uid="{00000000-0005-0000-0000-000092BA0000}"/>
    <cellStyle name="Percent 2 4 2 4 2 2 3 2" xfId="32377" xr:uid="{00000000-0005-0000-0000-000093BA0000}"/>
    <cellStyle name="Percent 2 4 2 4 2 2 3 3" xfId="44618" xr:uid="{00000000-0005-0000-0000-000094BA0000}"/>
    <cellStyle name="Percent 2 4 2 4 2 2 4" xfId="26262" xr:uid="{00000000-0005-0000-0000-000095BA0000}"/>
    <cellStyle name="Percent 2 4 2 4 2 2 5" xfId="38504" xr:uid="{00000000-0005-0000-0000-000096BA0000}"/>
    <cellStyle name="Percent 2 4 2 4 2 2 6" xfId="50733" xr:uid="{00000000-0005-0000-0000-000097BA0000}"/>
    <cellStyle name="Percent 2 4 2 4 2 3" xfId="12194" xr:uid="{00000000-0005-0000-0000-000098BA0000}"/>
    <cellStyle name="Percent 2 4 2 4 2 3 2" xfId="20124" xr:uid="{00000000-0005-0000-0000-000099BA0000}"/>
    <cellStyle name="Percent 2 4 2 4 2 3 2 2" xfId="32379" xr:uid="{00000000-0005-0000-0000-00009ABA0000}"/>
    <cellStyle name="Percent 2 4 2 4 2 3 2 3" xfId="44620" xr:uid="{00000000-0005-0000-0000-00009BBA0000}"/>
    <cellStyle name="Percent 2 4 2 4 2 3 3" xfId="26264" xr:uid="{00000000-0005-0000-0000-00009CBA0000}"/>
    <cellStyle name="Percent 2 4 2 4 2 3 4" xfId="38506" xr:uid="{00000000-0005-0000-0000-00009DBA0000}"/>
    <cellStyle name="Percent 2 4 2 4 2 3 5" xfId="50735" xr:uid="{00000000-0005-0000-0000-00009EBA0000}"/>
    <cellStyle name="Percent 2 4 2 4 2 4" xfId="20121" xr:uid="{00000000-0005-0000-0000-00009FBA0000}"/>
    <cellStyle name="Percent 2 4 2 4 2 4 2" xfId="32376" xr:uid="{00000000-0005-0000-0000-0000A0BA0000}"/>
    <cellStyle name="Percent 2 4 2 4 2 4 3" xfId="44617" xr:uid="{00000000-0005-0000-0000-0000A1BA0000}"/>
    <cellStyle name="Percent 2 4 2 4 2 5" xfId="26261" xr:uid="{00000000-0005-0000-0000-0000A2BA0000}"/>
    <cellStyle name="Percent 2 4 2 4 2 6" xfId="38503" xr:uid="{00000000-0005-0000-0000-0000A3BA0000}"/>
    <cellStyle name="Percent 2 4 2 4 2 7" xfId="50732" xr:uid="{00000000-0005-0000-0000-0000A4BA0000}"/>
    <cellStyle name="Percent 2 4 2 4 3" xfId="12195" xr:uid="{00000000-0005-0000-0000-0000A5BA0000}"/>
    <cellStyle name="Percent 2 4 2 4 3 2" xfId="12196" xr:uid="{00000000-0005-0000-0000-0000A6BA0000}"/>
    <cellStyle name="Percent 2 4 2 4 3 2 2" xfId="20126" xr:uid="{00000000-0005-0000-0000-0000A7BA0000}"/>
    <cellStyle name="Percent 2 4 2 4 3 2 2 2" xfId="32381" xr:uid="{00000000-0005-0000-0000-0000A8BA0000}"/>
    <cellStyle name="Percent 2 4 2 4 3 2 2 3" xfId="44622" xr:uid="{00000000-0005-0000-0000-0000A9BA0000}"/>
    <cellStyle name="Percent 2 4 2 4 3 2 3" xfId="26266" xr:uid="{00000000-0005-0000-0000-0000AABA0000}"/>
    <cellStyle name="Percent 2 4 2 4 3 2 4" xfId="38508" xr:uid="{00000000-0005-0000-0000-0000ABBA0000}"/>
    <cellStyle name="Percent 2 4 2 4 3 2 5" xfId="50737" xr:uid="{00000000-0005-0000-0000-0000ACBA0000}"/>
    <cellStyle name="Percent 2 4 2 4 3 3" xfId="20125" xr:uid="{00000000-0005-0000-0000-0000ADBA0000}"/>
    <cellStyle name="Percent 2 4 2 4 3 3 2" xfId="32380" xr:uid="{00000000-0005-0000-0000-0000AEBA0000}"/>
    <cellStyle name="Percent 2 4 2 4 3 3 3" xfId="44621" xr:uid="{00000000-0005-0000-0000-0000AFBA0000}"/>
    <cellStyle name="Percent 2 4 2 4 3 4" xfId="26265" xr:uid="{00000000-0005-0000-0000-0000B0BA0000}"/>
    <cellStyle name="Percent 2 4 2 4 3 5" xfId="38507" xr:uid="{00000000-0005-0000-0000-0000B1BA0000}"/>
    <cellStyle name="Percent 2 4 2 4 3 6" xfId="50736" xr:uid="{00000000-0005-0000-0000-0000B2BA0000}"/>
    <cellStyle name="Percent 2 4 2 4 4" xfId="12197" xr:uid="{00000000-0005-0000-0000-0000B3BA0000}"/>
    <cellStyle name="Percent 2 4 2 4 4 2" xfId="20127" xr:uid="{00000000-0005-0000-0000-0000B4BA0000}"/>
    <cellStyle name="Percent 2 4 2 4 4 2 2" xfId="32382" xr:uid="{00000000-0005-0000-0000-0000B5BA0000}"/>
    <cellStyle name="Percent 2 4 2 4 4 2 3" xfId="44623" xr:uid="{00000000-0005-0000-0000-0000B6BA0000}"/>
    <cellStyle name="Percent 2 4 2 4 4 3" xfId="26267" xr:uid="{00000000-0005-0000-0000-0000B7BA0000}"/>
    <cellStyle name="Percent 2 4 2 4 4 4" xfId="38509" xr:uid="{00000000-0005-0000-0000-0000B8BA0000}"/>
    <cellStyle name="Percent 2 4 2 4 4 5" xfId="50738" xr:uid="{00000000-0005-0000-0000-0000B9BA0000}"/>
    <cellStyle name="Percent 2 4 2 4 5" xfId="20120" xr:uid="{00000000-0005-0000-0000-0000BABA0000}"/>
    <cellStyle name="Percent 2 4 2 4 5 2" xfId="32375" xr:uid="{00000000-0005-0000-0000-0000BBBA0000}"/>
    <cellStyle name="Percent 2 4 2 4 5 3" xfId="44616" xr:uid="{00000000-0005-0000-0000-0000BCBA0000}"/>
    <cellStyle name="Percent 2 4 2 4 6" xfId="26260" xr:uid="{00000000-0005-0000-0000-0000BDBA0000}"/>
    <cellStyle name="Percent 2 4 2 4 7" xfId="38502" xr:uid="{00000000-0005-0000-0000-0000BEBA0000}"/>
    <cellStyle name="Percent 2 4 2 4 8" xfId="50731" xr:uid="{00000000-0005-0000-0000-0000BFBA0000}"/>
    <cellStyle name="Percent 2 4 2 5" xfId="12198" xr:uid="{00000000-0005-0000-0000-0000C0BA0000}"/>
    <cellStyle name="Percent 2 4 2 5 2" xfId="12199" xr:uid="{00000000-0005-0000-0000-0000C1BA0000}"/>
    <cellStyle name="Percent 2 4 2 5 2 2" xfId="12200" xr:uid="{00000000-0005-0000-0000-0000C2BA0000}"/>
    <cellStyle name="Percent 2 4 2 5 2 2 2" xfId="20130" xr:uid="{00000000-0005-0000-0000-0000C3BA0000}"/>
    <cellStyle name="Percent 2 4 2 5 2 2 2 2" xfId="32385" xr:uid="{00000000-0005-0000-0000-0000C4BA0000}"/>
    <cellStyle name="Percent 2 4 2 5 2 2 2 3" xfId="44626" xr:uid="{00000000-0005-0000-0000-0000C5BA0000}"/>
    <cellStyle name="Percent 2 4 2 5 2 2 3" xfId="26270" xr:uid="{00000000-0005-0000-0000-0000C6BA0000}"/>
    <cellStyle name="Percent 2 4 2 5 2 2 4" xfId="38512" xr:uid="{00000000-0005-0000-0000-0000C7BA0000}"/>
    <cellStyle name="Percent 2 4 2 5 2 2 5" xfId="50741" xr:uid="{00000000-0005-0000-0000-0000C8BA0000}"/>
    <cellStyle name="Percent 2 4 2 5 2 3" xfId="20129" xr:uid="{00000000-0005-0000-0000-0000C9BA0000}"/>
    <cellStyle name="Percent 2 4 2 5 2 3 2" xfId="32384" xr:uid="{00000000-0005-0000-0000-0000CABA0000}"/>
    <cellStyle name="Percent 2 4 2 5 2 3 3" xfId="44625" xr:uid="{00000000-0005-0000-0000-0000CBBA0000}"/>
    <cellStyle name="Percent 2 4 2 5 2 4" xfId="26269" xr:uid="{00000000-0005-0000-0000-0000CCBA0000}"/>
    <cellStyle name="Percent 2 4 2 5 2 5" xfId="38511" xr:uid="{00000000-0005-0000-0000-0000CDBA0000}"/>
    <cellStyle name="Percent 2 4 2 5 2 6" xfId="50740" xr:uid="{00000000-0005-0000-0000-0000CEBA0000}"/>
    <cellStyle name="Percent 2 4 2 5 3" xfId="12201" xr:uid="{00000000-0005-0000-0000-0000CFBA0000}"/>
    <cellStyle name="Percent 2 4 2 5 3 2" xfId="20131" xr:uid="{00000000-0005-0000-0000-0000D0BA0000}"/>
    <cellStyle name="Percent 2 4 2 5 3 2 2" xfId="32386" xr:uid="{00000000-0005-0000-0000-0000D1BA0000}"/>
    <cellStyle name="Percent 2 4 2 5 3 2 3" xfId="44627" xr:uid="{00000000-0005-0000-0000-0000D2BA0000}"/>
    <cellStyle name="Percent 2 4 2 5 3 3" xfId="26271" xr:uid="{00000000-0005-0000-0000-0000D3BA0000}"/>
    <cellStyle name="Percent 2 4 2 5 3 4" xfId="38513" xr:uid="{00000000-0005-0000-0000-0000D4BA0000}"/>
    <cellStyle name="Percent 2 4 2 5 3 5" xfId="50742" xr:uid="{00000000-0005-0000-0000-0000D5BA0000}"/>
    <cellStyle name="Percent 2 4 2 5 4" xfId="20128" xr:uid="{00000000-0005-0000-0000-0000D6BA0000}"/>
    <cellStyle name="Percent 2 4 2 5 4 2" xfId="32383" xr:uid="{00000000-0005-0000-0000-0000D7BA0000}"/>
    <cellStyle name="Percent 2 4 2 5 4 3" xfId="44624" xr:uid="{00000000-0005-0000-0000-0000D8BA0000}"/>
    <cellStyle name="Percent 2 4 2 5 5" xfId="26268" xr:uid="{00000000-0005-0000-0000-0000D9BA0000}"/>
    <cellStyle name="Percent 2 4 2 5 6" xfId="38510" xr:uid="{00000000-0005-0000-0000-0000DABA0000}"/>
    <cellStyle name="Percent 2 4 2 5 7" xfId="50739" xr:uid="{00000000-0005-0000-0000-0000DBBA0000}"/>
    <cellStyle name="Percent 2 4 2 6" xfId="12202" xr:uid="{00000000-0005-0000-0000-0000DCBA0000}"/>
    <cellStyle name="Percent 2 4 2 6 2" xfId="12203" xr:uid="{00000000-0005-0000-0000-0000DDBA0000}"/>
    <cellStyle name="Percent 2 4 2 6 2 2" xfId="20133" xr:uid="{00000000-0005-0000-0000-0000DEBA0000}"/>
    <cellStyle name="Percent 2 4 2 6 2 2 2" xfId="32388" xr:uid="{00000000-0005-0000-0000-0000DFBA0000}"/>
    <cellStyle name="Percent 2 4 2 6 2 2 3" xfId="44629" xr:uid="{00000000-0005-0000-0000-0000E0BA0000}"/>
    <cellStyle name="Percent 2 4 2 6 2 3" xfId="26273" xr:uid="{00000000-0005-0000-0000-0000E1BA0000}"/>
    <cellStyle name="Percent 2 4 2 6 2 4" xfId="38515" xr:uid="{00000000-0005-0000-0000-0000E2BA0000}"/>
    <cellStyle name="Percent 2 4 2 6 2 5" xfId="50744" xr:uid="{00000000-0005-0000-0000-0000E3BA0000}"/>
    <cellStyle name="Percent 2 4 2 6 3" xfId="20132" xr:uid="{00000000-0005-0000-0000-0000E4BA0000}"/>
    <cellStyle name="Percent 2 4 2 6 3 2" xfId="32387" xr:uid="{00000000-0005-0000-0000-0000E5BA0000}"/>
    <cellStyle name="Percent 2 4 2 6 3 3" xfId="44628" xr:uid="{00000000-0005-0000-0000-0000E6BA0000}"/>
    <cellStyle name="Percent 2 4 2 6 4" xfId="26272" xr:uid="{00000000-0005-0000-0000-0000E7BA0000}"/>
    <cellStyle name="Percent 2 4 2 6 5" xfId="38514" xr:uid="{00000000-0005-0000-0000-0000E8BA0000}"/>
    <cellStyle name="Percent 2 4 2 6 6" xfId="50743" xr:uid="{00000000-0005-0000-0000-0000E9BA0000}"/>
    <cellStyle name="Percent 2 4 2 7" xfId="12204" xr:uid="{00000000-0005-0000-0000-0000EABA0000}"/>
    <cellStyle name="Percent 2 4 2 7 2" xfId="20134" xr:uid="{00000000-0005-0000-0000-0000EBBA0000}"/>
    <cellStyle name="Percent 2 4 2 7 2 2" xfId="32389" xr:uid="{00000000-0005-0000-0000-0000ECBA0000}"/>
    <cellStyle name="Percent 2 4 2 7 2 3" xfId="44630" xr:uid="{00000000-0005-0000-0000-0000EDBA0000}"/>
    <cellStyle name="Percent 2 4 2 7 3" xfId="26274" xr:uid="{00000000-0005-0000-0000-0000EEBA0000}"/>
    <cellStyle name="Percent 2 4 2 7 4" xfId="38516" xr:uid="{00000000-0005-0000-0000-0000EFBA0000}"/>
    <cellStyle name="Percent 2 4 2 7 5" xfId="50745" xr:uid="{00000000-0005-0000-0000-0000F0BA0000}"/>
    <cellStyle name="Percent 2 4 2 8" xfId="20071" xr:uid="{00000000-0005-0000-0000-0000F1BA0000}"/>
    <cellStyle name="Percent 2 4 2 8 2" xfId="32326" xr:uid="{00000000-0005-0000-0000-0000F2BA0000}"/>
    <cellStyle name="Percent 2 4 2 8 3" xfId="44567" xr:uid="{00000000-0005-0000-0000-0000F3BA0000}"/>
    <cellStyle name="Percent 2 4 2 9" xfId="26211" xr:uid="{00000000-0005-0000-0000-0000F4BA0000}"/>
    <cellStyle name="Percent 2 4 3" xfId="12205" xr:uid="{00000000-0005-0000-0000-0000F5BA0000}"/>
    <cellStyle name="Percent 2 4 3 10" xfId="50746" xr:uid="{00000000-0005-0000-0000-0000F6BA0000}"/>
    <cellStyle name="Percent 2 4 3 2" xfId="12206" xr:uid="{00000000-0005-0000-0000-0000F7BA0000}"/>
    <cellStyle name="Percent 2 4 3 2 2" xfId="12207" xr:uid="{00000000-0005-0000-0000-0000F8BA0000}"/>
    <cellStyle name="Percent 2 4 3 2 2 2" xfId="12208" xr:uid="{00000000-0005-0000-0000-0000F9BA0000}"/>
    <cellStyle name="Percent 2 4 3 2 2 2 2" xfId="12209" xr:uid="{00000000-0005-0000-0000-0000FABA0000}"/>
    <cellStyle name="Percent 2 4 3 2 2 2 2 2" xfId="12210" xr:uid="{00000000-0005-0000-0000-0000FBBA0000}"/>
    <cellStyle name="Percent 2 4 3 2 2 2 2 2 2" xfId="20140" xr:uid="{00000000-0005-0000-0000-0000FCBA0000}"/>
    <cellStyle name="Percent 2 4 3 2 2 2 2 2 2 2" xfId="32395" xr:uid="{00000000-0005-0000-0000-0000FDBA0000}"/>
    <cellStyle name="Percent 2 4 3 2 2 2 2 2 2 3" xfId="44636" xr:uid="{00000000-0005-0000-0000-0000FEBA0000}"/>
    <cellStyle name="Percent 2 4 3 2 2 2 2 2 3" xfId="26280" xr:uid="{00000000-0005-0000-0000-0000FFBA0000}"/>
    <cellStyle name="Percent 2 4 3 2 2 2 2 2 4" xfId="38522" xr:uid="{00000000-0005-0000-0000-000000BB0000}"/>
    <cellStyle name="Percent 2 4 3 2 2 2 2 2 5" xfId="50751" xr:uid="{00000000-0005-0000-0000-000001BB0000}"/>
    <cellStyle name="Percent 2 4 3 2 2 2 2 3" xfId="20139" xr:uid="{00000000-0005-0000-0000-000002BB0000}"/>
    <cellStyle name="Percent 2 4 3 2 2 2 2 3 2" xfId="32394" xr:uid="{00000000-0005-0000-0000-000003BB0000}"/>
    <cellStyle name="Percent 2 4 3 2 2 2 2 3 3" xfId="44635" xr:uid="{00000000-0005-0000-0000-000004BB0000}"/>
    <cellStyle name="Percent 2 4 3 2 2 2 2 4" xfId="26279" xr:uid="{00000000-0005-0000-0000-000005BB0000}"/>
    <cellStyle name="Percent 2 4 3 2 2 2 2 5" xfId="38521" xr:uid="{00000000-0005-0000-0000-000006BB0000}"/>
    <cellStyle name="Percent 2 4 3 2 2 2 2 6" xfId="50750" xr:uid="{00000000-0005-0000-0000-000007BB0000}"/>
    <cellStyle name="Percent 2 4 3 2 2 2 3" xfId="12211" xr:uid="{00000000-0005-0000-0000-000008BB0000}"/>
    <cellStyle name="Percent 2 4 3 2 2 2 3 2" xfId="20141" xr:uid="{00000000-0005-0000-0000-000009BB0000}"/>
    <cellStyle name="Percent 2 4 3 2 2 2 3 2 2" xfId="32396" xr:uid="{00000000-0005-0000-0000-00000ABB0000}"/>
    <cellStyle name="Percent 2 4 3 2 2 2 3 2 3" xfId="44637" xr:uid="{00000000-0005-0000-0000-00000BBB0000}"/>
    <cellStyle name="Percent 2 4 3 2 2 2 3 3" xfId="26281" xr:uid="{00000000-0005-0000-0000-00000CBB0000}"/>
    <cellStyle name="Percent 2 4 3 2 2 2 3 4" xfId="38523" xr:uid="{00000000-0005-0000-0000-00000DBB0000}"/>
    <cellStyle name="Percent 2 4 3 2 2 2 3 5" xfId="50752" xr:uid="{00000000-0005-0000-0000-00000EBB0000}"/>
    <cellStyle name="Percent 2 4 3 2 2 2 4" xfId="20138" xr:uid="{00000000-0005-0000-0000-00000FBB0000}"/>
    <cellStyle name="Percent 2 4 3 2 2 2 4 2" xfId="32393" xr:uid="{00000000-0005-0000-0000-000010BB0000}"/>
    <cellStyle name="Percent 2 4 3 2 2 2 4 3" xfId="44634" xr:uid="{00000000-0005-0000-0000-000011BB0000}"/>
    <cellStyle name="Percent 2 4 3 2 2 2 5" xfId="26278" xr:uid="{00000000-0005-0000-0000-000012BB0000}"/>
    <cellStyle name="Percent 2 4 3 2 2 2 6" xfId="38520" xr:uid="{00000000-0005-0000-0000-000013BB0000}"/>
    <cellStyle name="Percent 2 4 3 2 2 2 7" xfId="50749" xr:uid="{00000000-0005-0000-0000-000014BB0000}"/>
    <cellStyle name="Percent 2 4 3 2 2 3" xfId="12212" xr:uid="{00000000-0005-0000-0000-000015BB0000}"/>
    <cellStyle name="Percent 2 4 3 2 2 3 2" xfId="12213" xr:uid="{00000000-0005-0000-0000-000016BB0000}"/>
    <cellStyle name="Percent 2 4 3 2 2 3 2 2" xfId="20143" xr:uid="{00000000-0005-0000-0000-000017BB0000}"/>
    <cellStyle name="Percent 2 4 3 2 2 3 2 2 2" xfId="32398" xr:uid="{00000000-0005-0000-0000-000018BB0000}"/>
    <cellStyle name="Percent 2 4 3 2 2 3 2 2 3" xfId="44639" xr:uid="{00000000-0005-0000-0000-000019BB0000}"/>
    <cellStyle name="Percent 2 4 3 2 2 3 2 3" xfId="26283" xr:uid="{00000000-0005-0000-0000-00001ABB0000}"/>
    <cellStyle name="Percent 2 4 3 2 2 3 2 4" xfId="38525" xr:uid="{00000000-0005-0000-0000-00001BBB0000}"/>
    <cellStyle name="Percent 2 4 3 2 2 3 2 5" xfId="50754" xr:uid="{00000000-0005-0000-0000-00001CBB0000}"/>
    <cellStyle name="Percent 2 4 3 2 2 3 3" xfId="20142" xr:uid="{00000000-0005-0000-0000-00001DBB0000}"/>
    <cellStyle name="Percent 2 4 3 2 2 3 3 2" xfId="32397" xr:uid="{00000000-0005-0000-0000-00001EBB0000}"/>
    <cellStyle name="Percent 2 4 3 2 2 3 3 3" xfId="44638" xr:uid="{00000000-0005-0000-0000-00001FBB0000}"/>
    <cellStyle name="Percent 2 4 3 2 2 3 4" xfId="26282" xr:uid="{00000000-0005-0000-0000-000020BB0000}"/>
    <cellStyle name="Percent 2 4 3 2 2 3 5" xfId="38524" xr:uid="{00000000-0005-0000-0000-000021BB0000}"/>
    <cellStyle name="Percent 2 4 3 2 2 3 6" xfId="50753" xr:uid="{00000000-0005-0000-0000-000022BB0000}"/>
    <cellStyle name="Percent 2 4 3 2 2 4" xfId="12214" xr:uid="{00000000-0005-0000-0000-000023BB0000}"/>
    <cellStyle name="Percent 2 4 3 2 2 4 2" xfId="20144" xr:uid="{00000000-0005-0000-0000-000024BB0000}"/>
    <cellStyle name="Percent 2 4 3 2 2 4 2 2" xfId="32399" xr:uid="{00000000-0005-0000-0000-000025BB0000}"/>
    <cellStyle name="Percent 2 4 3 2 2 4 2 3" xfId="44640" xr:uid="{00000000-0005-0000-0000-000026BB0000}"/>
    <cellStyle name="Percent 2 4 3 2 2 4 3" xfId="26284" xr:uid="{00000000-0005-0000-0000-000027BB0000}"/>
    <cellStyle name="Percent 2 4 3 2 2 4 4" xfId="38526" xr:uid="{00000000-0005-0000-0000-000028BB0000}"/>
    <cellStyle name="Percent 2 4 3 2 2 4 5" xfId="50755" xr:uid="{00000000-0005-0000-0000-000029BB0000}"/>
    <cellStyle name="Percent 2 4 3 2 2 5" xfId="20137" xr:uid="{00000000-0005-0000-0000-00002ABB0000}"/>
    <cellStyle name="Percent 2 4 3 2 2 5 2" xfId="32392" xr:uid="{00000000-0005-0000-0000-00002BBB0000}"/>
    <cellStyle name="Percent 2 4 3 2 2 5 3" xfId="44633" xr:uid="{00000000-0005-0000-0000-00002CBB0000}"/>
    <cellStyle name="Percent 2 4 3 2 2 6" xfId="26277" xr:uid="{00000000-0005-0000-0000-00002DBB0000}"/>
    <cellStyle name="Percent 2 4 3 2 2 7" xfId="38519" xr:uid="{00000000-0005-0000-0000-00002EBB0000}"/>
    <cellStyle name="Percent 2 4 3 2 2 8" xfId="50748" xr:uid="{00000000-0005-0000-0000-00002FBB0000}"/>
    <cellStyle name="Percent 2 4 3 2 3" xfId="12215" xr:uid="{00000000-0005-0000-0000-000030BB0000}"/>
    <cellStyle name="Percent 2 4 3 2 3 2" xfId="12216" xr:uid="{00000000-0005-0000-0000-000031BB0000}"/>
    <cellStyle name="Percent 2 4 3 2 3 2 2" xfId="12217" xr:uid="{00000000-0005-0000-0000-000032BB0000}"/>
    <cellStyle name="Percent 2 4 3 2 3 2 2 2" xfId="20147" xr:uid="{00000000-0005-0000-0000-000033BB0000}"/>
    <cellStyle name="Percent 2 4 3 2 3 2 2 2 2" xfId="32402" xr:uid="{00000000-0005-0000-0000-000034BB0000}"/>
    <cellStyle name="Percent 2 4 3 2 3 2 2 2 3" xfId="44643" xr:uid="{00000000-0005-0000-0000-000035BB0000}"/>
    <cellStyle name="Percent 2 4 3 2 3 2 2 3" xfId="26287" xr:uid="{00000000-0005-0000-0000-000036BB0000}"/>
    <cellStyle name="Percent 2 4 3 2 3 2 2 4" xfId="38529" xr:uid="{00000000-0005-0000-0000-000037BB0000}"/>
    <cellStyle name="Percent 2 4 3 2 3 2 2 5" xfId="50758" xr:uid="{00000000-0005-0000-0000-000038BB0000}"/>
    <cellStyle name="Percent 2 4 3 2 3 2 3" xfId="20146" xr:uid="{00000000-0005-0000-0000-000039BB0000}"/>
    <cellStyle name="Percent 2 4 3 2 3 2 3 2" xfId="32401" xr:uid="{00000000-0005-0000-0000-00003ABB0000}"/>
    <cellStyle name="Percent 2 4 3 2 3 2 3 3" xfId="44642" xr:uid="{00000000-0005-0000-0000-00003BBB0000}"/>
    <cellStyle name="Percent 2 4 3 2 3 2 4" xfId="26286" xr:uid="{00000000-0005-0000-0000-00003CBB0000}"/>
    <cellStyle name="Percent 2 4 3 2 3 2 5" xfId="38528" xr:uid="{00000000-0005-0000-0000-00003DBB0000}"/>
    <cellStyle name="Percent 2 4 3 2 3 2 6" xfId="50757" xr:uid="{00000000-0005-0000-0000-00003EBB0000}"/>
    <cellStyle name="Percent 2 4 3 2 3 3" xfId="12218" xr:uid="{00000000-0005-0000-0000-00003FBB0000}"/>
    <cellStyle name="Percent 2 4 3 2 3 3 2" xfId="20148" xr:uid="{00000000-0005-0000-0000-000040BB0000}"/>
    <cellStyle name="Percent 2 4 3 2 3 3 2 2" xfId="32403" xr:uid="{00000000-0005-0000-0000-000041BB0000}"/>
    <cellStyle name="Percent 2 4 3 2 3 3 2 3" xfId="44644" xr:uid="{00000000-0005-0000-0000-000042BB0000}"/>
    <cellStyle name="Percent 2 4 3 2 3 3 3" xfId="26288" xr:uid="{00000000-0005-0000-0000-000043BB0000}"/>
    <cellStyle name="Percent 2 4 3 2 3 3 4" xfId="38530" xr:uid="{00000000-0005-0000-0000-000044BB0000}"/>
    <cellStyle name="Percent 2 4 3 2 3 3 5" xfId="50759" xr:uid="{00000000-0005-0000-0000-000045BB0000}"/>
    <cellStyle name="Percent 2 4 3 2 3 4" xfId="20145" xr:uid="{00000000-0005-0000-0000-000046BB0000}"/>
    <cellStyle name="Percent 2 4 3 2 3 4 2" xfId="32400" xr:uid="{00000000-0005-0000-0000-000047BB0000}"/>
    <cellStyle name="Percent 2 4 3 2 3 4 3" xfId="44641" xr:uid="{00000000-0005-0000-0000-000048BB0000}"/>
    <cellStyle name="Percent 2 4 3 2 3 5" xfId="26285" xr:uid="{00000000-0005-0000-0000-000049BB0000}"/>
    <cellStyle name="Percent 2 4 3 2 3 6" xfId="38527" xr:uid="{00000000-0005-0000-0000-00004ABB0000}"/>
    <cellStyle name="Percent 2 4 3 2 3 7" xfId="50756" xr:uid="{00000000-0005-0000-0000-00004BBB0000}"/>
    <cellStyle name="Percent 2 4 3 2 4" xfId="12219" xr:uid="{00000000-0005-0000-0000-00004CBB0000}"/>
    <cellStyle name="Percent 2 4 3 2 4 2" xfId="12220" xr:uid="{00000000-0005-0000-0000-00004DBB0000}"/>
    <cellStyle name="Percent 2 4 3 2 4 2 2" xfId="20150" xr:uid="{00000000-0005-0000-0000-00004EBB0000}"/>
    <cellStyle name="Percent 2 4 3 2 4 2 2 2" xfId="32405" xr:uid="{00000000-0005-0000-0000-00004FBB0000}"/>
    <cellStyle name="Percent 2 4 3 2 4 2 2 3" xfId="44646" xr:uid="{00000000-0005-0000-0000-000050BB0000}"/>
    <cellStyle name="Percent 2 4 3 2 4 2 3" xfId="26290" xr:uid="{00000000-0005-0000-0000-000051BB0000}"/>
    <cellStyle name="Percent 2 4 3 2 4 2 4" xfId="38532" xr:uid="{00000000-0005-0000-0000-000052BB0000}"/>
    <cellStyle name="Percent 2 4 3 2 4 2 5" xfId="50761" xr:uid="{00000000-0005-0000-0000-000053BB0000}"/>
    <cellStyle name="Percent 2 4 3 2 4 3" xfId="20149" xr:uid="{00000000-0005-0000-0000-000054BB0000}"/>
    <cellStyle name="Percent 2 4 3 2 4 3 2" xfId="32404" xr:uid="{00000000-0005-0000-0000-000055BB0000}"/>
    <cellStyle name="Percent 2 4 3 2 4 3 3" xfId="44645" xr:uid="{00000000-0005-0000-0000-000056BB0000}"/>
    <cellStyle name="Percent 2 4 3 2 4 4" xfId="26289" xr:uid="{00000000-0005-0000-0000-000057BB0000}"/>
    <cellStyle name="Percent 2 4 3 2 4 5" xfId="38531" xr:uid="{00000000-0005-0000-0000-000058BB0000}"/>
    <cellStyle name="Percent 2 4 3 2 4 6" xfId="50760" xr:uid="{00000000-0005-0000-0000-000059BB0000}"/>
    <cellStyle name="Percent 2 4 3 2 5" xfId="12221" xr:uid="{00000000-0005-0000-0000-00005ABB0000}"/>
    <cellStyle name="Percent 2 4 3 2 5 2" xfId="20151" xr:uid="{00000000-0005-0000-0000-00005BBB0000}"/>
    <cellStyle name="Percent 2 4 3 2 5 2 2" xfId="32406" xr:uid="{00000000-0005-0000-0000-00005CBB0000}"/>
    <cellStyle name="Percent 2 4 3 2 5 2 3" xfId="44647" xr:uid="{00000000-0005-0000-0000-00005DBB0000}"/>
    <cellStyle name="Percent 2 4 3 2 5 3" xfId="26291" xr:uid="{00000000-0005-0000-0000-00005EBB0000}"/>
    <cellStyle name="Percent 2 4 3 2 5 4" xfId="38533" xr:uid="{00000000-0005-0000-0000-00005FBB0000}"/>
    <cellStyle name="Percent 2 4 3 2 5 5" xfId="50762" xr:uid="{00000000-0005-0000-0000-000060BB0000}"/>
    <cellStyle name="Percent 2 4 3 2 6" xfId="20136" xr:uid="{00000000-0005-0000-0000-000061BB0000}"/>
    <cellStyle name="Percent 2 4 3 2 6 2" xfId="32391" xr:uid="{00000000-0005-0000-0000-000062BB0000}"/>
    <cellStyle name="Percent 2 4 3 2 6 3" xfId="44632" xr:uid="{00000000-0005-0000-0000-000063BB0000}"/>
    <cellStyle name="Percent 2 4 3 2 7" xfId="26276" xr:uid="{00000000-0005-0000-0000-000064BB0000}"/>
    <cellStyle name="Percent 2 4 3 2 8" xfId="38518" xr:uid="{00000000-0005-0000-0000-000065BB0000}"/>
    <cellStyle name="Percent 2 4 3 2 9" xfId="50747" xr:uid="{00000000-0005-0000-0000-000066BB0000}"/>
    <cellStyle name="Percent 2 4 3 3" xfId="12222" xr:uid="{00000000-0005-0000-0000-000067BB0000}"/>
    <cellStyle name="Percent 2 4 3 3 2" xfId="12223" xr:uid="{00000000-0005-0000-0000-000068BB0000}"/>
    <cellStyle name="Percent 2 4 3 3 2 2" xfId="12224" xr:uid="{00000000-0005-0000-0000-000069BB0000}"/>
    <cellStyle name="Percent 2 4 3 3 2 2 2" xfId="12225" xr:uid="{00000000-0005-0000-0000-00006ABB0000}"/>
    <cellStyle name="Percent 2 4 3 3 2 2 2 2" xfId="20155" xr:uid="{00000000-0005-0000-0000-00006BBB0000}"/>
    <cellStyle name="Percent 2 4 3 3 2 2 2 2 2" xfId="32410" xr:uid="{00000000-0005-0000-0000-00006CBB0000}"/>
    <cellStyle name="Percent 2 4 3 3 2 2 2 2 3" xfId="44651" xr:uid="{00000000-0005-0000-0000-00006DBB0000}"/>
    <cellStyle name="Percent 2 4 3 3 2 2 2 3" xfId="26295" xr:uid="{00000000-0005-0000-0000-00006EBB0000}"/>
    <cellStyle name="Percent 2 4 3 3 2 2 2 4" xfId="38537" xr:uid="{00000000-0005-0000-0000-00006FBB0000}"/>
    <cellStyle name="Percent 2 4 3 3 2 2 2 5" xfId="50766" xr:uid="{00000000-0005-0000-0000-000070BB0000}"/>
    <cellStyle name="Percent 2 4 3 3 2 2 3" xfId="20154" xr:uid="{00000000-0005-0000-0000-000071BB0000}"/>
    <cellStyle name="Percent 2 4 3 3 2 2 3 2" xfId="32409" xr:uid="{00000000-0005-0000-0000-000072BB0000}"/>
    <cellStyle name="Percent 2 4 3 3 2 2 3 3" xfId="44650" xr:uid="{00000000-0005-0000-0000-000073BB0000}"/>
    <cellStyle name="Percent 2 4 3 3 2 2 4" xfId="26294" xr:uid="{00000000-0005-0000-0000-000074BB0000}"/>
    <cellStyle name="Percent 2 4 3 3 2 2 5" xfId="38536" xr:uid="{00000000-0005-0000-0000-000075BB0000}"/>
    <cellStyle name="Percent 2 4 3 3 2 2 6" xfId="50765" xr:uid="{00000000-0005-0000-0000-000076BB0000}"/>
    <cellStyle name="Percent 2 4 3 3 2 3" xfId="12226" xr:uid="{00000000-0005-0000-0000-000077BB0000}"/>
    <cellStyle name="Percent 2 4 3 3 2 3 2" xfId="20156" xr:uid="{00000000-0005-0000-0000-000078BB0000}"/>
    <cellStyle name="Percent 2 4 3 3 2 3 2 2" xfId="32411" xr:uid="{00000000-0005-0000-0000-000079BB0000}"/>
    <cellStyle name="Percent 2 4 3 3 2 3 2 3" xfId="44652" xr:uid="{00000000-0005-0000-0000-00007ABB0000}"/>
    <cellStyle name="Percent 2 4 3 3 2 3 3" xfId="26296" xr:uid="{00000000-0005-0000-0000-00007BBB0000}"/>
    <cellStyle name="Percent 2 4 3 3 2 3 4" xfId="38538" xr:uid="{00000000-0005-0000-0000-00007CBB0000}"/>
    <cellStyle name="Percent 2 4 3 3 2 3 5" xfId="50767" xr:uid="{00000000-0005-0000-0000-00007DBB0000}"/>
    <cellStyle name="Percent 2 4 3 3 2 4" xfId="20153" xr:uid="{00000000-0005-0000-0000-00007EBB0000}"/>
    <cellStyle name="Percent 2 4 3 3 2 4 2" xfId="32408" xr:uid="{00000000-0005-0000-0000-00007FBB0000}"/>
    <cellStyle name="Percent 2 4 3 3 2 4 3" xfId="44649" xr:uid="{00000000-0005-0000-0000-000080BB0000}"/>
    <cellStyle name="Percent 2 4 3 3 2 5" xfId="26293" xr:uid="{00000000-0005-0000-0000-000081BB0000}"/>
    <cellStyle name="Percent 2 4 3 3 2 6" xfId="38535" xr:uid="{00000000-0005-0000-0000-000082BB0000}"/>
    <cellStyle name="Percent 2 4 3 3 2 7" xfId="50764" xr:uid="{00000000-0005-0000-0000-000083BB0000}"/>
    <cellStyle name="Percent 2 4 3 3 3" xfId="12227" xr:uid="{00000000-0005-0000-0000-000084BB0000}"/>
    <cellStyle name="Percent 2 4 3 3 3 2" xfId="12228" xr:uid="{00000000-0005-0000-0000-000085BB0000}"/>
    <cellStyle name="Percent 2 4 3 3 3 2 2" xfId="20158" xr:uid="{00000000-0005-0000-0000-000086BB0000}"/>
    <cellStyle name="Percent 2 4 3 3 3 2 2 2" xfId="32413" xr:uid="{00000000-0005-0000-0000-000087BB0000}"/>
    <cellStyle name="Percent 2 4 3 3 3 2 2 3" xfId="44654" xr:uid="{00000000-0005-0000-0000-000088BB0000}"/>
    <cellStyle name="Percent 2 4 3 3 3 2 3" xfId="26298" xr:uid="{00000000-0005-0000-0000-000089BB0000}"/>
    <cellStyle name="Percent 2 4 3 3 3 2 4" xfId="38540" xr:uid="{00000000-0005-0000-0000-00008ABB0000}"/>
    <cellStyle name="Percent 2 4 3 3 3 2 5" xfId="50769" xr:uid="{00000000-0005-0000-0000-00008BBB0000}"/>
    <cellStyle name="Percent 2 4 3 3 3 3" xfId="20157" xr:uid="{00000000-0005-0000-0000-00008CBB0000}"/>
    <cellStyle name="Percent 2 4 3 3 3 3 2" xfId="32412" xr:uid="{00000000-0005-0000-0000-00008DBB0000}"/>
    <cellStyle name="Percent 2 4 3 3 3 3 3" xfId="44653" xr:uid="{00000000-0005-0000-0000-00008EBB0000}"/>
    <cellStyle name="Percent 2 4 3 3 3 4" xfId="26297" xr:uid="{00000000-0005-0000-0000-00008FBB0000}"/>
    <cellStyle name="Percent 2 4 3 3 3 5" xfId="38539" xr:uid="{00000000-0005-0000-0000-000090BB0000}"/>
    <cellStyle name="Percent 2 4 3 3 3 6" xfId="50768" xr:uid="{00000000-0005-0000-0000-000091BB0000}"/>
    <cellStyle name="Percent 2 4 3 3 4" xfId="12229" xr:uid="{00000000-0005-0000-0000-000092BB0000}"/>
    <cellStyle name="Percent 2 4 3 3 4 2" xfId="20159" xr:uid="{00000000-0005-0000-0000-000093BB0000}"/>
    <cellStyle name="Percent 2 4 3 3 4 2 2" xfId="32414" xr:uid="{00000000-0005-0000-0000-000094BB0000}"/>
    <cellStyle name="Percent 2 4 3 3 4 2 3" xfId="44655" xr:uid="{00000000-0005-0000-0000-000095BB0000}"/>
    <cellStyle name="Percent 2 4 3 3 4 3" xfId="26299" xr:uid="{00000000-0005-0000-0000-000096BB0000}"/>
    <cellStyle name="Percent 2 4 3 3 4 4" xfId="38541" xr:uid="{00000000-0005-0000-0000-000097BB0000}"/>
    <cellStyle name="Percent 2 4 3 3 4 5" xfId="50770" xr:uid="{00000000-0005-0000-0000-000098BB0000}"/>
    <cellStyle name="Percent 2 4 3 3 5" xfId="20152" xr:uid="{00000000-0005-0000-0000-000099BB0000}"/>
    <cellStyle name="Percent 2 4 3 3 5 2" xfId="32407" xr:uid="{00000000-0005-0000-0000-00009ABB0000}"/>
    <cellStyle name="Percent 2 4 3 3 5 3" xfId="44648" xr:uid="{00000000-0005-0000-0000-00009BBB0000}"/>
    <cellStyle name="Percent 2 4 3 3 6" xfId="26292" xr:uid="{00000000-0005-0000-0000-00009CBB0000}"/>
    <cellStyle name="Percent 2 4 3 3 7" xfId="38534" xr:uid="{00000000-0005-0000-0000-00009DBB0000}"/>
    <cellStyle name="Percent 2 4 3 3 8" xfId="50763" xr:uid="{00000000-0005-0000-0000-00009EBB0000}"/>
    <cellStyle name="Percent 2 4 3 4" xfId="12230" xr:uid="{00000000-0005-0000-0000-00009FBB0000}"/>
    <cellStyle name="Percent 2 4 3 4 2" xfId="12231" xr:uid="{00000000-0005-0000-0000-0000A0BB0000}"/>
    <cellStyle name="Percent 2 4 3 4 2 2" xfId="12232" xr:uid="{00000000-0005-0000-0000-0000A1BB0000}"/>
    <cellStyle name="Percent 2 4 3 4 2 2 2" xfId="20162" xr:uid="{00000000-0005-0000-0000-0000A2BB0000}"/>
    <cellStyle name="Percent 2 4 3 4 2 2 2 2" xfId="32417" xr:uid="{00000000-0005-0000-0000-0000A3BB0000}"/>
    <cellStyle name="Percent 2 4 3 4 2 2 2 3" xfId="44658" xr:uid="{00000000-0005-0000-0000-0000A4BB0000}"/>
    <cellStyle name="Percent 2 4 3 4 2 2 3" xfId="26302" xr:uid="{00000000-0005-0000-0000-0000A5BB0000}"/>
    <cellStyle name="Percent 2 4 3 4 2 2 4" xfId="38544" xr:uid="{00000000-0005-0000-0000-0000A6BB0000}"/>
    <cellStyle name="Percent 2 4 3 4 2 2 5" xfId="50773" xr:uid="{00000000-0005-0000-0000-0000A7BB0000}"/>
    <cellStyle name="Percent 2 4 3 4 2 3" xfId="20161" xr:uid="{00000000-0005-0000-0000-0000A8BB0000}"/>
    <cellStyle name="Percent 2 4 3 4 2 3 2" xfId="32416" xr:uid="{00000000-0005-0000-0000-0000A9BB0000}"/>
    <cellStyle name="Percent 2 4 3 4 2 3 3" xfId="44657" xr:uid="{00000000-0005-0000-0000-0000AABB0000}"/>
    <cellStyle name="Percent 2 4 3 4 2 4" xfId="26301" xr:uid="{00000000-0005-0000-0000-0000ABBB0000}"/>
    <cellStyle name="Percent 2 4 3 4 2 5" xfId="38543" xr:uid="{00000000-0005-0000-0000-0000ACBB0000}"/>
    <cellStyle name="Percent 2 4 3 4 2 6" xfId="50772" xr:uid="{00000000-0005-0000-0000-0000ADBB0000}"/>
    <cellStyle name="Percent 2 4 3 4 3" xfId="12233" xr:uid="{00000000-0005-0000-0000-0000AEBB0000}"/>
    <cellStyle name="Percent 2 4 3 4 3 2" xfId="20163" xr:uid="{00000000-0005-0000-0000-0000AFBB0000}"/>
    <cellStyle name="Percent 2 4 3 4 3 2 2" xfId="32418" xr:uid="{00000000-0005-0000-0000-0000B0BB0000}"/>
    <cellStyle name="Percent 2 4 3 4 3 2 3" xfId="44659" xr:uid="{00000000-0005-0000-0000-0000B1BB0000}"/>
    <cellStyle name="Percent 2 4 3 4 3 3" xfId="26303" xr:uid="{00000000-0005-0000-0000-0000B2BB0000}"/>
    <cellStyle name="Percent 2 4 3 4 3 4" xfId="38545" xr:uid="{00000000-0005-0000-0000-0000B3BB0000}"/>
    <cellStyle name="Percent 2 4 3 4 3 5" xfId="50774" xr:uid="{00000000-0005-0000-0000-0000B4BB0000}"/>
    <cellStyle name="Percent 2 4 3 4 4" xfId="20160" xr:uid="{00000000-0005-0000-0000-0000B5BB0000}"/>
    <cellStyle name="Percent 2 4 3 4 4 2" xfId="32415" xr:uid="{00000000-0005-0000-0000-0000B6BB0000}"/>
    <cellStyle name="Percent 2 4 3 4 4 3" xfId="44656" xr:uid="{00000000-0005-0000-0000-0000B7BB0000}"/>
    <cellStyle name="Percent 2 4 3 4 5" xfId="26300" xr:uid="{00000000-0005-0000-0000-0000B8BB0000}"/>
    <cellStyle name="Percent 2 4 3 4 6" xfId="38542" xr:uid="{00000000-0005-0000-0000-0000B9BB0000}"/>
    <cellStyle name="Percent 2 4 3 4 7" xfId="50771" xr:uid="{00000000-0005-0000-0000-0000BABB0000}"/>
    <cellStyle name="Percent 2 4 3 5" xfId="12234" xr:uid="{00000000-0005-0000-0000-0000BBBB0000}"/>
    <cellStyle name="Percent 2 4 3 5 2" xfId="12235" xr:uid="{00000000-0005-0000-0000-0000BCBB0000}"/>
    <cellStyle name="Percent 2 4 3 5 2 2" xfId="20165" xr:uid="{00000000-0005-0000-0000-0000BDBB0000}"/>
    <cellStyle name="Percent 2 4 3 5 2 2 2" xfId="32420" xr:uid="{00000000-0005-0000-0000-0000BEBB0000}"/>
    <cellStyle name="Percent 2 4 3 5 2 2 3" xfId="44661" xr:uid="{00000000-0005-0000-0000-0000BFBB0000}"/>
    <cellStyle name="Percent 2 4 3 5 2 3" xfId="26305" xr:uid="{00000000-0005-0000-0000-0000C0BB0000}"/>
    <cellStyle name="Percent 2 4 3 5 2 4" xfId="38547" xr:uid="{00000000-0005-0000-0000-0000C1BB0000}"/>
    <cellStyle name="Percent 2 4 3 5 2 5" xfId="50776" xr:uid="{00000000-0005-0000-0000-0000C2BB0000}"/>
    <cellStyle name="Percent 2 4 3 5 3" xfId="20164" xr:uid="{00000000-0005-0000-0000-0000C3BB0000}"/>
    <cellStyle name="Percent 2 4 3 5 3 2" xfId="32419" xr:uid="{00000000-0005-0000-0000-0000C4BB0000}"/>
    <cellStyle name="Percent 2 4 3 5 3 3" xfId="44660" xr:uid="{00000000-0005-0000-0000-0000C5BB0000}"/>
    <cellStyle name="Percent 2 4 3 5 4" xfId="26304" xr:uid="{00000000-0005-0000-0000-0000C6BB0000}"/>
    <cellStyle name="Percent 2 4 3 5 5" xfId="38546" xr:uid="{00000000-0005-0000-0000-0000C7BB0000}"/>
    <cellStyle name="Percent 2 4 3 5 6" xfId="50775" xr:uid="{00000000-0005-0000-0000-0000C8BB0000}"/>
    <cellStyle name="Percent 2 4 3 6" xfId="12236" xr:uid="{00000000-0005-0000-0000-0000C9BB0000}"/>
    <cellStyle name="Percent 2 4 3 6 2" xfId="20166" xr:uid="{00000000-0005-0000-0000-0000CABB0000}"/>
    <cellStyle name="Percent 2 4 3 6 2 2" xfId="32421" xr:uid="{00000000-0005-0000-0000-0000CBBB0000}"/>
    <cellStyle name="Percent 2 4 3 6 2 3" xfId="44662" xr:uid="{00000000-0005-0000-0000-0000CCBB0000}"/>
    <cellStyle name="Percent 2 4 3 6 3" xfId="26306" xr:uid="{00000000-0005-0000-0000-0000CDBB0000}"/>
    <cellStyle name="Percent 2 4 3 6 4" xfId="38548" xr:uid="{00000000-0005-0000-0000-0000CEBB0000}"/>
    <cellStyle name="Percent 2 4 3 6 5" xfId="50777" xr:uid="{00000000-0005-0000-0000-0000CFBB0000}"/>
    <cellStyle name="Percent 2 4 3 7" xfId="20135" xr:uid="{00000000-0005-0000-0000-0000D0BB0000}"/>
    <cellStyle name="Percent 2 4 3 7 2" xfId="32390" xr:uid="{00000000-0005-0000-0000-0000D1BB0000}"/>
    <cellStyle name="Percent 2 4 3 7 3" xfId="44631" xr:uid="{00000000-0005-0000-0000-0000D2BB0000}"/>
    <cellStyle name="Percent 2 4 3 8" xfId="26275" xr:uid="{00000000-0005-0000-0000-0000D3BB0000}"/>
    <cellStyle name="Percent 2 4 3 9" xfId="38517" xr:uid="{00000000-0005-0000-0000-0000D4BB0000}"/>
    <cellStyle name="Percent 2 4 4" xfId="12237" xr:uid="{00000000-0005-0000-0000-0000D5BB0000}"/>
    <cellStyle name="Percent 2 4 4 2" xfId="12238" xr:uid="{00000000-0005-0000-0000-0000D6BB0000}"/>
    <cellStyle name="Percent 2 4 4 2 2" xfId="12239" xr:uid="{00000000-0005-0000-0000-0000D7BB0000}"/>
    <cellStyle name="Percent 2 4 4 2 2 2" xfId="12240" xr:uid="{00000000-0005-0000-0000-0000D8BB0000}"/>
    <cellStyle name="Percent 2 4 4 2 2 2 2" xfId="12241" xr:uid="{00000000-0005-0000-0000-0000D9BB0000}"/>
    <cellStyle name="Percent 2 4 4 2 2 2 2 2" xfId="20171" xr:uid="{00000000-0005-0000-0000-0000DABB0000}"/>
    <cellStyle name="Percent 2 4 4 2 2 2 2 2 2" xfId="32426" xr:uid="{00000000-0005-0000-0000-0000DBBB0000}"/>
    <cellStyle name="Percent 2 4 4 2 2 2 2 2 3" xfId="44667" xr:uid="{00000000-0005-0000-0000-0000DCBB0000}"/>
    <cellStyle name="Percent 2 4 4 2 2 2 2 3" xfId="26311" xr:uid="{00000000-0005-0000-0000-0000DDBB0000}"/>
    <cellStyle name="Percent 2 4 4 2 2 2 2 4" xfId="38553" xr:uid="{00000000-0005-0000-0000-0000DEBB0000}"/>
    <cellStyle name="Percent 2 4 4 2 2 2 2 5" xfId="50782" xr:uid="{00000000-0005-0000-0000-0000DFBB0000}"/>
    <cellStyle name="Percent 2 4 4 2 2 2 3" xfId="20170" xr:uid="{00000000-0005-0000-0000-0000E0BB0000}"/>
    <cellStyle name="Percent 2 4 4 2 2 2 3 2" xfId="32425" xr:uid="{00000000-0005-0000-0000-0000E1BB0000}"/>
    <cellStyle name="Percent 2 4 4 2 2 2 3 3" xfId="44666" xr:uid="{00000000-0005-0000-0000-0000E2BB0000}"/>
    <cellStyle name="Percent 2 4 4 2 2 2 4" xfId="26310" xr:uid="{00000000-0005-0000-0000-0000E3BB0000}"/>
    <cellStyle name="Percent 2 4 4 2 2 2 5" xfId="38552" xr:uid="{00000000-0005-0000-0000-0000E4BB0000}"/>
    <cellStyle name="Percent 2 4 4 2 2 2 6" xfId="50781" xr:uid="{00000000-0005-0000-0000-0000E5BB0000}"/>
    <cellStyle name="Percent 2 4 4 2 2 3" xfId="12242" xr:uid="{00000000-0005-0000-0000-0000E6BB0000}"/>
    <cellStyle name="Percent 2 4 4 2 2 3 2" xfId="20172" xr:uid="{00000000-0005-0000-0000-0000E7BB0000}"/>
    <cellStyle name="Percent 2 4 4 2 2 3 2 2" xfId="32427" xr:uid="{00000000-0005-0000-0000-0000E8BB0000}"/>
    <cellStyle name="Percent 2 4 4 2 2 3 2 3" xfId="44668" xr:uid="{00000000-0005-0000-0000-0000E9BB0000}"/>
    <cellStyle name="Percent 2 4 4 2 2 3 3" xfId="26312" xr:uid="{00000000-0005-0000-0000-0000EABB0000}"/>
    <cellStyle name="Percent 2 4 4 2 2 3 4" xfId="38554" xr:uid="{00000000-0005-0000-0000-0000EBBB0000}"/>
    <cellStyle name="Percent 2 4 4 2 2 3 5" xfId="50783" xr:uid="{00000000-0005-0000-0000-0000ECBB0000}"/>
    <cellStyle name="Percent 2 4 4 2 2 4" xfId="20169" xr:uid="{00000000-0005-0000-0000-0000EDBB0000}"/>
    <cellStyle name="Percent 2 4 4 2 2 4 2" xfId="32424" xr:uid="{00000000-0005-0000-0000-0000EEBB0000}"/>
    <cellStyle name="Percent 2 4 4 2 2 4 3" xfId="44665" xr:uid="{00000000-0005-0000-0000-0000EFBB0000}"/>
    <cellStyle name="Percent 2 4 4 2 2 5" xfId="26309" xr:uid="{00000000-0005-0000-0000-0000F0BB0000}"/>
    <cellStyle name="Percent 2 4 4 2 2 6" xfId="38551" xr:uid="{00000000-0005-0000-0000-0000F1BB0000}"/>
    <cellStyle name="Percent 2 4 4 2 2 7" xfId="50780" xr:uid="{00000000-0005-0000-0000-0000F2BB0000}"/>
    <cellStyle name="Percent 2 4 4 2 3" xfId="12243" xr:uid="{00000000-0005-0000-0000-0000F3BB0000}"/>
    <cellStyle name="Percent 2 4 4 2 3 2" xfId="12244" xr:uid="{00000000-0005-0000-0000-0000F4BB0000}"/>
    <cellStyle name="Percent 2 4 4 2 3 2 2" xfId="20174" xr:uid="{00000000-0005-0000-0000-0000F5BB0000}"/>
    <cellStyle name="Percent 2 4 4 2 3 2 2 2" xfId="32429" xr:uid="{00000000-0005-0000-0000-0000F6BB0000}"/>
    <cellStyle name="Percent 2 4 4 2 3 2 2 3" xfId="44670" xr:uid="{00000000-0005-0000-0000-0000F7BB0000}"/>
    <cellStyle name="Percent 2 4 4 2 3 2 3" xfId="26314" xr:uid="{00000000-0005-0000-0000-0000F8BB0000}"/>
    <cellStyle name="Percent 2 4 4 2 3 2 4" xfId="38556" xr:uid="{00000000-0005-0000-0000-0000F9BB0000}"/>
    <cellStyle name="Percent 2 4 4 2 3 2 5" xfId="50785" xr:uid="{00000000-0005-0000-0000-0000FABB0000}"/>
    <cellStyle name="Percent 2 4 4 2 3 3" xfId="20173" xr:uid="{00000000-0005-0000-0000-0000FBBB0000}"/>
    <cellStyle name="Percent 2 4 4 2 3 3 2" xfId="32428" xr:uid="{00000000-0005-0000-0000-0000FCBB0000}"/>
    <cellStyle name="Percent 2 4 4 2 3 3 3" xfId="44669" xr:uid="{00000000-0005-0000-0000-0000FDBB0000}"/>
    <cellStyle name="Percent 2 4 4 2 3 4" xfId="26313" xr:uid="{00000000-0005-0000-0000-0000FEBB0000}"/>
    <cellStyle name="Percent 2 4 4 2 3 5" xfId="38555" xr:uid="{00000000-0005-0000-0000-0000FFBB0000}"/>
    <cellStyle name="Percent 2 4 4 2 3 6" xfId="50784" xr:uid="{00000000-0005-0000-0000-000000BC0000}"/>
    <cellStyle name="Percent 2 4 4 2 4" xfId="12245" xr:uid="{00000000-0005-0000-0000-000001BC0000}"/>
    <cellStyle name="Percent 2 4 4 2 4 2" xfId="20175" xr:uid="{00000000-0005-0000-0000-000002BC0000}"/>
    <cellStyle name="Percent 2 4 4 2 4 2 2" xfId="32430" xr:uid="{00000000-0005-0000-0000-000003BC0000}"/>
    <cellStyle name="Percent 2 4 4 2 4 2 3" xfId="44671" xr:uid="{00000000-0005-0000-0000-000004BC0000}"/>
    <cellStyle name="Percent 2 4 4 2 4 3" xfId="26315" xr:uid="{00000000-0005-0000-0000-000005BC0000}"/>
    <cellStyle name="Percent 2 4 4 2 4 4" xfId="38557" xr:uid="{00000000-0005-0000-0000-000006BC0000}"/>
    <cellStyle name="Percent 2 4 4 2 4 5" xfId="50786" xr:uid="{00000000-0005-0000-0000-000007BC0000}"/>
    <cellStyle name="Percent 2 4 4 2 5" xfId="20168" xr:uid="{00000000-0005-0000-0000-000008BC0000}"/>
    <cellStyle name="Percent 2 4 4 2 5 2" xfId="32423" xr:uid="{00000000-0005-0000-0000-000009BC0000}"/>
    <cellStyle name="Percent 2 4 4 2 5 3" xfId="44664" xr:uid="{00000000-0005-0000-0000-00000ABC0000}"/>
    <cellStyle name="Percent 2 4 4 2 6" xfId="26308" xr:uid="{00000000-0005-0000-0000-00000BBC0000}"/>
    <cellStyle name="Percent 2 4 4 2 7" xfId="38550" xr:uid="{00000000-0005-0000-0000-00000CBC0000}"/>
    <cellStyle name="Percent 2 4 4 2 8" xfId="50779" xr:uid="{00000000-0005-0000-0000-00000DBC0000}"/>
    <cellStyle name="Percent 2 4 4 3" xfId="12246" xr:uid="{00000000-0005-0000-0000-00000EBC0000}"/>
    <cellStyle name="Percent 2 4 4 3 2" xfId="12247" xr:uid="{00000000-0005-0000-0000-00000FBC0000}"/>
    <cellStyle name="Percent 2 4 4 3 2 2" xfId="12248" xr:uid="{00000000-0005-0000-0000-000010BC0000}"/>
    <cellStyle name="Percent 2 4 4 3 2 2 2" xfId="20178" xr:uid="{00000000-0005-0000-0000-000011BC0000}"/>
    <cellStyle name="Percent 2 4 4 3 2 2 2 2" xfId="32433" xr:uid="{00000000-0005-0000-0000-000012BC0000}"/>
    <cellStyle name="Percent 2 4 4 3 2 2 2 3" xfId="44674" xr:uid="{00000000-0005-0000-0000-000013BC0000}"/>
    <cellStyle name="Percent 2 4 4 3 2 2 3" xfId="26318" xr:uid="{00000000-0005-0000-0000-000014BC0000}"/>
    <cellStyle name="Percent 2 4 4 3 2 2 4" xfId="38560" xr:uid="{00000000-0005-0000-0000-000015BC0000}"/>
    <cellStyle name="Percent 2 4 4 3 2 2 5" xfId="50789" xr:uid="{00000000-0005-0000-0000-000016BC0000}"/>
    <cellStyle name="Percent 2 4 4 3 2 3" xfId="20177" xr:uid="{00000000-0005-0000-0000-000017BC0000}"/>
    <cellStyle name="Percent 2 4 4 3 2 3 2" xfId="32432" xr:uid="{00000000-0005-0000-0000-000018BC0000}"/>
    <cellStyle name="Percent 2 4 4 3 2 3 3" xfId="44673" xr:uid="{00000000-0005-0000-0000-000019BC0000}"/>
    <cellStyle name="Percent 2 4 4 3 2 4" xfId="26317" xr:uid="{00000000-0005-0000-0000-00001ABC0000}"/>
    <cellStyle name="Percent 2 4 4 3 2 5" xfId="38559" xr:uid="{00000000-0005-0000-0000-00001BBC0000}"/>
    <cellStyle name="Percent 2 4 4 3 2 6" xfId="50788" xr:uid="{00000000-0005-0000-0000-00001CBC0000}"/>
    <cellStyle name="Percent 2 4 4 3 3" xfId="12249" xr:uid="{00000000-0005-0000-0000-00001DBC0000}"/>
    <cellStyle name="Percent 2 4 4 3 3 2" xfId="20179" xr:uid="{00000000-0005-0000-0000-00001EBC0000}"/>
    <cellStyle name="Percent 2 4 4 3 3 2 2" xfId="32434" xr:uid="{00000000-0005-0000-0000-00001FBC0000}"/>
    <cellStyle name="Percent 2 4 4 3 3 2 3" xfId="44675" xr:uid="{00000000-0005-0000-0000-000020BC0000}"/>
    <cellStyle name="Percent 2 4 4 3 3 3" xfId="26319" xr:uid="{00000000-0005-0000-0000-000021BC0000}"/>
    <cellStyle name="Percent 2 4 4 3 3 4" xfId="38561" xr:uid="{00000000-0005-0000-0000-000022BC0000}"/>
    <cellStyle name="Percent 2 4 4 3 3 5" xfId="50790" xr:uid="{00000000-0005-0000-0000-000023BC0000}"/>
    <cellStyle name="Percent 2 4 4 3 4" xfId="20176" xr:uid="{00000000-0005-0000-0000-000024BC0000}"/>
    <cellStyle name="Percent 2 4 4 3 4 2" xfId="32431" xr:uid="{00000000-0005-0000-0000-000025BC0000}"/>
    <cellStyle name="Percent 2 4 4 3 4 3" xfId="44672" xr:uid="{00000000-0005-0000-0000-000026BC0000}"/>
    <cellStyle name="Percent 2 4 4 3 5" xfId="26316" xr:uid="{00000000-0005-0000-0000-000027BC0000}"/>
    <cellStyle name="Percent 2 4 4 3 6" xfId="38558" xr:uid="{00000000-0005-0000-0000-000028BC0000}"/>
    <cellStyle name="Percent 2 4 4 3 7" xfId="50787" xr:uid="{00000000-0005-0000-0000-000029BC0000}"/>
    <cellStyle name="Percent 2 4 4 4" xfId="12250" xr:uid="{00000000-0005-0000-0000-00002ABC0000}"/>
    <cellStyle name="Percent 2 4 4 4 2" xfId="12251" xr:uid="{00000000-0005-0000-0000-00002BBC0000}"/>
    <cellStyle name="Percent 2 4 4 4 2 2" xfId="20181" xr:uid="{00000000-0005-0000-0000-00002CBC0000}"/>
    <cellStyle name="Percent 2 4 4 4 2 2 2" xfId="32436" xr:uid="{00000000-0005-0000-0000-00002DBC0000}"/>
    <cellStyle name="Percent 2 4 4 4 2 2 3" xfId="44677" xr:uid="{00000000-0005-0000-0000-00002EBC0000}"/>
    <cellStyle name="Percent 2 4 4 4 2 3" xfId="26321" xr:uid="{00000000-0005-0000-0000-00002FBC0000}"/>
    <cellStyle name="Percent 2 4 4 4 2 4" xfId="38563" xr:uid="{00000000-0005-0000-0000-000030BC0000}"/>
    <cellStyle name="Percent 2 4 4 4 2 5" xfId="50792" xr:uid="{00000000-0005-0000-0000-000031BC0000}"/>
    <cellStyle name="Percent 2 4 4 4 3" xfId="20180" xr:uid="{00000000-0005-0000-0000-000032BC0000}"/>
    <cellStyle name="Percent 2 4 4 4 3 2" xfId="32435" xr:uid="{00000000-0005-0000-0000-000033BC0000}"/>
    <cellStyle name="Percent 2 4 4 4 3 3" xfId="44676" xr:uid="{00000000-0005-0000-0000-000034BC0000}"/>
    <cellStyle name="Percent 2 4 4 4 4" xfId="26320" xr:uid="{00000000-0005-0000-0000-000035BC0000}"/>
    <cellStyle name="Percent 2 4 4 4 5" xfId="38562" xr:uid="{00000000-0005-0000-0000-000036BC0000}"/>
    <cellStyle name="Percent 2 4 4 4 6" xfId="50791" xr:uid="{00000000-0005-0000-0000-000037BC0000}"/>
    <cellStyle name="Percent 2 4 4 5" xfId="12252" xr:uid="{00000000-0005-0000-0000-000038BC0000}"/>
    <cellStyle name="Percent 2 4 4 5 2" xfId="20182" xr:uid="{00000000-0005-0000-0000-000039BC0000}"/>
    <cellStyle name="Percent 2 4 4 5 2 2" xfId="32437" xr:uid="{00000000-0005-0000-0000-00003ABC0000}"/>
    <cellStyle name="Percent 2 4 4 5 2 3" xfId="44678" xr:uid="{00000000-0005-0000-0000-00003BBC0000}"/>
    <cellStyle name="Percent 2 4 4 5 3" xfId="26322" xr:uid="{00000000-0005-0000-0000-00003CBC0000}"/>
    <cellStyle name="Percent 2 4 4 5 4" xfId="38564" xr:uid="{00000000-0005-0000-0000-00003DBC0000}"/>
    <cellStyle name="Percent 2 4 4 5 5" xfId="50793" xr:uid="{00000000-0005-0000-0000-00003EBC0000}"/>
    <cellStyle name="Percent 2 4 4 6" xfId="20167" xr:uid="{00000000-0005-0000-0000-00003FBC0000}"/>
    <cellStyle name="Percent 2 4 4 6 2" xfId="32422" xr:uid="{00000000-0005-0000-0000-000040BC0000}"/>
    <cellStyle name="Percent 2 4 4 6 3" xfId="44663" xr:uid="{00000000-0005-0000-0000-000041BC0000}"/>
    <cellStyle name="Percent 2 4 4 7" xfId="26307" xr:uid="{00000000-0005-0000-0000-000042BC0000}"/>
    <cellStyle name="Percent 2 4 4 8" xfId="38549" xr:uid="{00000000-0005-0000-0000-000043BC0000}"/>
    <cellStyle name="Percent 2 4 4 9" xfId="50778" xr:uid="{00000000-0005-0000-0000-000044BC0000}"/>
    <cellStyle name="Percent 2 4 5" xfId="12253" xr:uid="{00000000-0005-0000-0000-000045BC0000}"/>
    <cellStyle name="Percent 2 4 5 2" xfId="12254" xr:uid="{00000000-0005-0000-0000-000046BC0000}"/>
    <cellStyle name="Percent 2 4 5 2 2" xfId="12255" xr:uid="{00000000-0005-0000-0000-000047BC0000}"/>
    <cellStyle name="Percent 2 4 5 2 2 2" xfId="12256" xr:uid="{00000000-0005-0000-0000-000048BC0000}"/>
    <cellStyle name="Percent 2 4 5 2 2 2 2" xfId="20186" xr:uid="{00000000-0005-0000-0000-000049BC0000}"/>
    <cellStyle name="Percent 2 4 5 2 2 2 2 2" xfId="32441" xr:uid="{00000000-0005-0000-0000-00004ABC0000}"/>
    <cellStyle name="Percent 2 4 5 2 2 2 2 3" xfId="44682" xr:uid="{00000000-0005-0000-0000-00004BBC0000}"/>
    <cellStyle name="Percent 2 4 5 2 2 2 3" xfId="26326" xr:uid="{00000000-0005-0000-0000-00004CBC0000}"/>
    <cellStyle name="Percent 2 4 5 2 2 2 4" xfId="38568" xr:uid="{00000000-0005-0000-0000-00004DBC0000}"/>
    <cellStyle name="Percent 2 4 5 2 2 2 5" xfId="50797" xr:uid="{00000000-0005-0000-0000-00004EBC0000}"/>
    <cellStyle name="Percent 2 4 5 2 2 3" xfId="20185" xr:uid="{00000000-0005-0000-0000-00004FBC0000}"/>
    <cellStyle name="Percent 2 4 5 2 2 3 2" xfId="32440" xr:uid="{00000000-0005-0000-0000-000050BC0000}"/>
    <cellStyle name="Percent 2 4 5 2 2 3 3" xfId="44681" xr:uid="{00000000-0005-0000-0000-000051BC0000}"/>
    <cellStyle name="Percent 2 4 5 2 2 4" xfId="26325" xr:uid="{00000000-0005-0000-0000-000052BC0000}"/>
    <cellStyle name="Percent 2 4 5 2 2 5" xfId="38567" xr:uid="{00000000-0005-0000-0000-000053BC0000}"/>
    <cellStyle name="Percent 2 4 5 2 2 6" xfId="50796" xr:uid="{00000000-0005-0000-0000-000054BC0000}"/>
    <cellStyle name="Percent 2 4 5 2 3" xfId="12257" xr:uid="{00000000-0005-0000-0000-000055BC0000}"/>
    <cellStyle name="Percent 2 4 5 2 3 2" xfId="20187" xr:uid="{00000000-0005-0000-0000-000056BC0000}"/>
    <cellStyle name="Percent 2 4 5 2 3 2 2" xfId="32442" xr:uid="{00000000-0005-0000-0000-000057BC0000}"/>
    <cellStyle name="Percent 2 4 5 2 3 2 3" xfId="44683" xr:uid="{00000000-0005-0000-0000-000058BC0000}"/>
    <cellStyle name="Percent 2 4 5 2 3 3" xfId="26327" xr:uid="{00000000-0005-0000-0000-000059BC0000}"/>
    <cellStyle name="Percent 2 4 5 2 3 4" xfId="38569" xr:uid="{00000000-0005-0000-0000-00005ABC0000}"/>
    <cellStyle name="Percent 2 4 5 2 3 5" xfId="50798" xr:uid="{00000000-0005-0000-0000-00005BBC0000}"/>
    <cellStyle name="Percent 2 4 5 2 4" xfId="20184" xr:uid="{00000000-0005-0000-0000-00005CBC0000}"/>
    <cellStyle name="Percent 2 4 5 2 4 2" xfId="32439" xr:uid="{00000000-0005-0000-0000-00005DBC0000}"/>
    <cellStyle name="Percent 2 4 5 2 4 3" xfId="44680" xr:uid="{00000000-0005-0000-0000-00005EBC0000}"/>
    <cellStyle name="Percent 2 4 5 2 5" xfId="26324" xr:uid="{00000000-0005-0000-0000-00005FBC0000}"/>
    <cellStyle name="Percent 2 4 5 2 6" xfId="38566" xr:uid="{00000000-0005-0000-0000-000060BC0000}"/>
    <cellStyle name="Percent 2 4 5 2 7" xfId="50795" xr:uid="{00000000-0005-0000-0000-000061BC0000}"/>
    <cellStyle name="Percent 2 4 5 3" xfId="12258" xr:uid="{00000000-0005-0000-0000-000062BC0000}"/>
    <cellStyle name="Percent 2 4 5 3 2" xfId="12259" xr:uid="{00000000-0005-0000-0000-000063BC0000}"/>
    <cellStyle name="Percent 2 4 5 3 2 2" xfId="20189" xr:uid="{00000000-0005-0000-0000-000064BC0000}"/>
    <cellStyle name="Percent 2 4 5 3 2 2 2" xfId="32444" xr:uid="{00000000-0005-0000-0000-000065BC0000}"/>
    <cellStyle name="Percent 2 4 5 3 2 2 3" xfId="44685" xr:uid="{00000000-0005-0000-0000-000066BC0000}"/>
    <cellStyle name="Percent 2 4 5 3 2 3" xfId="26329" xr:uid="{00000000-0005-0000-0000-000067BC0000}"/>
    <cellStyle name="Percent 2 4 5 3 2 4" xfId="38571" xr:uid="{00000000-0005-0000-0000-000068BC0000}"/>
    <cellStyle name="Percent 2 4 5 3 2 5" xfId="50800" xr:uid="{00000000-0005-0000-0000-000069BC0000}"/>
    <cellStyle name="Percent 2 4 5 3 3" xfId="20188" xr:uid="{00000000-0005-0000-0000-00006ABC0000}"/>
    <cellStyle name="Percent 2 4 5 3 3 2" xfId="32443" xr:uid="{00000000-0005-0000-0000-00006BBC0000}"/>
    <cellStyle name="Percent 2 4 5 3 3 3" xfId="44684" xr:uid="{00000000-0005-0000-0000-00006CBC0000}"/>
    <cellStyle name="Percent 2 4 5 3 4" xfId="26328" xr:uid="{00000000-0005-0000-0000-00006DBC0000}"/>
    <cellStyle name="Percent 2 4 5 3 5" xfId="38570" xr:uid="{00000000-0005-0000-0000-00006EBC0000}"/>
    <cellStyle name="Percent 2 4 5 3 6" xfId="50799" xr:uid="{00000000-0005-0000-0000-00006FBC0000}"/>
    <cellStyle name="Percent 2 4 5 4" xfId="12260" xr:uid="{00000000-0005-0000-0000-000070BC0000}"/>
    <cellStyle name="Percent 2 4 5 4 2" xfId="20190" xr:uid="{00000000-0005-0000-0000-000071BC0000}"/>
    <cellStyle name="Percent 2 4 5 4 2 2" xfId="32445" xr:uid="{00000000-0005-0000-0000-000072BC0000}"/>
    <cellStyle name="Percent 2 4 5 4 2 3" xfId="44686" xr:uid="{00000000-0005-0000-0000-000073BC0000}"/>
    <cellStyle name="Percent 2 4 5 4 3" xfId="26330" xr:uid="{00000000-0005-0000-0000-000074BC0000}"/>
    <cellStyle name="Percent 2 4 5 4 4" xfId="38572" xr:uid="{00000000-0005-0000-0000-000075BC0000}"/>
    <cellStyle name="Percent 2 4 5 4 5" xfId="50801" xr:uid="{00000000-0005-0000-0000-000076BC0000}"/>
    <cellStyle name="Percent 2 4 5 5" xfId="20183" xr:uid="{00000000-0005-0000-0000-000077BC0000}"/>
    <cellStyle name="Percent 2 4 5 5 2" xfId="32438" xr:uid="{00000000-0005-0000-0000-000078BC0000}"/>
    <cellStyle name="Percent 2 4 5 5 3" xfId="44679" xr:uid="{00000000-0005-0000-0000-000079BC0000}"/>
    <cellStyle name="Percent 2 4 5 6" xfId="26323" xr:uid="{00000000-0005-0000-0000-00007ABC0000}"/>
    <cellStyle name="Percent 2 4 5 7" xfId="38565" xr:uid="{00000000-0005-0000-0000-00007BBC0000}"/>
    <cellStyle name="Percent 2 4 5 8" xfId="50794" xr:uid="{00000000-0005-0000-0000-00007CBC0000}"/>
    <cellStyle name="Percent 2 4 6" xfId="12261" xr:uid="{00000000-0005-0000-0000-00007DBC0000}"/>
    <cellStyle name="Percent 2 4 6 2" xfId="12262" xr:uid="{00000000-0005-0000-0000-00007EBC0000}"/>
    <cellStyle name="Percent 2 4 6 2 2" xfId="12263" xr:uid="{00000000-0005-0000-0000-00007FBC0000}"/>
    <cellStyle name="Percent 2 4 6 2 2 2" xfId="20193" xr:uid="{00000000-0005-0000-0000-000080BC0000}"/>
    <cellStyle name="Percent 2 4 6 2 2 2 2" xfId="32448" xr:uid="{00000000-0005-0000-0000-000081BC0000}"/>
    <cellStyle name="Percent 2 4 6 2 2 2 3" xfId="44689" xr:uid="{00000000-0005-0000-0000-000082BC0000}"/>
    <cellStyle name="Percent 2 4 6 2 2 3" xfId="26333" xr:uid="{00000000-0005-0000-0000-000083BC0000}"/>
    <cellStyle name="Percent 2 4 6 2 2 4" xfId="38575" xr:uid="{00000000-0005-0000-0000-000084BC0000}"/>
    <cellStyle name="Percent 2 4 6 2 2 5" xfId="50804" xr:uid="{00000000-0005-0000-0000-000085BC0000}"/>
    <cellStyle name="Percent 2 4 6 2 3" xfId="20192" xr:uid="{00000000-0005-0000-0000-000086BC0000}"/>
    <cellStyle name="Percent 2 4 6 2 3 2" xfId="32447" xr:uid="{00000000-0005-0000-0000-000087BC0000}"/>
    <cellStyle name="Percent 2 4 6 2 3 3" xfId="44688" xr:uid="{00000000-0005-0000-0000-000088BC0000}"/>
    <cellStyle name="Percent 2 4 6 2 4" xfId="26332" xr:uid="{00000000-0005-0000-0000-000089BC0000}"/>
    <cellStyle name="Percent 2 4 6 2 5" xfId="38574" xr:uid="{00000000-0005-0000-0000-00008ABC0000}"/>
    <cellStyle name="Percent 2 4 6 2 6" xfId="50803" xr:uid="{00000000-0005-0000-0000-00008BBC0000}"/>
    <cellStyle name="Percent 2 4 6 3" xfId="12264" xr:uid="{00000000-0005-0000-0000-00008CBC0000}"/>
    <cellStyle name="Percent 2 4 6 3 2" xfId="20194" xr:uid="{00000000-0005-0000-0000-00008DBC0000}"/>
    <cellStyle name="Percent 2 4 6 3 2 2" xfId="32449" xr:uid="{00000000-0005-0000-0000-00008EBC0000}"/>
    <cellStyle name="Percent 2 4 6 3 2 3" xfId="44690" xr:uid="{00000000-0005-0000-0000-00008FBC0000}"/>
    <cellStyle name="Percent 2 4 6 3 3" xfId="26334" xr:uid="{00000000-0005-0000-0000-000090BC0000}"/>
    <cellStyle name="Percent 2 4 6 3 4" xfId="38576" xr:uid="{00000000-0005-0000-0000-000091BC0000}"/>
    <cellStyle name="Percent 2 4 6 3 5" xfId="50805" xr:uid="{00000000-0005-0000-0000-000092BC0000}"/>
    <cellStyle name="Percent 2 4 6 4" xfId="20191" xr:uid="{00000000-0005-0000-0000-000093BC0000}"/>
    <cellStyle name="Percent 2 4 6 4 2" xfId="32446" xr:uid="{00000000-0005-0000-0000-000094BC0000}"/>
    <cellStyle name="Percent 2 4 6 4 3" xfId="44687" xr:uid="{00000000-0005-0000-0000-000095BC0000}"/>
    <cellStyle name="Percent 2 4 6 5" xfId="26331" xr:uid="{00000000-0005-0000-0000-000096BC0000}"/>
    <cellStyle name="Percent 2 4 6 6" xfId="38573" xr:uid="{00000000-0005-0000-0000-000097BC0000}"/>
    <cellStyle name="Percent 2 4 6 7" xfId="50802" xr:uid="{00000000-0005-0000-0000-000098BC0000}"/>
    <cellStyle name="Percent 2 4 7" xfId="12265" xr:uid="{00000000-0005-0000-0000-000099BC0000}"/>
    <cellStyle name="Percent 2 4 7 2" xfId="12266" xr:uid="{00000000-0005-0000-0000-00009ABC0000}"/>
    <cellStyle name="Percent 2 4 7 2 2" xfId="20196" xr:uid="{00000000-0005-0000-0000-00009BBC0000}"/>
    <cellStyle name="Percent 2 4 7 2 2 2" xfId="32451" xr:uid="{00000000-0005-0000-0000-00009CBC0000}"/>
    <cellStyle name="Percent 2 4 7 2 2 3" xfId="44692" xr:uid="{00000000-0005-0000-0000-00009DBC0000}"/>
    <cellStyle name="Percent 2 4 7 2 3" xfId="26336" xr:uid="{00000000-0005-0000-0000-00009EBC0000}"/>
    <cellStyle name="Percent 2 4 7 2 4" xfId="38578" xr:uid="{00000000-0005-0000-0000-00009FBC0000}"/>
    <cellStyle name="Percent 2 4 7 2 5" xfId="50807" xr:uid="{00000000-0005-0000-0000-0000A0BC0000}"/>
    <cellStyle name="Percent 2 4 7 3" xfId="20195" xr:uid="{00000000-0005-0000-0000-0000A1BC0000}"/>
    <cellStyle name="Percent 2 4 7 3 2" xfId="32450" xr:uid="{00000000-0005-0000-0000-0000A2BC0000}"/>
    <cellStyle name="Percent 2 4 7 3 3" xfId="44691" xr:uid="{00000000-0005-0000-0000-0000A3BC0000}"/>
    <cellStyle name="Percent 2 4 7 4" xfId="26335" xr:uid="{00000000-0005-0000-0000-0000A4BC0000}"/>
    <cellStyle name="Percent 2 4 7 5" xfId="38577" xr:uid="{00000000-0005-0000-0000-0000A5BC0000}"/>
    <cellStyle name="Percent 2 4 7 6" xfId="50806" xr:uid="{00000000-0005-0000-0000-0000A6BC0000}"/>
    <cellStyle name="Percent 2 4 8" xfId="12267" xr:uid="{00000000-0005-0000-0000-0000A7BC0000}"/>
    <cellStyle name="Percent 2 4 8 2" xfId="20197" xr:uid="{00000000-0005-0000-0000-0000A8BC0000}"/>
    <cellStyle name="Percent 2 4 8 2 2" xfId="32452" xr:uid="{00000000-0005-0000-0000-0000A9BC0000}"/>
    <cellStyle name="Percent 2 4 8 2 3" xfId="44693" xr:uid="{00000000-0005-0000-0000-0000AABC0000}"/>
    <cellStyle name="Percent 2 4 8 3" xfId="26337" xr:uid="{00000000-0005-0000-0000-0000ABBC0000}"/>
    <cellStyle name="Percent 2 4 8 4" xfId="38579" xr:uid="{00000000-0005-0000-0000-0000ACBC0000}"/>
    <cellStyle name="Percent 2 4 8 5" xfId="50808" xr:uid="{00000000-0005-0000-0000-0000ADBC0000}"/>
    <cellStyle name="Percent 2 4 9" xfId="20070" xr:uid="{00000000-0005-0000-0000-0000AEBC0000}"/>
    <cellStyle name="Percent 2 4 9 2" xfId="32325" xr:uid="{00000000-0005-0000-0000-0000AFBC0000}"/>
    <cellStyle name="Percent 2 4 9 3" xfId="44566" xr:uid="{00000000-0005-0000-0000-0000B0BC0000}"/>
    <cellStyle name="Percent 2 5" xfId="12268" xr:uid="{00000000-0005-0000-0000-0000B1BC0000}"/>
    <cellStyle name="Percent 2 5 10" xfId="38580" xr:uid="{00000000-0005-0000-0000-0000B2BC0000}"/>
    <cellStyle name="Percent 2 5 11" xfId="50809" xr:uid="{00000000-0005-0000-0000-0000B3BC0000}"/>
    <cellStyle name="Percent 2 5 2" xfId="12269" xr:uid="{00000000-0005-0000-0000-0000B4BC0000}"/>
    <cellStyle name="Percent 2 5 2 10" xfId="50810" xr:uid="{00000000-0005-0000-0000-0000B5BC0000}"/>
    <cellStyle name="Percent 2 5 2 2" xfId="12270" xr:uid="{00000000-0005-0000-0000-0000B6BC0000}"/>
    <cellStyle name="Percent 2 5 2 2 2" xfId="12271" xr:uid="{00000000-0005-0000-0000-0000B7BC0000}"/>
    <cellStyle name="Percent 2 5 2 2 2 2" xfId="12272" xr:uid="{00000000-0005-0000-0000-0000B8BC0000}"/>
    <cellStyle name="Percent 2 5 2 2 2 2 2" xfId="12273" xr:uid="{00000000-0005-0000-0000-0000B9BC0000}"/>
    <cellStyle name="Percent 2 5 2 2 2 2 2 2" xfId="12274" xr:uid="{00000000-0005-0000-0000-0000BABC0000}"/>
    <cellStyle name="Percent 2 5 2 2 2 2 2 2 2" xfId="20204" xr:uid="{00000000-0005-0000-0000-0000BBBC0000}"/>
    <cellStyle name="Percent 2 5 2 2 2 2 2 2 2 2" xfId="32459" xr:uid="{00000000-0005-0000-0000-0000BCBC0000}"/>
    <cellStyle name="Percent 2 5 2 2 2 2 2 2 2 3" xfId="44700" xr:uid="{00000000-0005-0000-0000-0000BDBC0000}"/>
    <cellStyle name="Percent 2 5 2 2 2 2 2 2 3" xfId="26344" xr:uid="{00000000-0005-0000-0000-0000BEBC0000}"/>
    <cellStyle name="Percent 2 5 2 2 2 2 2 2 4" xfId="38586" xr:uid="{00000000-0005-0000-0000-0000BFBC0000}"/>
    <cellStyle name="Percent 2 5 2 2 2 2 2 2 5" xfId="50815" xr:uid="{00000000-0005-0000-0000-0000C0BC0000}"/>
    <cellStyle name="Percent 2 5 2 2 2 2 2 3" xfId="20203" xr:uid="{00000000-0005-0000-0000-0000C1BC0000}"/>
    <cellStyle name="Percent 2 5 2 2 2 2 2 3 2" xfId="32458" xr:uid="{00000000-0005-0000-0000-0000C2BC0000}"/>
    <cellStyle name="Percent 2 5 2 2 2 2 2 3 3" xfId="44699" xr:uid="{00000000-0005-0000-0000-0000C3BC0000}"/>
    <cellStyle name="Percent 2 5 2 2 2 2 2 4" xfId="26343" xr:uid="{00000000-0005-0000-0000-0000C4BC0000}"/>
    <cellStyle name="Percent 2 5 2 2 2 2 2 5" xfId="38585" xr:uid="{00000000-0005-0000-0000-0000C5BC0000}"/>
    <cellStyle name="Percent 2 5 2 2 2 2 2 6" xfId="50814" xr:uid="{00000000-0005-0000-0000-0000C6BC0000}"/>
    <cellStyle name="Percent 2 5 2 2 2 2 3" xfId="12275" xr:uid="{00000000-0005-0000-0000-0000C7BC0000}"/>
    <cellStyle name="Percent 2 5 2 2 2 2 3 2" xfId="20205" xr:uid="{00000000-0005-0000-0000-0000C8BC0000}"/>
    <cellStyle name="Percent 2 5 2 2 2 2 3 2 2" xfId="32460" xr:uid="{00000000-0005-0000-0000-0000C9BC0000}"/>
    <cellStyle name="Percent 2 5 2 2 2 2 3 2 3" xfId="44701" xr:uid="{00000000-0005-0000-0000-0000CABC0000}"/>
    <cellStyle name="Percent 2 5 2 2 2 2 3 3" xfId="26345" xr:uid="{00000000-0005-0000-0000-0000CBBC0000}"/>
    <cellStyle name="Percent 2 5 2 2 2 2 3 4" xfId="38587" xr:uid="{00000000-0005-0000-0000-0000CCBC0000}"/>
    <cellStyle name="Percent 2 5 2 2 2 2 3 5" xfId="50816" xr:uid="{00000000-0005-0000-0000-0000CDBC0000}"/>
    <cellStyle name="Percent 2 5 2 2 2 2 4" xfId="20202" xr:uid="{00000000-0005-0000-0000-0000CEBC0000}"/>
    <cellStyle name="Percent 2 5 2 2 2 2 4 2" xfId="32457" xr:uid="{00000000-0005-0000-0000-0000CFBC0000}"/>
    <cellStyle name="Percent 2 5 2 2 2 2 4 3" xfId="44698" xr:uid="{00000000-0005-0000-0000-0000D0BC0000}"/>
    <cellStyle name="Percent 2 5 2 2 2 2 5" xfId="26342" xr:uid="{00000000-0005-0000-0000-0000D1BC0000}"/>
    <cellStyle name="Percent 2 5 2 2 2 2 6" xfId="38584" xr:uid="{00000000-0005-0000-0000-0000D2BC0000}"/>
    <cellStyle name="Percent 2 5 2 2 2 2 7" xfId="50813" xr:uid="{00000000-0005-0000-0000-0000D3BC0000}"/>
    <cellStyle name="Percent 2 5 2 2 2 3" xfId="12276" xr:uid="{00000000-0005-0000-0000-0000D4BC0000}"/>
    <cellStyle name="Percent 2 5 2 2 2 3 2" xfId="12277" xr:uid="{00000000-0005-0000-0000-0000D5BC0000}"/>
    <cellStyle name="Percent 2 5 2 2 2 3 2 2" xfId="20207" xr:uid="{00000000-0005-0000-0000-0000D6BC0000}"/>
    <cellStyle name="Percent 2 5 2 2 2 3 2 2 2" xfId="32462" xr:uid="{00000000-0005-0000-0000-0000D7BC0000}"/>
    <cellStyle name="Percent 2 5 2 2 2 3 2 2 3" xfId="44703" xr:uid="{00000000-0005-0000-0000-0000D8BC0000}"/>
    <cellStyle name="Percent 2 5 2 2 2 3 2 3" xfId="26347" xr:uid="{00000000-0005-0000-0000-0000D9BC0000}"/>
    <cellStyle name="Percent 2 5 2 2 2 3 2 4" xfId="38589" xr:uid="{00000000-0005-0000-0000-0000DABC0000}"/>
    <cellStyle name="Percent 2 5 2 2 2 3 2 5" xfId="50818" xr:uid="{00000000-0005-0000-0000-0000DBBC0000}"/>
    <cellStyle name="Percent 2 5 2 2 2 3 3" xfId="20206" xr:uid="{00000000-0005-0000-0000-0000DCBC0000}"/>
    <cellStyle name="Percent 2 5 2 2 2 3 3 2" xfId="32461" xr:uid="{00000000-0005-0000-0000-0000DDBC0000}"/>
    <cellStyle name="Percent 2 5 2 2 2 3 3 3" xfId="44702" xr:uid="{00000000-0005-0000-0000-0000DEBC0000}"/>
    <cellStyle name="Percent 2 5 2 2 2 3 4" xfId="26346" xr:uid="{00000000-0005-0000-0000-0000DFBC0000}"/>
    <cellStyle name="Percent 2 5 2 2 2 3 5" xfId="38588" xr:uid="{00000000-0005-0000-0000-0000E0BC0000}"/>
    <cellStyle name="Percent 2 5 2 2 2 3 6" xfId="50817" xr:uid="{00000000-0005-0000-0000-0000E1BC0000}"/>
    <cellStyle name="Percent 2 5 2 2 2 4" xfId="12278" xr:uid="{00000000-0005-0000-0000-0000E2BC0000}"/>
    <cellStyle name="Percent 2 5 2 2 2 4 2" xfId="20208" xr:uid="{00000000-0005-0000-0000-0000E3BC0000}"/>
    <cellStyle name="Percent 2 5 2 2 2 4 2 2" xfId="32463" xr:uid="{00000000-0005-0000-0000-0000E4BC0000}"/>
    <cellStyle name="Percent 2 5 2 2 2 4 2 3" xfId="44704" xr:uid="{00000000-0005-0000-0000-0000E5BC0000}"/>
    <cellStyle name="Percent 2 5 2 2 2 4 3" xfId="26348" xr:uid="{00000000-0005-0000-0000-0000E6BC0000}"/>
    <cellStyle name="Percent 2 5 2 2 2 4 4" xfId="38590" xr:uid="{00000000-0005-0000-0000-0000E7BC0000}"/>
    <cellStyle name="Percent 2 5 2 2 2 4 5" xfId="50819" xr:uid="{00000000-0005-0000-0000-0000E8BC0000}"/>
    <cellStyle name="Percent 2 5 2 2 2 5" xfId="20201" xr:uid="{00000000-0005-0000-0000-0000E9BC0000}"/>
    <cellStyle name="Percent 2 5 2 2 2 5 2" xfId="32456" xr:uid="{00000000-0005-0000-0000-0000EABC0000}"/>
    <cellStyle name="Percent 2 5 2 2 2 5 3" xfId="44697" xr:uid="{00000000-0005-0000-0000-0000EBBC0000}"/>
    <cellStyle name="Percent 2 5 2 2 2 6" xfId="26341" xr:uid="{00000000-0005-0000-0000-0000ECBC0000}"/>
    <cellStyle name="Percent 2 5 2 2 2 7" xfId="38583" xr:uid="{00000000-0005-0000-0000-0000EDBC0000}"/>
    <cellStyle name="Percent 2 5 2 2 2 8" xfId="50812" xr:uid="{00000000-0005-0000-0000-0000EEBC0000}"/>
    <cellStyle name="Percent 2 5 2 2 3" xfId="12279" xr:uid="{00000000-0005-0000-0000-0000EFBC0000}"/>
    <cellStyle name="Percent 2 5 2 2 3 2" xfId="12280" xr:uid="{00000000-0005-0000-0000-0000F0BC0000}"/>
    <cellStyle name="Percent 2 5 2 2 3 2 2" xfId="12281" xr:uid="{00000000-0005-0000-0000-0000F1BC0000}"/>
    <cellStyle name="Percent 2 5 2 2 3 2 2 2" xfId="20211" xr:uid="{00000000-0005-0000-0000-0000F2BC0000}"/>
    <cellStyle name="Percent 2 5 2 2 3 2 2 2 2" xfId="32466" xr:uid="{00000000-0005-0000-0000-0000F3BC0000}"/>
    <cellStyle name="Percent 2 5 2 2 3 2 2 2 3" xfId="44707" xr:uid="{00000000-0005-0000-0000-0000F4BC0000}"/>
    <cellStyle name="Percent 2 5 2 2 3 2 2 3" xfId="26351" xr:uid="{00000000-0005-0000-0000-0000F5BC0000}"/>
    <cellStyle name="Percent 2 5 2 2 3 2 2 4" xfId="38593" xr:uid="{00000000-0005-0000-0000-0000F6BC0000}"/>
    <cellStyle name="Percent 2 5 2 2 3 2 2 5" xfId="50822" xr:uid="{00000000-0005-0000-0000-0000F7BC0000}"/>
    <cellStyle name="Percent 2 5 2 2 3 2 3" xfId="20210" xr:uid="{00000000-0005-0000-0000-0000F8BC0000}"/>
    <cellStyle name="Percent 2 5 2 2 3 2 3 2" xfId="32465" xr:uid="{00000000-0005-0000-0000-0000F9BC0000}"/>
    <cellStyle name="Percent 2 5 2 2 3 2 3 3" xfId="44706" xr:uid="{00000000-0005-0000-0000-0000FABC0000}"/>
    <cellStyle name="Percent 2 5 2 2 3 2 4" xfId="26350" xr:uid="{00000000-0005-0000-0000-0000FBBC0000}"/>
    <cellStyle name="Percent 2 5 2 2 3 2 5" xfId="38592" xr:uid="{00000000-0005-0000-0000-0000FCBC0000}"/>
    <cellStyle name="Percent 2 5 2 2 3 2 6" xfId="50821" xr:uid="{00000000-0005-0000-0000-0000FDBC0000}"/>
    <cellStyle name="Percent 2 5 2 2 3 3" xfId="12282" xr:uid="{00000000-0005-0000-0000-0000FEBC0000}"/>
    <cellStyle name="Percent 2 5 2 2 3 3 2" xfId="20212" xr:uid="{00000000-0005-0000-0000-0000FFBC0000}"/>
    <cellStyle name="Percent 2 5 2 2 3 3 2 2" xfId="32467" xr:uid="{00000000-0005-0000-0000-000000BD0000}"/>
    <cellStyle name="Percent 2 5 2 2 3 3 2 3" xfId="44708" xr:uid="{00000000-0005-0000-0000-000001BD0000}"/>
    <cellStyle name="Percent 2 5 2 2 3 3 3" xfId="26352" xr:uid="{00000000-0005-0000-0000-000002BD0000}"/>
    <cellStyle name="Percent 2 5 2 2 3 3 4" xfId="38594" xr:uid="{00000000-0005-0000-0000-000003BD0000}"/>
    <cellStyle name="Percent 2 5 2 2 3 3 5" xfId="50823" xr:uid="{00000000-0005-0000-0000-000004BD0000}"/>
    <cellStyle name="Percent 2 5 2 2 3 4" xfId="20209" xr:uid="{00000000-0005-0000-0000-000005BD0000}"/>
    <cellStyle name="Percent 2 5 2 2 3 4 2" xfId="32464" xr:uid="{00000000-0005-0000-0000-000006BD0000}"/>
    <cellStyle name="Percent 2 5 2 2 3 4 3" xfId="44705" xr:uid="{00000000-0005-0000-0000-000007BD0000}"/>
    <cellStyle name="Percent 2 5 2 2 3 5" xfId="26349" xr:uid="{00000000-0005-0000-0000-000008BD0000}"/>
    <cellStyle name="Percent 2 5 2 2 3 6" xfId="38591" xr:uid="{00000000-0005-0000-0000-000009BD0000}"/>
    <cellStyle name="Percent 2 5 2 2 3 7" xfId="50820" xr:uid="{00000000-0005-0000-0000-00000ABD0000}"/>
    <cellStyle name="Percent 2 5 2 2 4" xfId="12283" xr:uid="{00000000-0005-0000-0000-00000BBD0000}"/>
    <cellStyle name="Percent 2 5 2 2 4 2" xfId="12284" xr:uid="{00000000-0005-0000-0000-00000CBD0000}"/>
    <cellStyle name="Percent 2 5 2 2 4 2 2" xfId="20214" xr:uid="{00000000-0005-0000-0000-00000DBD0000}"/>
    <cellStyle name="Percent 2 5 2 2 4 2 2 2" xfId="32469" xr:uid="{00000000-0005-0000-0000-00000EBD0000}"/>
    <cellStyle name="Percent 2 5 2 2 4 2 2 3" xfId="44710" xr:uid="{00000000-0005-0000-0000-00000FBD0000}"/>
    <cellStyle name="Percent 2 5 2 2 4 2 3" xfId="26354" xr:uid="{00000000-0005-0000-0000-000010BD0000}"/>
    <cellStyle name="Percent 2 5 2 2 4 2 4" xfId="38596" xr:uid="{00000000-0005-0000-0000-000011BD0000}"/>
    <cellStyle name="Percent 2 5 2 2 4 2 5" xfId="50825" xr:uid="{00000000-0005-0000-0000-000012BD0000}"/>
    <cellStyle name="Percent 2 5 2 2 4 3" xfId="20213" xr:uid="{00000000-0005-0000-0000-000013BD0000}"/>
    <cellStyle name="Percent 2 5 2 2 4 3 2" xfId="32468" xr:uid="{00000000-0005-0000-0000-000014BD0000}"/>
    <cellStyle name="Percent 2 5 2 2 4 3 3" xfId="44709" xr:uid="{00000000-0005-0000-0000-000015BD0000}"/>
    <cellStyle name="Percent 2 5 2 2 4 4" xfId="26353" xr:uid="{00000000-0005-0000-0000-000016BD0000}"/>
    <cellStyle name="Percent 2 5 2 2 4 5" xfId="38595" xr:uid="{00000000-0005-0000-0000-000017BD0000}"/>
    <cellStyle name="Percent 2 5 2 2 4 6" xfId="50824" xr:uid="{00000000-0005-0000-0000-000018BD0000}"/>
    <cellStyle name="Percent 2 5 2 2 5" xfId="12285" xr:uid="{00000000-0005-0000-0000-000019BD0000}"/>
    <cellStyle name="Percent 2 5 2 2 5 2" xfId="20215" xr:uid="{00000000-0005-0000-0000-00001ABD0000}"/>
    <cellStyle name="Percent 2 5 2 2 5 2 2" xfId="32470" xr:uid="{00000000-0005-0000-0000-00001BBD0000}"/>
    <cellStyle name="Percent 2 5 2 2 5 2 3" xfId="44711" xr:uid="{00000000-0005-0000-0000-00001CBD0000}"/>
    <cellStyle name="Percent 2 5 2 2 5 3" xfId="26355" xr:uid="{00000000-0005-0000-0000-00001DBD0000}"/>
    <cellStyle name="Percent 2 5 2 2 5 4" xfId="38597" xr:uid="{00000000-0005-0000-0000-00001EBD0000}"/>
    <cellStyle name="Percent 2 5 2 2 5 5" xfId="50826" xr:uid="{00000000-0005-0000-0000-00001FBD0000}"/>
    <cellStyle name="Percent 2 5 2 2 6" xfId="20200" xr:uid="{00000000-0005-0000-0000-000020BD0000}"/>
    <cellStyle name="Percent 2 5 2 2 6 2" xfId="32455" xr:uid="{00000000-0005-0000-0000-000021BD0000}"/>
    <cellStyle name="Percent 2 5 2 2 6 3" xfId="44696" xr:uid="{00000000-0005-0000-0000-000022BD0000}"/>
    <cellStyle name="Percent 2 5 2 2 7" xfId="26340" xr:uid="{00000000-0005-0000-0000-000023BD0000}"/>
    <cellStyle name="Percent 2 5 2 2 8" xfId="38582" xr:uid="{00000000-0005-0000-0000-000024BD0000}"/>
    <cellStyle name="Percent 2 5 2 2 9" xfId="50811" xr:uid="{00000000-0005-0000-0000-000025BD0000}"/>
    <cellStyle name="Percent 2 5 2 3" xfId="12286" xr:uid="{00000000-0005-0000-0000-000026BD0000}"/>
    <cellStyle name="Percent 2 5 2 3 2" xfId="12287" xr:uid="{00000000-0005-0000-0000-000027BD0000}"/>
    <cellStyle name="Percent 2 5 2 3 2 2" xfId="12288" xr:uid="{00000000-0005-0000-0000-000028BD0000}"/>
    <cellStyle name="Percent 2 5 2 3 2 2 2" xfId="12289" xr:uid="{00000000-0005-0000-0000-000029BD0000}"/>
    <cellStyle name="Percent 2 5 2 3 2 2 2 2" xfId="20219" xr:uid="{00000000-0005-0000-0000-00002ABD0000}"/>
    <cellStyle name="Percent 2 5 2 3 2 2 2 2 2" xfId="32474" xr:uid="{00000000-0005-0000-0000-00002BBD0000}"/>
    <cellStyle name="Percent 2 5 2 3 2 2 2 2 3" xfId="44715" xr:uid="{00000000-0005-0000-0000-00002CBD0000}"/>
    <cellStyle name="Percent 2 5 2 3 2 2 2 3" xfId="26359" xr:uid="{00000000-0005-0000-0000-00002DBD0000}"/>
    <cellStyle name="Percent 2 5 2 3 2 2 2 4" xfId="38601" xr:uid="{00000000-0005-0000-0000-00002EBD0000}"/>
    <cellStyle name="Percent 2 5 2 3 2 2 2 5" xfId="50830" xr:uid="{00000000-0005-0000-0000-00002FBD0000}"/>
    <cellStyle name="Percent 2 5 2 3 2 2 3" xfId="20218" xr:uid="{00000000-0005-0000-0000-000030BD0000}"/>
    <cellStyle name="Percent 2 5 2 3 2 2 3 2" xfId="32473" xr:uid="{00000000-0005-0000-0000-000031BD0000}"/>
    <cellStyle name="Percent 2 5 2 3 2 2 3 3" xfId="44714" xr:uid="{00000000-0005-0000-0000-000032BD0000}"/>
    <cellStyle name="Percent 2 5 2 3 2 2 4" xfId="26358" xr:uid="{00000000-0005-0000-0000-000033BD0000}"/>
    <cellStyle name="Percent 2 5 2 3 2 2 5" xfId="38600" xr:uid="{00000000-0005-0000-0000-000034BD0000}"/>
    <cellStyle name="Percent 2 5 2 3 2 2 6" xfId="50829" xr:uid="{00000000-0005-0000-0000-000035BD0000}"/>
    <cellStyle name="Percent 2 5 2 3 2 3" xfId="12290" xr:uid="{00000000-0005-0000-0000-000036BD0000}"/>
    <cellStyle name="Percent 2 5 2 3 2 3 2" xfId="20220" xr:uid="{00000000-0005-0000-0000-000037BD0000}"/>
    <cellStyle name="Percent 2 5 2 3 2 3 2 2" xfId="32475" xr:uid="{00000000-0005-0000-0000-000038BD0000}"/>
    <cellStyle name="Percent 2 5 2 3 2 3 2 3" xfId="44716" xr:uid="{00000000-0005-0000-0000-000039BD0000}"/>
    <cellStyle name="Percent 2 5 2 3 2 3 3" xfId="26360" xr:uid="{00000000-0005-0000-0000-00003ABD0000}"/>
    <cellStyle name="Percent 2 5 2 3 2 3 4" xfId="38602" xr:uid="{00000000-0005-0000-0000-00003BBD0000}"/>
    <cellStyle name="Percent 2 5 2 3 2 3 5" xfId="50831" xr:uid="{00000000-0005-0000-0000-00003CBD0000}"/>
    <cellStyle name="Percent 2 5 2 3 2 4" xfId="20217" xr:uid="{00000000-0005-0000-0000-00003DBD0000}"/>
    <cellStyle name="Percent 2 5 2 3 2 4 2" xfId="32472" xr:uid="{00000000-0005-0000-0000-00003EBD0000}"/>
    <cellStyle name="Percent 2 5 2 3 2 4 3" xfId="44713" xr:uid="{00000000-0005-0000-0000-00003FBD0000}"/>
    <cellStyle name="Percent 2 5 2 3 2 5" xfId="26357" xr:uid="{00000000-0005-0000-0000-000040BD0000}"/>
    <cellStyle name="Percent 2 5 2 3 2 6" xfId="38599" xr:uid="{00000000-0005-0000-0000-000041BD0000}"/>
    <cellStyle name="Percent 2 5 2 3 2 7" xfId="50828" xr:uid="{00000000-0005-0000-0000-000042BD0000}"/>
    <cellStyle name="Percent 2 5 2 3 3" xfId="12291" xr:uid="{00000000-0005-0000-0000-000043BD0000}"/>
    <cellStyle name="Percent 2 5 2 3 3 2" xfId="12292" xr:uid="{00000000-0005-0000-0000-000044BD0000}"/>
    <cellStyle name="Percent 2 5 2 3 3 2 2" xfId="20222" xr:uid="{00000000-0005-0000-0000-000045BD0000}"/>
    <cellStyle name="Percent 2 5 2 3 3 2 2 2" xfId="32477" xr:uid="{00000000-0005-0000-0000-000046BD0000}"/>
    <cellStyle name="Percent 2 5 2 3 3 2 2 3" xfId="44718" xr:uid="{00000000-0005-0000-0000-000047BD0000}"/>
    <cellStyle name="Percent 2 5 2 3 3 2 3" xfId="26362" xr:uid="{00000000-0005-0000-0000-000048BD0000}"/>
    <cellStyle name="Percent 2 5 2 3 3 2 4" xfId="38604" xr:uid="{00000000-0005-0000-0000-000049BD0000}"/>
    <cellStyle name="Percent 2 5 2 3 3 2 5" xfId="50833" xr:uid="{00000000-0005-0000-0000-00004ABD0000}"/>
    <cellStyle name="Percent 2 5 2 3 3 3" xfId="20221" xr:uid="{00000000-0005-0000-0000-00004BBD0000}"/>
    <cellStyle name="Percent 2 5 2 3 3 3 2" xfId="32476" xr:uid="{00000000-0005-0000-0000-00004CBD0000}"/>
    <cellStyle name="Percent 2 5 2 3 3 3 3" xfId="44717" xr:uid="{00000000-0005-0000-0000-00004DBD0000}"/>
    <cellStyle name="Percent 2 5 2 3 3 4" xfId="26361" xr:uid="{00000000-0005-0000-0000-00004EBD0000}"/>
    <cellStyle name="Percent 2 5 2 3 3 5" xfId="38603" xr:uid="{00000000-0005-0000-0000-00004FBD0000}"/>
    <cellStyle name="Percent 2 5 2 3 3 6" xfId="50832" xr:uid="{00000000-0005-0000-0000-000050BD0000}"/>
    <cellStyle name="Percent 2 5 2 3 4" xfId="12293" xr:uid="{00000000-0005-0000-0000-000051BD0000}"/>
    <cellStyle name="Percent 2 5 2 3 4 2" xfId="20223" xr:uid="{00000000-0005-0000-0000-000052BD0000}"/>
    <cellStyle name="Percent 2 5 2 3 4 2 2" xfId="32478" xr:uid="{00000000-0005-0000-0000-000053BD0000}"/>
    <cellStyle name="Percent 2 5 2 3 4 2 3" xfId="44719" xr:uid="{00000000-0005-0000-0000-000054BD0000}"/>
    <cellStyle name="Percent 2 5 2 3 4 3" xfId="26363" xr:uid="{00000000-0005-0000-0000-000055BD0000}"/>
    <cellStyle name="Percent 2 5 2 3 4 4" xfId="38605" xr:uid="{00000000-0005-0000-0000-000056BD0000}"/>
    <cellStyle name="Percent 2 5 2 3 4 5" xfId="50834" xr:uid="{00000000-0005-0000-0000-000057BD0000}"/>
    <cellStyle name="Percent 2 5 2 3 5" xfId="20216" xr:uid="{00000000-0005-0000-0000-000058BD0000}"/>
    <cellStyle name="Percent 2 5 2 3 5 2" xfId="32471" xr:uid="{00000000-0005-0000-0000-000059BD0000}"/>
    <cellStyle name="Percent 2 5 2 3 5 3" xfId="44712" xr:uid="{00000000-0005-0000-0000-00005ABD0000}"/>
    <cellStyle name="Percent 2 5 2 3 6" xfId="26356" xr:uid="{00000000-0005-0000-0000-00005BBD0000}"/>
    <cellStyle name="Percent 2 5 2 3 7" xfId="38598" xr:uid="{00000000-0005-0000-0000-00005CBD0000}"/>
    <cellStyle name="Percent 2 5 2 3 8" xfId="50827" xr:uid="{00000000-0005-0000-0000-00005DBD0000}"/>
    <cellStyle name="Percent 2 5 2 4" xfId="12294" xr:uid="{00000000-0005-0000-0000-00005EBD0000}"/>
    <cellStyle name="Percent 2 5 2 4 2" xfId="12295" xr:uid="{00000000-0005-0000-0000-00005FBD0000}"/>
    <cellStyle name="Percent 2 5 2 4 2 2" xfId="12296" xr:uid="{00000000-0005-0000-0000-000060BD0000}"/>
    <cellStyle name="Percent 2 5 2 4 2 2 2" xfId="20226" xr:uid="{00000000-0005-0000-0000-000061BD0000}"/>
    <cellStyle name="Percent 2 5 2 4 2 2 2 2" xfId="32481" xr:uid="{00000000-0005-0000-0000-000062BD0000}"/>
    <cellStyle name="Percent 2 5 2 4 2 2 2 3" xfId="44722" xr:uid="{00000000-0005-0000-0000-000063BD0000}"/>
    <cellStyle name="Percent 2 5 2 4 2 2 3" xfId="26366" xr:uid="{00000000-0005-0000-0000-000064BD0000}"/>
    <cellStyle name="Percent 2 5 2 4 2 2 4" xfId="38608" xr:uid="{00000000-0005-0000-0000-000065BD0000}"/>
    <cellStyle name="Percent 2 5 2 4 2 2 5" xfId="50837" xr:uid="{00000000-0005-0000-0000-000066BD0000}"/>
    <cellStyle name="Percent 2 5 2 4 2 3" xfId="20225" xr:uid="{00000000-0005-0000-0000-000067BD0000}"/>
    <cellStyle name="Percent 2 5 2 4 2 3 2" xfId="32480" xr:uid="{00000000-0005-0000-0000-000068BD0000}"/>
    <cellStyle name="Percent 2 5 2 4 2 3 3" xfId="44721" xr:uid="{00000000-0005-0000-0000-000069BD0000}"/>
    <cellStyle name="Percent 2 5 2 4 2 4" xfId="26365" xr:uid="{00000000-0005-0000-0000-00006ABD0000}"/>
    <cellStyle name="Percent 2 5 2 4 2 5" xfId="38607" xr:uid="{00000000-0005-0000-0000-00006BBD0000}"/>
    <cellStyle name="Percent 2 5 2 4 2 6" xfId="50836" xr:uid="{00000000-0005-0000-0000-00006CBD0000}"/>
    <cellStyle name="Percent 2 5 2 4 3" xfId="12297" xr:uid="{00000000-0005-0000-0000-00006DBD0000}"/>
    <cellStyle name="Percent 2 5 2 4 3 2" xfId="20227" xr:uid="{00000000-0005-0000-0000-00006EBD0000}"/>
    <cellStyle name="Percent 2 5 2 4 3 2 2" xfId="32482" xr:uid="{00000000-0005-0000-0000-00006FBD0000}"/>
    <cellStyle name="Percent 2 5 2 4 3 2 3" xfId="44723" xr:uid="{00000000-0005-0000-0000-000070BD0000}"/>
    <cellStyle name="Percent 2 5 2 4 3 3" xfId="26367" xr:uid="{00000000-0005-0000-0000-000071BD0000}"/>
    <cellStyle name="Percent 2 5 2 4 3 4" xfId="38609" xr:uid="{00000000-0005-0000-0000-000072BD0000}"/>
    <cellStyle name="Percent 2 5 2 4 3 5" xfId="50838" xr:uid="{00000000-0005-0000-0000-000073BD0000}"/>
    <cellStyle name="Percent 2 5 2 4 4" xfId="20224" xr:uid="{00000000-0005-0000-0000-000074BD0000}"/>
    <cellStyle name="Percent 2 5 2 4 4 2" xfId="32479" xr:uid="{00000000-0005-0000-0000-000075BD0000}"/>
    <cellStyle name="Percent 2 5 2 4 4 3" xfId="44720" xr:uid="{00000000-0005-0000-0000-000076BD0000}"/>
    <cellStyle name="Percent 2 5 2 4 5" xfId="26364" xr:uid="{00000000-0005-0000-0000-000077BD0000}"/>
    <cellStyle name="Percent 2 5 2 4 6" xfId="38606" xr:uid="{00000000-0005-0000-0000-000078BD0000}"/>
    <cellStyle name="Percent 2 5 2 4 7" xfId="50835" xr:uid="{00000000-0005-0000-0000-000079BD0000}"/>
    <cellStyle name="Percent 2 5 2 5" xfId="12298" xr:uid="{00000000-0005-0000-0000-00007ABD0000}"/>
    <cellStyle name="Percent 2 5 2 5 2" xfId="12299" xr:uid="{00000000-0005-0000-0000-00007BBD0000}"/>
    <cellStyle name="Percent 2 5 2 5 2 2" xfId="20229" xr:uid="{00000000-0005-0000-0000-00007CBD0000}"/>
    <cellStyle name="Percent 2 5 2 5 2 2 2" xfId="32484" xr:uid="{00000000-0005-0000-0000-00007DBD0000}"/>
    <cellStyle name="Percent 2 5 2 5 2 2 3" xfId="44725" xr:uid="{00000000-0005-0000-0000-00007EBD0000}"/>
    <cellStyle name="Percent 2 5 2 5 2 3" xfId="26369" xr:uid="{00000000-0005-0000-0000-00007FBD0000}"/>
    <cellStyle name="Percent 2 5 2 5 2 4" xfId="38611" xr:uid="{00000000-0005-0000-0000-000080BD0000}"/>
    <cellStyle name="Percent 2 5 2 5 2 5" xfId="50840" xr:uid="{00000000-0005-0000-0000-000081BD0000}"/>
    <cellStyle name="Percent 2 5 2 5 3" xfId="20228" xr:uid="{00000000-0005-0000-0000-000082BD0000}"/>
    <cellStyle name="Percent 2 5 2 5 3 2" xfId="32483" xr:uid="{00000000-0005-0000-0000-000083BD0000}"/>
    <cellStyle name="Percent 2 5 2 5 3 3" xfId="44724" xr:uid="{00000000-0005-0000-0000-000084BD0000}"/>
    <cellStyle name="Percent 2 5 2 5 4" xfId="26368" xr:uid="{00000000-0005-0000-0000-000085BD0000}"/>
    <cellStyle name="Percent 2 5 2 5 5" xfId="38610" xr:uid="{00000000-0005-0000-0000-000086BD0000}"/>
    <cellStyle name="Percent 2 5 2 5 6" xfId="50839" xr:uid="{00000000-0005-0000-0000-000087BD0000}"/>
    <cellStyle name="Percent 2 5 2 6" xfId="12300" xr:uid="{00000000-0005-0000-0000-000088BD0000}"/>
    <cellStyle name="Percent 2 5 2 6 2" xfId="20230" xr:uid="{00000000-0005-0000-0000-000089BD0000}"/>
    <cellStyle name="Percent 2 5 2 6 2 2" xfId="32485" xr:uid="{00000000-0005-0000-0000-00008ABD0000}"/>
    <cellStyle name="Percent 2 5 2 6 2 3" xfId="44726" xr:uid="{00000000-0005-0000-0000-00008BBD0000}"/>
    <cellStyle name="Percent 2 5 2 6 3" xfId="26370" xr:uid="{00000000-0005-0000-0000-00008CBD0000}"/>
    <cellStyle name="Percent 2 5 2 6 4" xfId="38612" xr:uid="{00000000-0005-0000-0000-00008DBD0000}"/>
    <cellStyle name="Percent 2 5 2 6 5" xfId="50841" xr:uid="{00000000-0005-0000-0000-00008EBD0000}"/>
    <cellStyle name="Percent 2 5 2 7" xfId="20199" xr:uid="{00000000-0005-0000-0000-00008FBD0000}"/>
    <cellStyle name="Percent 2 5 2 7 2" xfId="32454" xr:uid="{00000000-0005-0000-0000-000090BD0000}"/>
    <cellStyle name="Percent 2 5 2 7 3" xfId="44695" xr:uid="{00000000-0005-0000-0000-000091BD0000}"/>
    <cellStyle name="Percent 2 5 2 8" xfId="26339" xr:uid="{00000000-0005-0000-0000-000092BD0000}"/>
    <cellStyle name="Percent 2 5 2 9" xfId="38581" xr:uid="{00000000-0005-0000-0000-000093BD0000}"/>
    <cellStyle name="Percent 2 5 3" xfId="12301" xr:uid="{00000000-0005-0000-0000-000094BD0000}"/>
    <cellStyle name="Percent 2 5 3 2" xfId="12302" xr:uid="{00000000-0005-0000-0000-000095BD0000}"/>
    <cellStyle name="Percent 2 5 3 2 2" xfId="12303" xr:uid="{00000000-0005-0000-0000-000096BD0000}"/>
    <cellStyle name="Percent 2 5 3 2 2 2" xfId="12304" xr:uid="{00000000-0005-0000-0000-000097BD0000}"/>
    <cellStyle name="Percent 2 5 3 2 2 2 2" xfId="12305" xr:uid="{00000000-0005-0000-0000-000098BD0000}"/>
    <cellStyle name="Percent 2 5 3 2 2 2 2 2" xfId="20235" xr:uid="{00000000-0005-0000-0000-000099BD0000}"/>
    <cellStyle name="Percent 2 5 3 2 2 2 2 2 2" xfId="32490" xr:uid="{00000000-0005-0000-0000-00009ABD0000}"/>
    <cellStyle name="Percent 2 5 3 2 2 2 2 2 3" xfId="44731" xr:uid="{00000000-0005-0000-0000-00009BBD0000}"/>
    <cellStyle name="Percent 2 5 3 2 2 2 2 3" xfId="26375" xr:uid="{00000000-0005-0000-0000-00009CBD0000}"/>
    <cellStyle name="Percent 2 5 3 2 2 2 2 4" xfId="38617" xr:uid="{00000000-0005-0000-0000-00009DBD0000}"/>
    <cellStyle name="Percent 2 5 3 2 2 2 2 5" xfId="50846" xr:uid="{00000000-0005-0000-0000-00009EBD0000}"/>
    <cellStyle name="Percent 2 5 3 2 2 2 3" xfId="20234" xr:uid="{00000000-0005-0000-0000-00009FBD0000}"/>
    <cellStyle name="Percent 2 5 3 2 2 2 3 2" xfId="32489" xr:uid="{00000000-0005-0000-0000-0000A0BD0000}"/>
    <cellStyle name="Percent 2 5 3 2 2 2 3 3" xfId="44730" xr:uid="{00000000-0005-0000-0000-0000A1BD0000}"/>
    <cellStyle name="Percent 2 5 3 2 2 2 4" xfId="26374" xr:uid="{00000000-0005-0000-0000-0000A2BD0000}"/>
    <cellStyle name="Percent 2 5 3 2 2 2 5" xfId="38616" xr:uid="{00000000-0005-0000-0000-0000A3BD0000}"/>
    <cellStyle name="Percent 2 5 3 2 2 2 6" xfId="50845" xr:uid="{00000000-0005-0000-0000-0000A4BD0000}"/>
    <cellStyle name="Percent 2 5 3 2 2 3" xfId="12306" xr:uid="{00000000-0005-0000-0000-0000A5BD0000}"/>
    <cellStyle name="Percent 2 5 3 2 2 3 2" xfId="20236" xr:uid="{00000000-0005-0000-0000-0000A6BD0000}"/>
    <cellStyle name="Percent 2 5 3 2 2 3 2 2" xfId="32491" xr:uid="{00000000-0005-0000-0000-0000A7BD0000}"/>
    <cellStyle name="Percent 2 5 3 2 2 3 2 3" xfId="44732" xr:uid="{00000000-0005-0000-0000-0000A8BD0000}"/>
    <cellStyle name="Percent 2 5 3 2 2 3 3" xfId="26376" xr:uid="{00000000-0005-0000-0000-0000A9BD0000}"/>
    <cellStyle name="Percent 2 5 3 2 2 3 4" xfId="38618" xr:uid="{00000000-0005-0000-0000-0000AABD0000}"/>
    <cellStyle name="Percent 2 5 3 2 2 3 5" xfId="50847" xr:uid="{00000000-0005-0000-0000-0000ABBD0000}"/>
    <cellStyle name="Percent 2 5 3 2 2 4" xfId="20233" xr:uid="{00000000-0005-0000-0000-0000ACBD0000}"/>
    <cellStyle name="Percent 2 5 3 2 2 4 2" xfId="32488" xr:uid="{00000000-0005-0000-0000-0000ADBD0000}"/>
    <cellStyle name="Percent 2 5 3 2 2 4 3" xfId="44729" xr:uid="{00000000-0005-0000-0000-0000AEBD0000}"/>
    <cellStyle name="Percent 2 5 3 2 2 5" xfId="26373" xr:uid="{00000000-0005-0000-0000-0000AFBD0000}"/>
    <cellStyle name="Percent 2 5 3 2 2 6" xfId="38615" xr:uid="{00000000-0005-0000-0000-0000B0BD0000}"/>
    <cellStyle name="Percent 2 5 3 2 2 7" xfId="50844" xr:uid="{00000000-0005-0000-0000-0000B1BD0000}"/>
    <cellStyle name="Percent 2 5 3 2 3" xfId="12307" xr:uid="{00000000-0005-0000-0000-0000B2BD0000}"/>
    <cellStyle name="Percent 2 5 3 2 3 2" xfId="12308" xr:uid="{00000000-0005-0000-0000-0000B3BD0000}"/>
    <cellStyle name="Percent 2 5 3 2 3 2 2" xfId="20238" xr:uid="{00000000-0005-0000-0000-0000B4BD0000}"/>
    <cellStyle name="Percent 2 5 3 2 3 2 2 2" xfId="32493" xr:uid="{00000000-0005-0000-0000-0000B5BD0000}"/>
    <cellStyle name="Percent 2 5 3 2 3 2 2 3" xfId="44734" xr:uid="{00000000-0005-0000-0000-0000B6BD0000}"/>
    <cellStyle name="Percent 2 5 3 2 3 2 3" xfId="26378" xr:uid="{00000000-0005-0000-0000-0000B7BD0000}"/>
    <cellStyle name="Percent 2 5 3 2 3 2 4" xfId="38620" xr:uid="{00000000-0005-0000-0000-0000B8BD0000}"/>
    <cellStyle name="Percent 2 5 3 2 3 2 5" xfId="50849" xr:uid="{00000000-0005-0000-0000-0000B9BD0000}"/>
    <cellStyle name="Percent 2 5 3 2 3 3" xfId="20237" xr:uid="{00000000-0005-0000-0000-0000BABD0000}"/>
    <cellStyle name="Percent 2 5 3 2 3 3 2" xfId="32492" xr:uid="{00000000-0005-0000-0000-0000BBBD0000}"/>
    <cellStyle name="Percent 2 5 3 2 3 3 3" xfId="44733" xr:uid="{00000000-0005-0000-0000-0000BCBD0000}"/>
    <cellStyle name="Percent 2 5 3 2 3 4" xfId="26377" xr:uid="{00000000-0005-0000-0000-0000BDBD0000}"/>
    <cellStyle name="Percent 2 5 3 2 3 5" xfId="38619" xr:uid="{00000000-0005-0000-0000-0000BEBD0000}"/>
    <cellStyle name="Percent 2 5 3 2 3 6" xfId="50848" xr:uid="{00000000-0005-0000-0000-0000BFBD0000}"/>
    <cellStyle name="Percent 2 5 3 2 4" xfId="12309" xr:uid="{00000000-0005-0000-0000-0000C0BD0000}"/>
    <cellStyle name="Percent 2 5 3 2 4 2" xfId="20239" xr:uid="{00000000-0005-0000-0000-0000C1BD0000}"/>
    <cellStyle name="Percent 2 5 3 2 4 2 2" xfId="32494" xr:uid="{00000000-0005-0000-0000-0000C2BD0000}"/>
    <cellStyle name="Percent 2 5 3 2 4 2 3" xfId="44735" xr:uid="{00000000-0005-0000-0000-0000C3BD0000}"/>
    <cellStyle name="Percent 2 5 3 2 4 3" xfId="26379" xr:uid="{00000000-0005-0000-0000-0000C4BD0000}"/>
    <cellStyle name="Percent 2 5 3 2 4 4" xfId="38621" xr:uid="{00000000-0005-0000-0000-0000C5BD0000}"/>
    <cellStyle name="Percent 2 5 3 2 4 5" xfId="50850" xr:uid="{00000000-0005-0000-0000-0000C6BD0000}"/>
    <cellStyle name="Percent 2 5 3 2 5" xfId="20232" xr:uid="{00000000-0005-0000-0000-0000C7BD0000}"/>
    <cellStyle name="Percent 2 5 3 2 5 2" xfId="32487" xr:uid="{00000000-0005-0000-0000-0000C8BD0000}"/>
    <cellStyle name="Percent 2 5 3 2 5 3" xfId="44728" xr:uid="{00000000-0005-0000-0000-0000C9BD0000}"/>
    <cellStyle name="Percent 2 5 3 2 6" xfId="26372" xr:uid="{00000000-0005-0000-0000-0000CABD0000}"/>
    <cellStyle name="Percent 2 5 3 2 7" xfId="38614" xr:uid="{00000000-0005-0000-0000-0000CBBD0000}"/>
    <cellStyle name="Percent 2 5 3 2 8" xfId="50843" xr:uid="{00000000-0005-0000-0000-0000CCBD0000}"/>
    <cellStyle name="Percent 2 5 3 3" xfId="12310" xr:uid="{00000000-0005-0000-0000-0000CDBD0000}"/>
    <cellStyle name="Percent 2 5 3 3 2" xfId="12311" xr:uid="{00000000-0005-0000-0000-0000CEBD0000}"/>
    <cellStyle name="Percent 2 5 3 3 2 2" xfId="12312" xr:uid="{00000000-0005-0000-0000-0000CFBD0000}"/>
    <cellStyle name="Percent 2 5 3 3 2 2 2" xfId="20242" xr:uid="{00000000-0005-0000-0000-0000D0BD0000}"/>
    <cellStyle name="Percent 2 5 3 3 2 2 2 2" xfId="32497" xr:uid="{00000000-0005-0000-0000-0000D1BD0000}"/>
    <cellStyle name="Percent 2 5 3 3 2 2 2 3" xfId="44738" xr:uid="{00000000-0005-0000-0000-0000D2BD0000}"/>
    <cellStyle name="Percent 2 5 3 3 2 2 3" xfId="26382" xr:uid="{00000000-0005-0000-0000-0000D3BD0000}"/>
    <cellStyle name="Percent 2 5 3 3 2 2 4" xfId="38624" xr:uid="{00000000-0005-0000-0000-0000D4BD0000}"/>
    <cellStyle name="Percent 2 5 3 3 2 2 5" xfId="50853" xr:uid="{00000000-0005-0000-0000-0000D5BD0000}"/>
    <cellStyle name="Percent 2 5 3 3 2 3" xfId="20241" xr:uid="{00000000-0005-0000-0000-0000D6BD0000}"/>
    <cellStyle name="Percent 2 5 3 3 2 3 2" xfId="32496" xr:uid="{00000000-0005-0000-0000-0000D7BD0000}"/>
    <cellStyle name="Percent 2 5 3 3 2 3 3" xfId="44737" xr:uid="{00000000-0005-0000-0000-0000D8BD0000}"/>
    <cellStyle name="Percent 2 5 3 3 2 4" xfId="26381" xr:uid="{00000000-0005-0000-0000-0000D9BD0000}"/>
    <cellStyle name="Percent 2 5 3 3 2 5" xfId="38623" xr:uid="{00000000-0005-0000-0000-0000DABD0000}"/>
    <cellStyle name="Percent 2 5 3 3 2 6" xfId="50852" xr:uid="{00000000-0005-0000-0000-0000DBBD0000}"/>
    <cellStyle name="Percent 2 5 3 3 3" xfId="12313" xr:uid="{00000000-0005-0000-0000-0000DCBD0000}"/>
    <cellStyle name="Percent 2 5 3 3 3 2" xfId="20243" xr:uid="{00000000-0005-0000-0000-0000DDBD0000}"/>
    <cellStyle name="Percent 2 5 3 3 3 2 2" xfId="32498" xr:uid="{00000000-0005-0000-0000-0000DEBD0000}"/>
    <cellStyle name="Percent 2 5 3 3 3 2 3" xfId="44739" xr:uid="{00000000-0005-0000-0000-0000DFBD0000}"/>
    <cellStyle name="Percent 2 5 3 3 3 3" xfId="26383" xr:uid="{00000000-0005-0000-0000-0000E0BD0000}"/>
    <cellStyle name="Percent 2 5 3 3 3 4" xfId="38625" xr:uid="{00000000-0005-0000-0000-0000E1BD0000}"/>
    <cellStyle name="Percent 2 5 3 3 3 5" xfId="50854" xr:uid="{00000000-0005-0000-0000-0000E2BD0000}"/>
    <cellStyle name="Percent 2 5 3 3 4" xfId="20240" xr:uid="{00000000-0005-0000-0000-0000E3BD0000}"/>
    <cellStyle name="Percent 2 5 3 3 4 2" xfId="32495" xr:uid="{00000000-0005-0000-0000-0000E4BD0000}"/>
    <cellStyle name="Percent 2 5 3 3 4 3" xfId="44736" xr:uid="{00000000-0005-0000-0000-0000E5BD0000}"/>
    <cellStyle name="Percent 2 5 3 3 5" xfId="26380" xr:uid="{00000000-0005-0000-0000-0000E6BD0000}"/>
    <cellStyle name="Percent 2 5 3 3 6" xfId="38622" xr:uid="{00000000-0005-0000-0000-0000E7BD0000}"/>
    <cellStyle name="Percent 2 5 3 3 7" xfId="50851" xr:uid="{00000000-0005-0000-0000-0000E8BD0000}"/>
    <cellStyle name="Percent 2 5 3 4" xfId="12314" xr:uid="{00000000-0005-0000-0000-0000E9BD0000}"/>
    <cellStyle name="Percent 2 5 3 4 2" xfId="12315" xr:uid="{00000000-0005-0000-0000-0000EABD0000}"/>
    <cellStyle name="Percent 2 5 3 4 2 2" xfId="20245" xr:uid="{00000000-0005-0000-0000-0000EBBD0000}"/>
    <cellStyle name="Percent 2 5 3 4 2 2 2" xfId="32500" xr:uid="{00000000-0005-0000-0000-0000ECBD0000}"/>
    <cellStyle name="Percent 2 5 3 4 2 2 3" xfId="44741" xr:uid="{00000000-0005-0000-0000-0000EDBD0000}"/>
    <cellStyle name="Percent 2 5 3 4 2 3" xfId="26385" xr:uid="{00000000-0005-0000-0000-0000EEBD0000}"/>
    <cellStyle name="Percent 2 5 3 4 2 4" xfId="38627" xr:uid="{00000000-0005-0000-0000-0000EFBD0000}"/>
    <cellStyle name="Percent 2 5 3 4 2 5" xfId="50856" xr:uid="{00000000-0005-0000-0000-0000F0BD0000}"/>
    <cellStyle name="Percent 2 5 3 4 3" xfId="20244" xr:uid="{00000000-0005-0000-0000-0000F1BD0000}"/>
    <cellStyle name="Percent 2 5 3 4 3 2" xfId="32499" xr:uid="{00000000-0005-0000-0000-0000F2BD0000}"/>
    <cellStyle name="Percent 2 5 3 4 3 3" xfId="44740" xr:uid="{00000000-0005-0000-0000-0000F3BD0000}"/>
    <cellStyle name="Percent 2 5 3 4 4" xfId="26384" xr:uid="{00000000-0005-0000-0000-0000F4BD0000}"/>
    <cellStyle name="Percent 2 5 3 4 5" xfId="38626" xr:uid="{00000000-0005-0000-0000-0000F5BD0000}"/>
    <cellStyle name="Percent 2 5 3 4 6" xfId="50855" xr:uid="{00000000-0005-0000-0000-0000F6BD0000}"/>
    <cellStyle name="Percent 2 5 3 5" xfId="12316" xr:uid="{00000000-0005-0000-0000-0000F7BD0000}"/>
    <cellStyle name="Percent 2 5 3 5 2" xfId="20246" xr:uid="{00000000-0005-0000-0000-0000F8BD0000}"/>
    <cellStyle name="Percent 2 5 3 5 2 2" xfId="32501" xr:uid="{00000000-0005-0000-0000-0000F9BD0000}"/>
    <cellStyle name="Percent 2 5 3 5 2 3" xfId="44742" xr:uid="{00000000-0005-0000-0000-0000FABD0000}"/>
    <cellStyle name="Percent 2 5 3 5 3" xfId="26386" xr:uid="{00000000-0005-0000-0000-0000FBBD0000}"/>
    <cellStyle name="Percent 2 5 3 5 4" xfId="38628" xr:uid="{00000000-0005-0000-0000-0000FCBD0000}"/>
    <cellStyle name="Percent 2 5 3 5 5" xfId="50857" xr:uid="{00000000-0005-0000-0000-0000FDBD0000}"/>
    <cellStyle name="Percent 2 5 3 6" xfId="20231" xr:uid="{00000000-0005-0000-0000-0000FEBD0000}"/>
    <cellStyle name="Percent 2 5 3 6 2" xfId="32486" xr:uid="{00000000-0005-0000-0000-0000FFBD0000}"/>
    <cellStyle name="Percent 2 5 3 6 3" xfId="44727" xr:uid="{00000000-0005-0000-0000-000000BE0000}"/>
    <cellStyle name="Percent 2 5 3 7" xfId="26371" xr:uid="{00000000-0005-0000-0000-000001BE0000}"/>
    <cellStyle name="Percent 2 5 3 8" xfId="38613" xr:uid="{00000000-0005-0000-0000-000002BE0000}"/>
    <cellStyle name="Percent 2 5 3 9" xfId="50842" xr:uid="{00000000-0005-0000-0000-000003BE0000}"/>
    <cellStyle name="Percent 2 5 4" xfId="12317" xr:uid="{00000000-0005-0000-0000-000004BE0000}"/>
    <cellStyle name="Percent 2 5 4 2" xfId="12318" xr:uid="{00000000-0005-0000-0000-000005BE0000}"/>
    <cellStyle name="Percent 2 5 4 2 2" xfId="12319" xr:uid="{00000000-0005-0000-0000-000006BE0000}"/>
    <cellStyle name="Percent 2 5 4 2 2 2" xfId="12320" xr:uid="{00000000-0005-0000-0000-000007BE0000}"/>
    <cellStyle name="Percent 2 5 4 2 2 2 2" xfId="20250" xr:uid="{00000000-0005-0000-0000-000008BE0000}"/>
    <cellStyle name="Percent 2 5 4 2 2 2 2 2" xfId="32505" xr:uid="{00000000-0005-0000-0000-000009BE0000}"/>
    <cellStyle name="Percent 2 5 4 2 2 2 2 3" xfId="44746" xr:uid="{00000000-0005-0000-0000-00000ABE0000}"/>
    <cellStyle name="Percent 2 5 4 2 2 2 3" xfId="26390" xr:uid="{00000000-0005-0000-0000-00000BBE0000}"/>
    <cellStyle name="Percent 2 5 4 2 2 2 4" xfId="38632" xr:uid="{00000000-0005-0000-0000-00000CBE0000}"/>
    <cellStyle name="Percent 2 5 4 2 2 2 5" xfId="50861" xr:uid="{00000000-0005-0000-0000-00000DBE0000}"/>
    <cellStyle name="Percent 2 5 4 2 2 3" xfId="20249" xr:uid="{00000000-0005-0000-0000-00000EBE0000}"/>
    <cellStyle name="Percent 2 5 4 2 2 3 2" xfId="32504" xr:uid="{00000000-0005-0000-0000-00000FBE0000}"/>
    <cellStyle name="Percent 2 5 4 2 2 3 3" xfId="44745" xr:uid="{00000000-0005-0000-0000-000010BE0000}"/>
    <cellStyle name="Percent 2 5 4 2 2 4" xfId="26389" xr:uid="{00000000-0005-0000-0000-000011BE0000}"/>
    <cellStyle name="Percent 2 5 4 2 2 5" xfId="38631" xr:uid="{00000000-0005-0000-0000-000012BE0000}"/>
    <cellStyle name="Percent 2 5 4 2 2 6" xfId="50860" xr:uid="{00000000-0005-0000-0000-000013BE0000}"/>
    <cellStyle name="Percent 2 5 4 2 3" xfId="12321" xr:uid="{00000000-0005-0000-0000-000014BE0000}"/>
    <cellStyle name="Percent 2 5 4 2 3 2" xfId="20251" xr:uid="{00000000-0005-0000-0000-000015BE0000}"/>
    <cellStyle name="Percent 2 5 4 2 3 2 2" xfId="32506" xr:uid="{00000000-0005-0000-0000-000016BE0000}"/>
    <cellStyle name="Percent 2 5 4 2 3 2 3" xfId="44747" xr:uid="{00000000-0005-0000-0000-000017BE0000}"/>
    <cellStyle name="Percent 2 5 4 2 3 3" xfId="26391" xr:uid="{00000000-0005-0000-0000-000018BE0000}"/>
    <cellStyle name="Percent 2 5 4 2 3 4" xfId="38633" xr:uid="{00000000-0005-0000-0000-000019BE0000}"/>
    <cellStyle name="Percent 2 5 4 2 3 5" xfId="50862" xr:uid="{00000000-0005-0000-0000-00001ABE0000}"/>
    <cellStyle name="Percent 2 5 4 2 4" xfId="20248" xr:uid="{00000000-0005-0000-0000-00001BBE0000}"/>
    <cellStyle name="Percent 2 5 4 2 4 2" xfId="32503" xr:uid="{00000000-0005-0000-0000-00001CBE0000}"/>
    <cellStyle name="Percent 2 5 4 2 4 3" xfId="44744" xr:uid="{00000000-0005-0000-0000-00001DBE0000}"/>
    <cellStyle name="Percent 2 5 4 2 5" xfId="26388" xr:uid="{00000000-0005-0000-0000-00001EBE0000}"/>
    <cellStyle name="Percent 2 5 4 2 6" xfId="38630" xr:uid="{00000000-0005-0000-0000-00001FBE0000}"/>
    <cellStyle name="Percent 2 5 4 2 7" xfId="50859" xr:uid="{00000000-0005-0000-0000-000020BE0000}"/>
    <cellStyle name="Percent 2 5 4 3" xfId="12322" xr:uid="{00000000-0005-0000-0000-000021BE0000}"/>
    <cellStyle name="Percent 2 5 4 3 2" xfId="12323" xr:uid="{00000000-0005-0000-0000-000022BE0000}"/>
    <cellStyle name="Percent 2 5 4 3 2 2" xfId="20253" xr:uid="{00000000-0005-0000-0000-000023BE0000}"/>
    <cellStyle name="Percent 2 5 4 3 2 2 2" xfId="32508" xr:uid="{00000000-0005-0000-0000-000024BE0000}"/>
    <cellStyle name="Percent 2 5 4 3 2 2 3" xfId="44749" xr:uid="{00000000-0005-0000-0000-000025BE0000}"/>
    <cellStyle name="Percent 2 5 4 3 2 3" xfId="26393" xr:uid="{00000000-0005-0000-0000-000026BE0000}"/>
    <cellStyle name="Percent 2 5 4 3 2 4" xfId="38635" xr:uid="{00000000-0005-0000-0000-000027BE0000}"/>
    <cellStyle name="Percent 2 5 4 3 2 5" xfId="50864" xr:uid="{00000000-0005-0000-0000-000028BE0000}"/>
    <cellStyle name="Percent 2 5 4 3 3" xfId="20252" xr:uid="{00000000-0005-0000-0000-000029BE0000}"/>
    <cellStyle name="Percent 2 5 4 3 3 2" xfId="32507" xr:uid="{00000000-0005-0000-0000-00002ABE0000}"/>
    <cellStyle name="Percent 2 5 4 3 3 3" xfId="44748" xr:uid="{00000000-0005-0000-0000-00002BBE0000}"/>
    <cellStyle name="Percent 2 5 4 3 4" xfId="26392" xr:uid="{00000000-0005-0000-0000-00002CBE0000}"/>
    <cellStyle name="Percent 2 5 4 3 5" xfId="38634" xr:uid="{00000000-0005-0000-0000-00002DBE0000}"/>
    <cellStyle name="Percent 2 5 4 3 6" xfId="50863" xr:uid="{00000000-0005-0000-0000-00002EBE0000}"/>
    <cellStyle name="Percent 2 5 4 4" xfId="12324" xr:uid="{00000000-0005-0000-0000-00002FBE0000}"/>
    <cellStyle name="Percent 2 5 4 4 2" xfId="20254" xr:uid="{00000000-0005-0000-0000-000030BE0000}"/>
    <cellStyle name="Percent 2 5 4 4 2 2" xfId="32509" xr:uid="{00000000-0005-0000-0000-000031BE0000}"/>
    <cellStyle name="Percent 2 5 4 4 2 3" xfId="44750" xr:uid="{00000000-0005-0000-0000-000032BE0000}"/>
    <cellStyle name="Percent 2 5 4 4 3" xfId="26394" xr:uid="{00000000-0005-0000-0000-000033BE0000}"/>
    <cellStyle name="Percent 2 5 4 4 4" xfId="38636" xr:uid="{00000000-0005-0000-0000-000034BE0000}"/>
    <cellStyle name="Percent 2 5 4 4 5" xfId="50865" xr:uid="{00000000-0005-0000-0000-000035BE0000}"/>
    <cellStyle name="Percent 2 5 4 5" xfId="20247" xr:uid="{00000000-0005-0000-0000-000036BE0000}"/>
    <cellStyle name="Percent 2 5 4 5 2" xfId="32502" xr:uid="{00000000-0005-0000-0000-000037BE0000}"/>
    <cellStyle name="Percent 2 5 4 5 3" xfId="44743" xr:uid="{00000000-0005-0000-0000-000038BE0000}"/>
    <cellStyle name="Percent 2 5 4 6" xfId="26387" xr:uid="{00000000-0005-0000-0000-000039BE0000}"/>
    <cellStyle name="Percent 2 5 4 7" xfId="38629" xr:uid="{00000000-0005-0000-0000-00003ABE0000}"/>
    <cellStyle name="Percent 2 5 4 8" xfId="50858" xr:uid="{00000000-0005-0000-0000-00003BBE0000}"/>
    <cellStyle name="Percent 2 5 5" xfId="12325" xr:uid="{00000000-0005-0000-0000-00003CBE0000}"/>
    <cellStyle name="Percent 2 5 5 2" xfId="12326" xr:uid="{00000000-0005-0000-0000-00003DBE0000}"/>
    <cellStyle name="Percent 2 5 5 2 2" xfId="12327" xr:uid="{00000000-0005-0000-0000-00003EBE0000}"/>
    <cellStyle name="Percent 2 5 5 2 2 2" xfId="20257" xr:uid="{00000000-0005-0000-0000-00003FBE0000}"/>
    <cellStyle name="Percent 2 5 5 2 2 2 2" xfId="32512" xr:uid="{00000000-0005-0000-0000-000040BE0000}"/>
    <cellStyle name="Percent 2 5 5 2 2 2 3" xfId="44753" xr:uid="{00000000-0005-0000-0000-000041BE0000}"/>
    <cellStyle name="Percent 2 5 5 2 2 3" xfId="26397" xr:uid="{00000000-0005-0000-0000-000042BE0000}"/>
    <cellStyle name="Percent 2 5 5 2 2 4" xfId="38639" xr:uid="{00000000-0005-0000-0000-000043BE0000}"/>
    <cellStyle name="Percent 2 5 5 2 2 5" xfId="50868" xr:uid="{00000000-0005-0000-0000-000044BE0000}"/>
    <cellStyle name="Percent 2 5 5 2 3" xfId="20256" xr:uid="{00000000-0005-0000-0000-000045BE0000}"/>
    <cellStyle name="Percent 2 5 5 2 3 2" xfId="32511" xr:uid="{00000000-0005-0000-0000-000046BE0000}"/>
    <cellStyle name="Percent 2 5 5 2 3 3" xfId="44752" xr:uid="{00000000-0005-0000-0000-000047BE0000}"/>
    <cellStyle name="Percent 2 5 5 2 4" xfId="26396" xr:uid="{00000000-0005-0000-0000-000048BE0000}"/>
    <cellStyle name="Percent 2 5 5 2 5" xfId="38638" xr:uid="{00000000-0005-0000-0000-000049BE0000}"/>
    <cellStyle name="Percent 2 5 5 2 6" xfId="50867" xr:uid="{00000000-0005-0000-0000-00004ABE0000}"/>
    <cellStyle name="Percent 2 5 5 3" xfId="12328" xr:uid="{00000000-0005-0000-0000-00004BBE0000}"/>
    <cellStyle name="Percent 2 5 5 3 2" xfId="20258" xr:uid="{00000000-0005-0000-0000-00004CBE0000}"/>
    <cellStyle name="Percent 2 5 5 3 2 2" xfId="32513" xr:uid="{00000000-0005-0000-0000-00004DBE0000}"/>
    <cellStyle name="Percent 2 5 5 3 2 3" xfId="44754" xr:uid="{00000000-0005-0000-0000-00004EBE0000}"/>
    <cellStyle name="Percent 2 5 5 3 3" xfId="26398" xr:uid="{00000000-0005-0000-0000-00004FBE0000}"/>
    <cellStyle name="Percent 2 5 5 3 4" xfId="38640" xr:uid="{00000000-0005-0000-0000-000050BE0000}"/>
    <cellStyle name="Percent 2 5 5 3 5" xfId="50869" xr:uid="{00000000-0005-0000-0000-000051BE0000}"/>
    <cellStyle name="Percent 2 5 5 4" xfId="20255" xr:uid="{00000000-0005-0000-0000-000052BE0000}"/>
    <cellStyle name="Percent 2 5 5 4 2" xfId="32510" xr:uid="{00000000-0005-0000-0000-000053BE0000}"/>
    <cellStyle name="Percent 2 5 5 4 3" xfId="44751" xr:uid="{00000000-0005-0000-0000-000054BE0000}"/>
    <cellStyle name="Percent 2 5 5 5" xfId="26395" xr:uid="{00000000-0005-0000-0000-000055BE0000}"/>
    <cellStyle name="Percent 2 5 5 6" xfId="38637" xr:uid="{00000000-0005-0000-0000-000056BE0000}"/>
    <cellStyle name="Percent 2 5 5 7" xfId="50866" xr:uid="{00000000-0005-0000-0000-000057BE0000}"/>
    <cellStyle name="Percent 2 5 6" xfId="12329" xr:uid="{00000000-0005-0000-0000-000058BE0000}"/>
    <cellStyle name="Percent 2 5 6 2" xfId="12330" xr:uid="{00000000-0005-0000-0000-000059BE0000}"/>
    <cellStyle name="Percent 2 5 6 2 2" xfId="20260" xr:uid="{00000000-0005-0000-0000-00005ABE0000}"/>
    <cellStyle name="Percent 2 5 6 2 2 2" xfId="32515" xr:uid="{00000000-0005-0000-0000-00005BBE0000}"/>
    <cellStyle name="Percent 2 5 6 2 2 3" xfId="44756" xr:uid="{00000000-0005-0000-0000-00005CBE0000}"/>
    <cellStyle name="Percent 2 5 6 2 3" xfId="26400" xr:uid="{00000000-0005-0000-0000-00005DBE0000}"/>
    <cellStyle name="Percent 2 5 6 2 4" xfId="38642" xr:uid="{00000000-0005-0000-0000-00005EBE0000}"/>
    <cellStyle name="Percent 2 5 6 2 5" xfId="50871" xr:uid="{00000000-0005-0000-0000-00005FBE0000}"/>
    <cellStyle name="Percent 2 5 6 3" xfId="20259" xr:uid="{00000000-0005-0000-0000-000060BE0000}"/>
    <cellStyle name="Percent 2 5 6 3 2" xfId="32514" xr:uid="{00000000-0005-0000-0000-000061BE0000}"/>
    <cellStyle name="Percent 2 5 6 3 3" xfId="44755" xr:uid="{00000000-0005-0000-0000-000062BE0000}"/>
    <cellStyle name="Percent 2 5 6 4" xfId="26399" xr:uid="{00000000-0005-0000-0000-000063BE0000}"/>
    <cellStyle name="Percent 2 5 6 5" xfId="38641" xr:uid="{00000000-0005-0000-0000-000064BE0000}"/>
    <cellStyle name="Percent 2 5 6 6" xfId="50870" xr:uid="{00000000-0005-0000-0000-000065BE0000}"/>
    <cellStyle name="Percent 2 5 7" xfId="12331" xr:uid="{00000000-0005-0000-0000-000066BE0000}"/>
    <cellStyle name="Percent 2 5 7 2" xfId="20261" xr:uid="{00000000-0005-0000-0000-000067BE0000}"/>
    <cellStyle name="Percent 2 5 7 2 2" xfId="32516" xr:uid="{00000000-0005-0000-0000-000068BE0000}"/>
    <cellStyle name="Percent 2 5 7 2 3" xfId="44757" xr:uid="{00000000-0005-0000-0000-000069BE0000}"/>
    <cellStyle name="Percent 2 5 7 3" xfId="26401" xr:uid="{00000000-0005-0000-0000-00006ABE0000}"/>
    <cellStyle name="Percent 2 5 7 4" xfId="38643" xr:uid="{00000000-0005-0000-0000-00006BBE0000}"/>
    <cellStyle name="Percent 2 5 7 5" xfId="50872" xr:uid="{00000000-0005-0000-0000-00006CBE0000}"/>
    <cellStyle name="Percent 2 5 8" xfId="20198" xr:uid="{00000000-0005-0000-0000-00006DBE0000}"/>
    <cellStyle name="Percent 2 5 8 2" xfId="32453" xr:uid="{00000000-0005-0000-0000-00006EBE0000}"/>
    <cellStyle name="Percent 2 5 8 3" xfId="44694" xr:uid="{00000000-0005-0000-0000-00006FBE0000}"/>
    <cellStyle name="Percent 2 5 9" xfId="26338" xr:uid="{00000000-0005-0000-0000-000070BE0000}"/>
    <cellStyle name="Percent 2 6" xfId="12332" xr:uid="{00000000-0005-0000-0000-000071BE0000}"/>
    <cellStyle name="Percent 2 6 10" xfId="50873" xr:uid="{00000000-0005-0000-0000-000072BE0000}"/>
    <cellStyle name="Percent 2 6 2" xfId="12333" xr:uid="{00000000-0005-0000-0000-000073BE0000}"/>
    <cellStyle name="Percent 2 6 2 2" xfId="12334" xr:uid="{00000000-0005-0000-0000-000074BE0000}"/>
    <cellStyle name="Percent 2 6 2 2 2" xfId="12335" xr:uid="{00000000-0005-0000-0000-000075BE0000}"/>
    <cellStyle name="Percent 2 6 2 2 2 2" xfId="12336" xr:uid="{00000000-0005-0000-0000-000076BE0000}"/>
    <cellStyle name="Percent 2 6 2 2 2 2 2" xfId="12337" xr:uid="{00000000-0005-0000-0000-000077BE0000}"/>
    <cellStyle name="Percent 2 6 2 2 2 2 2 2" xfId="20267" xr:uid="{00000000-0005-0000-0000-000078BE0000}"/>
    <cellStyle name="Percent 2 6 2 2 2 2 2 2 2" xfId="32522" xr:uid="{00000000-0005-0000-0000-000079BE0000}"/>
    <cellStyle name="Percent 2 6 2 2 2 2 2 2 3" xfId="44763" xr:uid="{00000000-0005-0000-0000-00007ABE0000}"/>
    <cellStyle name="Percent 2 6 2 2 2 2 2 3" xfId="26407" xr:uid="{00000000-0005-0000-0000-00007BBE0000}"/>
    <cellStyle name="Percent 2 6 2 2 2 2 2 4" xfId="38649" xr:uid="{00000000-0005-0000-0000-00007CBE0000}"/>
    <cellStyle name="Percent 2 6 2 2 2 2 2 5" xfId="50878" xr:uid="{00000000-0005-0000-0000-00007DBE0000}"/>
    <cellStyle name="Percent 2 6 2 2 2 2 3" xfId="20266" xr:uid="{00000000-0005-0000-0000-00007EBE0000}"/>
    <cellStyle name="Percent 2 6 2 2 2 2 3 2" xfId="32521" xr:uid="{00000000-0005-0000-0000-00007FBE0000}"/>
    <cellStyle name="Percent 2 6 2 2 2 2 3 3" xfId="44762" xr:uid="{00000000-0005-0000-0000-000080BE0000}"/>
    <cellStyle name="Percent 2 6 2 2 2 2 4" xfId="26406" xr:uid="{00000000-0005-0000-0000-000081BE0000}"/>
    <cellStyle name="Percent 2 6 2 2 2 2 5" xfId="38648" xr:uid="{00000000-0005-0000-0000-000082BE0000}"/>
    <cellStyle name="Percent 2 6 2 2 2 2 6" xfId="50877" xr:uid="{00000000-0005-0000-0000-000083BE0000}"/>
    <cellStyle name="Percent 2 6 2 2 2 3" xfId="12338" xr:uid="{00000000-0005-0000-0000-000084BE0000}"/>
    <cellStyle name="Percent 2 6 2 2 2 3 2" xfId="20268" xr:uid="{00000000-0005-0000-0000-000085BE0000}"/>
    <cellStyle name="Percent 2 6 2 2 2 3 2 2" xfId="32523" xr:uid="{00000000-0005-0000-0000-000086BE0000}"/>
    <cellStyle name="Percent 2 6 2 2 2 3 2 3" xfId="44764" xr:uid="{00000000-0005-0000-0000-000087BE0000}"/>
    <cellStyle name="Percent 2 6 2 2 2 3 3" xfId="26408" xr:uid="{00000000-0005-0000-0000-000088BE0000}"/>
    <cellStyle name="Percent 2 6 2 2 2 3 4" xfId="38650" xr:uid="{00000000-0005-0000-0000-000089BE0000}"/>
    <cellStyle name="Percent 2 6 2 2 2 3 5" xfId="50879" xr:uid="{00000000-0005-0000-0000-00008ABE0000}"/>
    <cellStyle name="Percent 2 6 2 2 2 4" xfId="20265" xr:uid="{00000000-0005-0000-0000-00008BBE0000}"/>
    <cellStyle name="Percent 2 6 2 2 2 4 2" xfId="32520" xr:uid="{00000000-0005-0000-0000-00008CBE0000}"/>
    <cellStyle name="Percent 2 6 2 2 2 4 3" xfId="44761" xr:uid="{00000000-0005-0000-0000-00008DBE0000}"/>
    <cellStyle name="Percent 2 6 2 2 2 5" xfId="26405" xr:uid="{00000000-0005-0000-0000-00008EBE0000}"/>
    <cellStyle name="Percent 2 6 2 2 2 6" xfId="38647" xr:uid="{00000000-0005-0000-0000-00008FBE0000}"/>
    <cellStyle name="Percent 2 6 2 2 2 7" xfId="50876" xr:uid="{00000000-0005-0000-0000-000090BE0000}"/>
    <cellStyle name="Percent 2 6 2 2 3" xfId="12339" xr:uid="{00000000-0005-0000-0000-000091BE0000}"/>
    <cellStyle name="Percent 2 6 2 2 3 2" xfId="12340" xr:uid="{00000000-0005-0000-0000-000092BE0000}"/>
    <cellStyle name="Percent 2 6 2 2 3 2 2" xfId="20270" xr:uid="{00000000-0005-0000-0000-000093BE0000}"/>
    <cellStyle name="Percent 2 6 2 2 3 2 2 2" xfId="32525" xr:uid="{00000000-0005-0000-0000-000094BE0000}"/>
    <cellStyle name="Percent 2 6 2 2 3 2 2 3" xfId="44766" xr:uid="{00000000-0005-0000-0000-000095BE0000}"/>
    <cellStyle name="Percent 2 6 2 2 3 2 3" xfId="26410" xr:uid="{00000000-0005-0000-0000-000096BE0000}"/>
    <cellStyle name="Percent 2 6 2 2 3 2 4" xfId="38652" xr:uid="{00000000-0005-0000-0000-000097BE0000}"/>
    <cellStyle name="Percent 2 6 2 2 3 2 5" xfId="50881" xr:uid="{00000000-0005-0000-0000-000098BE0000}"/>
    <cellStyle name="Percent 2 6 2 2 3 3" xfId="20269" xr:uid="{00000000-0005-0000-0000-000099BE0000}"/>
    <cellStyle name="Percent 2 6 2 2 3 3 2" xfId="32524" xr:uid="{00000000-0005-0000-0000-00009ABE0000}"/>
    <cellStyle name="Percent 2 6 2 2 3 3 3" xfId="44765" xr:uid="{00000000-0005-0000-0000-00009BBE0000}"/>
    <cellStyle name="Percent 2 6 2 2 3 4" xfId="26409" xr:uid="{00000000-0005-0000-0000-00009CBE0000}"/>
    <cellStyle name="Percent 2 6 2 2 3 5" xfId="38651" xr:uid="{00000000-0005-0000-0000-00009DBE0000}"/>
    <cellStyle name="Percent 2 6 2 2 3 6" xfId="50880" xr:uid="{00000000-0005-0000-0000-00009EBE0000}"/>
    <cellStyle name="Percent 2 6 2 2 4" xfId="12341" xr:uid="{00000000-0005-0000-0000-00009FBE0000}"/>
    <cellStyle name="Percent 2 6 2 2 4 2" xfId="20271" xr:uid="{00000000-0005-0000-0000-0000A0BE0000}"/>
    <cellStyle name="Percent 2 6 2 2 4 2 2" xfId="32526" xr:uid="{00000000-0005-0000-0000-0000A1BE0000}"/>
    <cellStyle name="Percent 2 6 2 2 4 2 3" xfId="44767" xr:uid="{00000000-0005-0000-0000-0000A2BE0000}"/>
    <cellStyle name="Percent 2 6 2 2 4 3" xfId="26411" xr:uid="{00000000-0005-0000-0000-0000A3BE0000}"/>
    <cellStyle name="Percent 2 6 2 2 4 4" xfId="38653" xr:uid="{00000000-0005-0000-0000-0000A4BE0000}"/>
    <cellStyle name="Percent 2 6 2 2 4 5" xfId="50882" xr:uid="{00000000-0005-0000-0000-0000A5BE0000}"/>
    <cellStyle name="Percent 2 6 2 2 5" xfId="20264" xr:uid="{00000000-0005-0000-0000-0000A6BE0000}"/>
    <cellStyle name="Percent 2 6 2 2 5 2" xfId="32519" xr:uid="{00000000-0005-0000-0000-0000A7BE0000}"/>
    <cellStyle name="Percent 2 6 2 2 5 3" xfId="44760" xr:uid="{00000000-0005-0000-0000-0000A8BE0000}"/>
    <cellStyle name="Percent 2 6 2 2 6" xfId="26404" xr:uid="{00000000-0005-0000-0000-0000A9BE0000}"/>
    <cellStyle name="Percent 2 6 2 2 7" xfId="38646" xr:uid="{00000000-0005-0000-0000-0000AABE0000}"/>
    <cellStyle name="Percent 2 6 2 2 8" xfId="50875" xr:uid="{00000000-0005-0000-0000-0000ABBE0000}"/>
    <cellStyle name="Percent 2 6 2 3" xfId="12342" xr:uid="{00000000-0005-0000-0000-0000ACBE0000}"/>
    <cellStyle name="Percent 2 6 2 3 2" xfId="12343" xr:uid="{00000000-0005-0000-0000-0000ADBE0000}"/>
    <cellStyle name="Percent 2 6 2 3 2 2" xfId="12344" xr:uid="{00000000-0005-0000-0000-0000AEBE0000}"/>
    <cellStyle name="Percent 2 6 2 3 2 2 2" xfId="20274" xr:uid="{00000000-0005-0000-0000-0000AFBE0000}"/>
    <cellStyle name="Percent 2 6 2 3 2 2 2 2" xfId="32529" xr:uid="{00000000-0005-0000-0000-0000B0BE0000}"/>
    <cellStyle name="Percent 2 6 2 3 2 2 2 3" xfId="44770" xr:uid="{00000000-0005-0000-0000-0000B1BE0000}"/>
    <cellStyle name="Percent 2 6 2 3 2 2 3" xfId="26414" xr:uid="{00000000-0005-0000-0000-0000B2BE0000}"/>
    <cellStyle name="Percent 2 6 2 3 2 2 4" xfId="38656" xr:uid="{00000000-0005-0000-0000-0000B3BE0000}"/>
    <cellStyle name="Percent 2 6 2 3 2 2 5" xfId="50885" xr:uid="{00000000-0005-0000-0000-0000B4BE0000}"/>
    <cellStyle name="Percent 2 6 2 3 2 3" xfId="20273" xr:uid="{00000000-0005-0000-0000-0000B5BE0000}"/>
    <cellStyle name="Percent 2 6 2 3 2 3 2" xfId="32528" xr:uid="{00000000-0005-0000-0000-0000B6BE0000}"/>
    <cellStyle name="Percent 2 6 2 3 2 3 3" xfId="44769" xr:uid="{00000000-0005-0000-0000-0000B7BE0000}"/>
    <cellStyle name="Percent 2 6 2 3 2 4" xfId="26413" xr:uid="{00000000-0005-0000-0000-0000B8BE0000}"/>
    <cellStyle name="Percent 2 6 2 3 2 5" xfId="38655" xr:uid="{00000000-0005-0000-0000-0000B9BE0000}"/>
    <cellStyle name="Percent 2 6 2 3 2 6" xfId="50884" xr:uid="{00000000-0005-0000-0000-0000BABE0000}"/>
    <cellStyle name="Percent 2 6 2 3 3" xfId="12345" xr:uid="{00000000-0005-0000-0000-0000BBBE0000}"/>
    <cellStyle name="Percent 2 6 2 3 3 2" xfId="20275" xr:uid="{00000000-0005-0000-0000-0000BCBE0000}"/>
    <cellStyle name="Percent 2 6 2 3 3 2 2" xfId="32530" xr:uid="{00000000-0005-0000-0000-0000BDBE0000}"/>
    <cellStyle name="Percent 2 6 2 3 3 2 3" xfId="44771" xr:uid="{00000000-0005-0000-0000-0000BEBE0000}"/>
    <cellStyle name="Percent 2 6 2 3 3 3" xfId="26415" xr:uid="{00000000-0005-0000-0000-0000BFBE0000}"/>
    <cellStyle name="Percent 2 6 2 3 3 4" xfId="38657" xr:uid="{00000000-0005-0000-0000-0000C0BE0000}"/>
    <cellStyle name="Percent 2 6 2 3 3 5" xfId="50886" xr:uid="{00000000-0005-0000-0000-0000C1BE0000}"/>
    <cellStyle name="Percent 2 6 2 3 4" xfId="20272" xr:uid="{00000000-0005-0000-0000-0000C2BE0000}"/>
    <cellStyle name="Percent 2 6 2 3 4 2" xfId="32527" xr:uid="{00000000-0005-0000-0000-0000C3BE0000}"/>
    <cellStyle name="Percent 2 6 2 3 4 3" xfId="44768" xr:uid="{00000000-0005-0000-0000-0000C4BE0000}"/>
    <cellStyle name="Percent 2 6 2 3 5" xfId="26412" xr:uid="{00000000-0005-0000-0000-0000C5BE0000}"/>
    <cellStyle name="Percent 2 6 2 3 6" xfId="38654" xr:uid="{00000000-0005-0000-0000-0000C6BE0000}"/>
    <cellStyle name="Percent 2 6 2 3 7" xfId="50883" xr:uid="{00000000-0005-0000-0000-0000C7BE0000}"/>
    <cellStyle name="Percent 2 6 2 4" xfId="12346" xr:uid="{00000000-0005-0000-0000-0000C8BE0000}"/>
    <cellStyle name="Percent 2 6 2 4 2" xfId="12347" xr:uid="{00000000-0005-0000-0000-0000C9BE0000}"/>
    <cellStyle name="Percent 2 6 2 4 2 2" xfId="20277" xr:uid="{00000000-0005-0000-0000-0000CABE0000}"/>
    <cellStyle name="Percent 2 6 2 4 2 2 2" xfId="32532" xr:uid="{00000000-0005-0000-0000-0000CBBE0000}"/>
    <cellStyle name="Percent 2 6 2 4 2 2 3" xfId="44773" xr:uid="{00000000-0005-0000-0000-0000CCBE0000}"/>
    <cellStyle name="Percent 2 6 2 4 2 3" xfId="26417" xr:uid="{00000000-0005-0000-0000-0000CDBE0000}"/>
    <cellStyle name="Percent 2 6 2 4 2 4" xfId="38659" xr:uid="{00000000-0005-0000-0000-0000CEBE0000}"/>
    <cellStyle name="Percent 2 6 2 4 2 5" xfId="50888" xr:uid="{00000000-0005-0000-0000-0000CFBE0000}"/>
    <cellStyle name="Percent 2 6 2 4 3" xfId="20276" xr:uid="{00000000-0005-0000-0000-0000D0BE0000}"/>
    <cellStyle name="Percent 2 6 2 4 3 2" xfId="32531" xr:uid="{00000000-0005-0000-0000-0000D1BE0000}"/>
    <cellStyle name="Percent 2 6 2 4 3 3" xfId="44772" xr:uid="{00000000-0005-0000-0000-0000D2BE0000}"/>
    <cellStyle name="Percent 2 6 2 4 4" xfId="26416" xr:uid="{00000000-0005-0000-0000-0000D3BE0000}"/>
    <cellStyle name="Percent 2 6 2 4 5" xfId="38658" xr:uid="{00000000-0005-0000-0000-0000D4BE0000}"/>
    <cellStyle name="Percent 2 6 2 4 6" xfId="50887" xr:uid="{00000000-0005-0000-0000-0000D5BE0000}"/>
    <cellStyle name="Percent 2 6 2 5" xfId="12348" xr:uid="{00000000-0005-0000-0000-0000D6BE0000}"/>
    <cellStyle name="Percent 2 6 2 5 2" xfId="20278" xr:uid="{00000000-0005-0000-0000-0000D7BE0000}"/>
    <cellStyle name="Percent 2 6 2 5 2 2" xfId="32533" xr:uid="{00000000-0005-0000-0000-0000D8BE0000}"/>
    <cellStyle name="Percent 2 6 2 5 2 3" xfId="44774" xr:uid="{00000000-0005-0000-0000-0000D9BE0000}"/>
    <cellStyle name="Percent 2 6 2 5 3" xfId="26418" xr:uid="{00000000-0005-0000-0000-0000DABE0000}"/>
    <cellStyle name="Percent 2 6 2 5 4" xfId="38660" xr:uid="{00000000-0005-0000-0000-0000DBBE0000}"/>
    <cellStyle name="Percent 2 6 2 5 5" xfId="50889" xr:uid="{00000000-0005-0000-0000-0000DCBE0000}"/>
    <cellStyle name="Percent 2 6 2 6" xfId="20263" xr:uid="{00000000-0005-0000-0000-0000DDBE0000}"/>
    <cellStyle name="Percent 2 6 2 6 2" xfId="32518" xr:uid="{00000000-0005-0000-0000-0000DEBE0000}"/>
    <cellStyle name="Percent 2 6 2 6 3" xfId="44759" xr:uid="{00000000-0005-0000-0000-0000DFBE0000}"/>
    <cellStyle name="Percent 2 6 2 7" xfId="26403" xr:uid="{00000000-0005-0000-0000-0000E0BE0000}"/>
    <cellStyle name="Percent 2 6 2 8" xfId="38645" xr:uid="{00000000-0005-0000-0000-0000E1BE0000}"/>
    <cellStyle name="Percent 2 6 2 9" xfId="50874" xr:uid="{00000000-0005-0000-0000-0000E2BE0000}"/>
    <cellStyle name="Percent 2 6 3" xfId="12349" xr:uid="{00000000-0005-0000-0000-0000E3BE0000}"/>
    <cellStyle name="Percent 2 6 3 2" xfId="12350" xr:uid="{00000000-0005-0000-0000-0000E4BE0000}"/>
    <cellStyle name="Percent 2 6 3 2 2" xfId="12351" xr:uid="{00000000-0005-0000-0000-0000E5BE0000}"/>
    <cellStyle name="Percent 2 6 3 2 2 2" xfId="12352" xr:uid="{00000000-0005-0000-0000-0000E6BE0000}"/>
    <cellStyle name="Percent 2 6 3 2 2 2 2" xfId="20282" xr:uid="{00000000-0005-0000-0000-0000E7BE0000}"/>
    <cellStyle name="Percent 2 6 3 2 2 2 2 2" xfId="32537" xr:uid="{00000000-0005-0000-0000-0000E8BE0000}"/>
    <cellStyle name="Percent 2 6 3 2 2 2 2 3" xfId="44778" xr:uid="{00000000-0005-0000-0000-0000E9BE0000}"/>
    <cellStyle name="Percent 2 6 3 2 2 2 3" xfId="26422" xr:uid="{00000000-0005-0000-0000-0000EABE0000}"/>
    <cellStyle name="Percent 2 6 3 2 2 2 4" xfId="38664" xr:uid="{00000000-0005-0000-0000-0000EBBE0000}"/>
    <cellStyle name="Percent 2 6 3 2 2 2 5" xfId="50893" xr:uid="{00000000-0005-0000-0000-0000ECBE0000}"/>
    <cellStyle name="Percent 2 6 3 2 2 3" xfId="20281" xr:uid="{00000000-0005-0000-0000-0000EDBE0000}"/>
    <cellStyle name="Percent 2 6 3 2 2 3 2" xfId="32536" xr:uid="{00000000-0005-0000-0000-0000EEBE0000}"/>
    <cellStyle name="Percent 2 6 3 2 2 3 3" xfId="44777" xr:uid="{00000000-0005-0000-0000-0000EFBE0000}"/>
    <cellStyle name="Percent 2 6 3 2 2 4" xfId="26421" xr:uid="{00000000-0005-0000-0000-0000F0BE0000}"/>
    <cellStyle name="Percent 2 6 3 2 2 5" xfId="38663" xr:uid="{00000000-0005-0000-0000-0000F1BE0000}"/>
    <cellStyle name="Percent 2 6 3 2 2 6" xfId="50892" xr:uid="{00000000-0005-0000-0000-0000F2BE0000}"/>
    <cellStyle name="Percent 2 6 3 2 3" xfId="12353" xr:uid="{00000000-0005-0000-0000-0000F3BE0000}"/>
    <cellStyle name="Percent 2 6 3 2 3 2" xfId="20283" xr:uid="{00000000-0005-0000-0000-0000F4BE0000}"/>
    <cellStyle name="Percent 2 6 3 2 3 2 2" xfId="32538" xr:uid="{00000000-0005-0000-0000-0000F5BE0000}"/>
    <cellStyle name="Percent 2 6 3 2 3 2 3" xfId="44779" xr:uid="{00000000-0005-0000-0000-0000F6BE0000}"/>
    <cellStyle name="Percent 2 6 3 2 3 3" xfId="26423" xr:uid="{00000000-0005-0000-0000-0000F7BE0000}"/>
    <cellStyle name="Percent 2 6 3 2 3 4" xfId="38665" xr:uid="{00000000-0005-0000-0000-0000F8BE0000}"/>
    <cellStyle name="Percent 2 6 3 2 3 5" xfId="50894" xr:uid="{00000000-0005-0000-0000-0000F9BE0000}"/>
    <cellStyle name="Percent 2 6 3 2 4" xfId="20280" xr:uid="{00000000-0005-0000-0000-0000FABE0000}"/>
    <cellStyle name="Percent 2 6 3 2 4 2" xfId="32535" xr:uid="{00000000-0005-0000-0000-0000FBBE0000}"/>
    <cellStyle name="Percent 2 6 3 2 4 3" xfId="44776" xr:uid="{00000000-0005-0000-0000-0000FCBE0000}"/>
    <cellStyle name="Percent 2 6 3 2 5" xfId="26420" xr:uid="{00000000-0005-0000-0000-0000FDBE0000}"/>
    <cellStyle name="Percent 2 6 3 2 6" xfId="38662" xr:uid="{00000000-0005-0000-0000-0000FEBE0000}"/>
    <cellStyle name="Percent 2 6 3 2 7" xfId="50891" xr:uid="{00000000-0005-0000-0000-0000FFBE0000}"/>
    <cellStyle name="Percent 2 6 3 3" xfId="12354" xr:uid="{00000000-0005-0000-0000-000000BF0000}"/>
    <cellStyle name="Percent 2 6 3 3 2" xfId="12355" xr:uid="{00000000-0005-0000-0000-000001BF0000}"/>
    <cellStyle name="Percent 2 6 3 3 2 2" xfId="20285" xr:uid="{00000000-0005-0000-0000-000002BF0000}"/>
    <cellStyle name="Percent 2 6 3 3 2 2 2" xfId="32540" xr:uid="{00000000-0005-0000-0000-000003BF0000}"/>
    <cellStyle name="Percent 2 6 3 3 2 2 3" xfId="44781" xr:uid="{00000000-0005-0000-0000-000004BF0000}"/>
    <cellStyle name="Percent 2 6 3 3 2 3" xfId="26425" xr:uid="{00000000-0005-0000-0000-000005BF0000}"/>
    <cellStyle name="Percent 2 6 3 3 2 4" xfId="38667" xr:uid="{00000000-0005-0000-0000-000006BF0000}"/>
    <cellStyle name="Percent 2 6 3 3 2 5" xfId="50896" xr:uid="{00000000-0005-0000-0000-000007BF0000}"/>
    <cellStyle name="Percent 2 6 3 3 3" xfId="20284" xr:uid="{00000000-0005-0000-0000-000008BF0000}"/>
    <cellStyle name="Percent 2 6 3 3 3 2" xfId="32539" xr:uid="{00000000-0005-0000-0000-000009BF0000}"/>
    <cellStyle name="Percent 2 6 3 3 3 3" xfId="44780" xr:uid="{00000000-0005-0000-0000-00000ABF0000}"/>
    <cellStyle name="Percent 2 6 3 3 4" xfId="26424" xr:uid="{00000000-0005-0000-0000-00000BBF0000}"/>
    <cellStyle name="Percent 2 6 3 3 5" xfId="38666" xr:uid="{00000000-0005-0000-0000-00000CBF0000}"/>
    <cellStyle name="Percent 2 6 3 3 6" xfId="50895" xr:uid="{00000000-0005-0000-0000-00000DBF0000}"/>
    <cellStyle name="Percent 2 6 3 4" xfId="12356" xr:uid="{00000000-0005-0000-0000-00000EBF0000}"/>
    <cellStyle name="Percent 2 6 3 4 2" xfId="20286" xr:uid="{00000000-0005-0000-0000-00000FBF0000}"/>
    <cellStyle name="Percent 2 6 3 4 2 2" xfId="32541" xr:uid="{00000000-0005-0000-0000-000010BF0000}"/>
    <cellStyle name="Percent 2 6 3 4 2 3" xfId="44782" xr:uid="{00000000-0005-0000-0000-000011BF0000}"/>
    <cellStyle name="Percent 2 6 3 4 3" xfId="26426" xr:uid="{00000000-0005-0000-0000-000012BF0000}"/>
    <cellStyle name="Percent 2 6 3 4 4" xfId="38668" xr:uid="{00000000-0005-0000-0000-000013BF0000}"/>
    <cellStyle name="Percent 2 6 3 4 5" xfId="50897" xr:uid="{00000000-0005-0000-0000-000014BF0000}"/>
    <cellStyle name="Percent 2 6 3 5" xfId="20279" xr:uid="{00000000-0005-0000-0000-000015BF0000}"/>
    <cellStyle name="Percent 2 6 3 5 2" xfId="32534" xr:uid="{00000000-0005-0000-0000-000016BF0000}"/>
    <cellStyle name="Percent 2 6 3 5 3" xfId="44775" xr:uid="{00000000-0005-0000-0000-000017BF0000}"/>
    <cellStyle name="Percent 2 6 3 6" xfId="26419" xr:uid="{00000000-0005-0000-0000-000018BF0000}"/>
    <cellStyle name="Percent 2 6 3 7" xfId="38661" xr:uid="{00000000-0005-0000-0000-000019BF0000}"/>
    <cellStyle name="Percent 2 6 3 8" xfId="50890" xr:uid="{00000000-0005-0000-0000-00001ABF0000}"/>
    <cellStyle name="Percent 2 6 4" xfId="12357" xr:uid="{00000000-0005-0000-0000-00001BBF0000}"/>
    <cellStyle name="Percent 2 6 4 2" xfId="12358" xr:uid="{00000000-0005-0000-0000-00001CBF0000}"/>
    <cellStyle name="Percent 2 6 4 2 2" xfId="12359" xr:uid="{00000000-0005-0000-0000-00001DBF0000}"/>
    <cellStyle name="Percent 2 6 4 2 2 2" xfId="20289" xr:uid="{00000000-0005-0000-0000-00001EBF0000}"/>
    <cellStyle name="Percent 2 6 4 2 2 2 2" xfId="32544" xr:uid="{00000000-0005-0000-0000-00001FBF0000}"/>
    <cellStyle name="Percent 2 6 4 2 2 2 3" xfId="44785" xr:uid="{00000000-0005-0000-0000-000020BF0000}"/>
    <cellStyle name="Percent 2 6 4 2 2 3" xfId="26429" xr:uid="{00000000-0005-0000-0000-000021BF0000}"/>
    <cellStyle name="Percent 2 6 4 2 2 4" xfId="38671" xr:uid="{00000000-0005-0000-0000-000022BF0000}"/>
    <cellStyle name="Percent 2 6 4 2 2 5" xfId="50900" xr:uid="{00000000-0005-0000-0000-000023BF0000}"/>
    <cellStyle name="Percent 2 6 4 2 3" xfId="20288" xr:uid="{00000000-0005-0000-0000-000024BF0000}"/>
    <cellStyle name="Percent 2 6 4 2 3 2" xfId="32543" xr:uid="{00000000-0005-0000-0000-000025BF0000}"/>
    <cellStyle name="Percent 2 6 4 2 3 3" xfId="44784" xr:uid="{00000000-0005-0000-0000-000026BF0000}"/>
    <cellStyle name="Percent 2 6 4 2 4" xfId="26428" xr:uid="{00000000-0005-0000-0000-000027BF0000}"/>
    <cellStyle name="Percent 2 6 4 2 5" xfId="38670" xr:uid="{00000000-0005-0000-0000-000028BF0000}"/>
    <cellStyle name="Percent 2 6 4 2 6" xfId="50899" xr:uid="{00000000-0005-0000-0000-000029BF0000}"/>
    <cellStyle name="Percent 2 6 4 3" xfId="12360" xr:uid="{00000000-0005-0000-0000-00002ABF0000}"/>
    <cellStyle name="Percent 2 6 4 3 2" xfId="20290" xr:uid="{00000000-0005-0000-0000-00002BBF0000}"/>
    <cellStyle name="Percent 2 6 4 3 2 2" xfId="32545" xr:uid="{00000000-0005-0000-0000-00002CBF0000}"/>
    <cellStyle name="Percent 2 6 4 3 2 3" xfId="44786" xr:uid="{00000000-0005-0000-0000-00002DBF0000}"/>
    <cellStyle name="Percent 2 6 4 3 3" xfId="26430" xr:uid="{00000000-0005-0000-0000-00002EBF0000}"/>
    <cellStyle name="Percent 2 6 4 3 4" xfId="38672" xr:uid="{00000000-0005-0000-0000-00002FBF0000}"/>
    <cellStyle name="Percent 2 6 4 3 5" xfId="50901" xr:uid="{00000000-0005-0000-0000-000030BF0000}"/>
    <cellStyle name="Percent 2 6 4 4" xfId="20287" xr:uid="{00000000-0005-0000-0000-000031BF0000}"/>
    <cellStyle name="Percent 2 6 4 4 2" xfId="32542" xr:uid="{00000000-0005-0000-0000-000032BF0000}"/>
    <cellStyle name="Percent 2 6 4 4 3" xfId="44783" xr:uid="{00000000-0005-0000-0000-000033BF0000}"/>
    <cellStyle name="Percent 2 6 4 5" xfId="26427" xr:uid="{00000000-0005-0000-0000-000034BF0000}"/>
    <cellStyle name="Percent 2 6 4 6" xfId="38669" xr:uid="{00000000-0005-0000-0000-000035BF0000}"/>
    <cellStyle name="Percent 2 6 4 7" xfId="50898" xr:uid="{00000000-0005-0000-0000-000036BF0000}"/>
    <cellStyle name="Percent 2 6 5" xfId="12361" xr:uid="{00000000-0005-0000-0000-000037BF0000}"/>
    <cellStyle name="Percent 2 6 5 2" xfId="12362" xr:uid="{00000000-0005-0000-0000-000038BF0000}"/>
    <cellStyle name="Percent 2 6 5 2 2" xfId="20292" xr:uid="{00000000-0005-0000-0000-000039BF0000}"/>
    <cellStyle name="Percent 2 6 5 2 2 2" xfId="32547" xr:uid="{00000000-0005-0000-0000-00003ABF0000}"/>
    <cellStyle name="Percent 2 6 5 2 2 3" xfId="44788" xr:uid="{00000000-0005-0000-0000-00003BBF0000}"/>
    <cellStyle name="Percent 2 6 5 2 3" xfId="26432" xr:uid="{00000000-0005-0000-0000-00003CBF0000}"/>
    <cellStyle name="Percent 2 6 5 2 4" xfId="38674" xr:uid="{00000000-0005-0000-0000-00003DBF0000}"/>
    <cellStyle name="Percent 2 6 5 2 5" xfId="50903" xr:uid="{00000000-0005-0000-0000-00003EBF0000}"/>
    <cellStyle name="Percent 2 6 5 3" xfId="20291" xr:uid="{00000000-0005-0000-0000-00003FBF0000}"/>
    <cellStyle name="Percent 2 6 5 3 2" xfId="32546" xr:uid="{00000000-0005-0000-0000-000040BF0000}"/>
    <cellStyle name="Percent 2 6 5 3 3" xfId="44787" xr:uid="{00000000-0005-0000-0000-000041BF0000}"/>
    <cellStyle name="Percent 2 6 5 4" xfId="26431" xr:uid="{00000000-0005-0000-0000-000042BF0000}"/>
    <cellStyle name="Percent 2 6 5 5" xfId="38673" xr:uid="{00000000-0005-0000-0000-000043BF0000}"/>
    <cellStyle name="Percent 2 6 5 6" xfId="50902" xr:uid="{00000000-0005-0000-0000-000044BF0000}"/>
    <cellStyle name="Percent 2 6 6" xfId="12363" xr:uid="{00000000-0005-0000-0000-000045BF0000}"/>
    <cellStyle name="Percent 2 6 6 2" xfId="20293" xr:uid="{00000000-0005-0000-0000-000046BF0000}"/>
    <cellStyle name="Percent 2 6 6 2 2" xfId="32548" xr:uid="{00000000-0005-0000-0000-000047BF0000}"/>
    <cellStyle name="Percent 2 6 6 2 3" xfId="44789" xr:uid="{00000000-0005-0000-0000-000048BF0000}"/>
    <cellStyle name="Percent 2 6 6 3" xfId="26433" xr:uid="{00000000-0005-0000-0000-000049BF0000}"/>
    <cellStyle name="Percent 2 6 6 4" xfId="38675" xr:uid="{00000000-0005-0000-0000-00004ABF0000}"/>
    <cellStyle name="Percent 2 6 6 5" xfId="50904" xr:uid="{00000000-0005-0000-0000-00004BBF0000}"/>
    <cellStyle name="Percent 2 6 7" xfId="20262" xr:uid="{00000000-0005-0000-0000-00004CBF0000}"/>
    <cellStyle name="Percent 2 6 7 2" xfId="32517" xr:uid="{00000000-0005-0000-0000-00004DBF0000}"/>
    <cellStyle name="Percent 2 6 7 3" xfId="44758" xr:uid="{00000000-0005-0000-0000-00004EBF0000}"/>
    <cellStyle name="Percent 2 6 8" xfId="26402" xr:uid="{00000000-0005-0000-0000-00004FBF0000}"/>
    <cellStyle name="Percent 2 6 9" xfId="38644" xr:uid="{00000000-0005-0000-0000-000050BF0000}"/>
    <cellStyle name="Percent 2 7" xfId="12364" xr:uid="{00000000-0005-0000-0000-000051BF0000}"/>
    <cellStyle name="Percent 2 7 2" xfId="12365" xr:uid="{00000000-0005-0000-0000-000052BF0000}"/>
    <cellStyle name="Percent 2 7 2 2" xfId="12366" xr:uid="{00000000-0005-0000-0000-000053BF0000}"/>
    <cellStyle name="Percent 2 7 2 2 2" xfId="12367" xr:uid="{00000000-0005-0000-0000-000054BF0000}"/>
    <cellStyle name="Percent 2 7 2 2 2 2" xfId="12368" xr:uid="{00000000-0005-0000-0000-000055BF0000}"/>
    <cellStyle name="Percent 2 7 2 2 2 2 2" xfId="20298" xr:uid="{00000000-0005-0000-0000-000056BF0000}"/>
    <cellStyle name="Percent 2 7 2 2 2 2 2 2" xfId="32553" xr:uid="{00000000-0005-0000-0000-000057BF0000}"/>
    <cellStyle name="Percent 2 7 2 2 2 2 2 3" xfId="44794" xr:uid="{00000000-0005-0000-0000-000058BF0000}"/>
    <cellStyle name="Percent 2 7 2 2 2 2 3" xfId="26438" xr:uid="{00000000-0005-0000-0000-000059BF0000}"/>
    <cellStyle name="Percent 2 7 2 2 2 2 4" xfId="38680" xr:uid="{00000000-0005-0000-0000-00005ABF0000}"/>
    <cellStyle name="Percent 2 7 2 2 2 2 5" xfId="50909" xr:uid="{00000000-0005-0000-0000-00005BBF0000}"/>
    <cellStyle name="Percent 2 7 2 2 2 3" xfId="20297" xr:uid="{00000000-0005-0000-0000-00005CBF0000}"/>
    <cellStyle name="Percent 2 7 2 2 2 3 2" xfId="32552" xr:uid="{00000000-0005-0000-0000-00005DBF0000}"/>
    <cellStyle name="Percent 2 7 2 2 2 3 3" xfId="44793" xr:uid="{00000000-0005-0000-0000-00005EBF0000}"/>
    <cellStyle name="Percent 2 7 2 2 2 4" xfId="26437" xr:uid="{00000000-0005-0000-0000-00005FBF0000}"/>
    <cellStyle name="Percent 2 7 2 2 2 5" xfId="38679" xr:uid="{00000000-0005-0000-0000-000060BF0000}"/>
    <cellStyle name="Percent 2 7 2 2 2 6" xfId="50908" xr:uid="{00000000-0005-0000-0000-000061BF0000}"/>
    <cellStyle name="Percent 2 7 2 2 3" xfId="12369" xr:uid="{00000000-0005-0000-0000-000062BF0000}"/>
    <cellStyle name="Percent 2 7 2 2 3 2" xfId="20299" xr:uid="{00000000-0005-0000-0000-000063BF0000}"/>
    <cellStyle name="Percent 2 7 2 2 3 2 2" xfId="32554" xr:uid="{00000000-0005-0000-0000-000064BF0000}"/>
    <cellStyle name="Percent 2 7 2 2 3 2 3" xfId="44795" xr:uid="{00000000-0005-0000-0000-000065BF0000}"/>
    <cellStyle name="Percent 2 7 2 2 3 3" xfId="26439" xr:uid="{00000000-0005-0000-0000-000066BF0000}"/>
    <cellStyle name="Percent 2 7 2 2 3 4" xfId="38681" xr:uid="{00000000-0005-0000-0000-000067BF0000}"/>
    <cellStyle name="Percent 2 7 2 2 3 5" xfId="50910" xr:uid="{00000000-0005-0000-0000-000068BF0000}"/>
    <cellStyle name="Percent 2 7 2 2 4" xfId="20296" xr:uid="{00000000-0005-0000-0000-000069BF0000}"/>
    <cellStyle name="Percent 2 7 2 2 4 2" xfId="32551" xr:uid="{00000000-0005-0000-0000-00006ABF0000}"/>
    <cellStyle name="Percent 2 7 2 2 4 3" xfId="44792" xr:uid="{00000000-0005-0000-0000-00006BBF0000}"/>
    <cellStyle name="Percent 2 7 2 2 5" xfId="26436" xr:uid="{00000000-0005-0000-0000-00006CBF0000}"/>
    <cellStyle name="Percent 2 7 2 2 6" xfId="38678" xr:uid="{00000000-0005-0000-0000-00006DBF0000}"/>
    <cellStyle name="Percent 2 7 2 2 7" xfId="50907" xr:uid="{00000000-0005-0000-0000-00006EBF0000}"/>
    <cellStyle name="Percent 2 7 2 3" xfId="12370" xr:uid="{00000000-0005-0000-0000-00006FBF0000}"/>
    <cellStyle name="Percent 2 7 2 3 2" xfId="12371" xr:uid="{00000000-0005-0000-0000-000070BF0000}"/>
    <cellStyle name="Percent 2 7 2 3 2 2" xfId="20301" xr:uid="{00000000-0005-0000-0000-000071BF0000}"/>
    <cellStyle name="Percent 2 7 2 3 2 2 2" xfId="32556" xr:uid="{00000000-0005-0000-0000-000072BF0000}"/>
    <cellStyle name="Percent 2 7 2 3 2 2 3" xfId="44797" xr:uid="{00000000-0005-0000-0000-000073BF0000}"/>
    <cellStyle name="Percent 2 7 2 3 2 3" xfId="26441" xr:uid="{00000000-0005-0000-0000-000074BF0000}"/>
    <cellStyle name="Percent 2 7 2 3 2 4" xfId="38683" xr:uid="{00000000-0005-0000-0000-000075BF0000}"/>
    <cellStyle name="Percent 2 7 2 3 2 5" xfId="50912" xr:uid="{00000000-0005-0000-0000-000076BF0000}"/>
    <cellStyle name="Percent 2 7 2 3 3" xfId="20300" xr:uid="{00000000-0005-0000-0000-000077BF0000}"/>
    <cellStyle name="Percent 2 7 2 3 3 2" xfId="32555" xr:uid="{00000000-0005-0000-0000-000078BF0000}"/>
    <cellStyle name="Percent 2 7 2 3 3 3" xfId="44796" xr:uid="{00000000-0005-0000-0000-000079BF0000}"/>
    <cellStyle name="Percent 2 7 2 3 4" xfId="26440" xr:uid="{00000000-0005-0000-0000-00007ABF0000}"/>
    <cellStyle name="Percent 2 7 2 3 5" xfId="38682" xr:uid="{00000000-0005-0000-0000-00007BBF0000}"/>
    <cellStyle name="Percent 2 7 2 3 6" xfId="50911" xr:uid="{00000000-0005-0000-0000-00007CBF0000}"/>
    <cellStyle name="Percent 2 7 2 4" xfId="12372" xr:uid="{00000000-0005-0000-0000-00007DBF0000}"/>
    <cellStyle name="Percent 2 7 2 4 2" xfId="20302" xr:uid="{00000000-0005-0000-0000-00007EBF0000}"/>
    <cellStyle name="Percent 2 7 2 4 2 2" xfId="32557" xr:uid="{00000000-0005-0000-0000-00007FBF0000}"/>
    <cellStyle name="Percent 2 7 2 4 2 3" xfId="44798" xr:uid="{00000000-0005-0000-0000-000080BF0000}"/>
    <cellStyle name="Percent 2 7 2 4 3" xfId="26442" xr:uid="{00000000-0005-0000-0000-000081BF0000}"/>
    <cellStyle name="Percent 2 7 2 4 4" xfId="38684" xr:uid="{00000000-0005-0000-0000-000082BF0000}"/>
    <cellStyle name="Percent 2 7 2 4 5" xfId="50913" xr:uid="{00000000-0005-0000-0000-000083BF0000}"/>
    <cellStyle name="Percent 2 7 2 5" xfId="20295" xr:uid="{00000000-0005-0000-0000-000084BF0000}"/>
    <cellStyle name="Percent 2 7 2 5 2" xfId="32550" xr:uid="{00000000-0005-0000-0000-000085BF0000}"/>
    <cellStyle name="Percent 2 7 2 5 3" xfId="44791" xr:uid="{00000000-0005-0000-0000-000086BF0000}"/>
    <cellStyle name="Percent 2 7 2 6" xfId="26435" xr:uid="{00000000-0005-0000-0000-000087BF0000}"/>
    <cellStyle name="Percent 2 7 2 7" xfId="38677" xr:uid="{00000000-0005-0000-0000-000088BF0000}"/>
    <cellStyle name="Percent 2 7 2 8" xfId="50906" xr:uid="{00000000-0005-0000-0000-000089BF0000}"/>
    <cellStyle name="Percent 2 7 3" xfId="12373" xr:uid="{00000000-0005-0000-0000-00008ABF0000}"/>
    <cellStyle name="Percent 2 7 3 2" xfId="12374" xr:uid="{00000000-0005-0000-0000-00008BBF0000}"/>
    <cellStyle name="Percent 2 7 3 2 2" xfId="12375" xr:uid="{00000000-0005-0000-0000-00008CBF0000}"/>
    <cellStyle name="Percent 2 7 3 2 2 2" xfId="20305" xr:uid="{00000000-0005-0000-0000-00008DBF0000}"/>
    <cellStyle name="Percent 2 7 3 2 2 2 2" xfId="32560" xr:uid="{00000000-0005-0000-0000-00008EBF0000}"/>
    <cellStyle name="Percent 2 7 3 2 2 2 3" xfId="44801" xr:uid="{00000000-0005-0000-0000-00008FBF0000}"/>
    <cellStyle name="Percent 2 7 3 2 2 3" xfId="26445" xr:uid="{00000000-0005-0000-0000-000090BF0000}"/>
    <cellStyle name="Percent 2 7 3 2 2 4" xfId="38687" xr:uid="{00000000-0005-0000-0000-000091BF0000}"/>
    <cellStyle name="Percent 2 7 3 2 2 5" xfId="50916" xr:uid="{00000000-0005-0000-0000-000092BF0000}"/>
    <cellStyle name="Percent 2 7 3 2 3" xfId="20304" xr:uid="{00000000-0005-0000-0000-000093BF0000}"/>
    <cellStyle name="Percent 2 7 3 2 3 2" xfId="32559" xr:uid="{00000000-0005-0000-0000-000094BF0000}"/>
    <cellStyle name="Percent 2 7 3 2 3 3" xfId="44800" xr:uid="{00000000-0005-0000-0000-000095BF0000}"/>
    <cellStyle name="Percent 2 7 3 2 4" xfId="26444" xr:uid="{00000000-0005-0000-0000-000096BF0000}"/>
    <cellStyle name="Percent 2 7 3 2 5" xfId="38686" xr:uid="{00000000-0005-0000-0000-000097BF0000}"/>
    <cellStyle name="Percent 2 7 3 2 6" xfId="50915" xr:uid="{00000000-0005-0000-0000-000098BF0000}"/>
    <cellStyle name="Percent 2 7 3 3" xfId="12376" xr:uid="{00000000-0005-0000-0000-000099BF0000}"/>
    <cellStyle name="Percent 2 7 3 3 2" xfId="20306" xr:uid="{00000000-0005-0000-0000-00009ABF0000}"/>
    <cellStyle name="Percent 2 7 3 3 2 2" xfId="32561" xr:uid="{00000000-0005-0000-0000-00009BBF0000}"/>
    <cellStyle name="Percent 2 7 3 3 2 3" xfId="44802" xr:uid="{00000000-0005-0000-0000-00009CBF0000}"/>
    <cellStyle name="Percent 2 7 3 3 3" xfId="26446" xr:uid="{00000000-0005-0000-0000-00009DBF0000}"/>
    <cellStyle name="Percent 2 7 3 3 4" xfId="38688" xr:uid="{00000000-0005-0000-0000-00009EBF0000}"/>
    <cellStyle name="Percent 2 7 3 3 5" xfId="50917" xr:uid="{00000000-0005-0000-0000-00009FBF0000}"/>
    <cellStyle name="Percent 2 7 3 4" xfId="20303" xr:uid="{00000000-0005-0000-0000-0000A0BF0000}"/>
    <cellStyle name="Percent 2 7 3 4 2" xfId="32558" xr:uid="{00000000-0005-0000-0000-0000A1BF0000}"/>
    <cellStyle name="Percent 2 7 3 4 3" xfId="44799" xr:uid="{00000000-0005-0000-0000-0000A2BF0000}"/>
    <cellStyle name="Percent 2 7 3 5" xfId="26443" xr:uid="{00000000-0005-0000-0000-0000A3BF0000}"/>
    <cellStyle name="Percent 2 7 3 6" xfId="38685" xr:uid="{00000000-0005-0000-0000-0000A4BF0000}"/>
    <cellStyle name="Percent 2 7 3 7" xfId="50914" xr:uid="{00000000-0005-0000-0000-0000A5BF0000}"/>
    <cellStyle name="Percent 2 7 4" xfId="12377" xr:uid="{00000000-0005-0000-0000-0000A6BF0000}"/>
    <cellStyle name="Percent 2 7 4 2" xfId="12378" xr:uid="{00000000-0005-0000-0000-0000A7BF0000}"/>
    <cellStyle name="Percent 2 7 4 2 2" xfId="20308" xr:uid="{00000000-0005-0000-0000-0000A8BF0000}"/>
    <cellStyle name="Percent 2 7 4 2 2 2" xfId="32563" xr:uid="{00000000-0005-0000-0000-0000A9BF0000}"/>
    <cellStyle name="Percent 2 7 4 2 2 3" xfId="44804" xr:uid="{00000000-0005-0000-0000-0000AABF0000}"/>
    <cellStyle name="Percent 2 7 4 2 3" xfId="26448" xr:uid="{00000000-0005-0000-0000-0000ABBF0000}"/>
    <cellStyle name="Percent 2 7 4 2 4" xfId="38690" xr:uid="{00000000-0005-0000-0000-0000ACBF0000}"/>
    <cellStyle name="Percent 2 7 4 2 5" xfId="50919" xr:uid="{00000000-0005-0000-0000-0000ADBF0000}"/>
    <cellStyle name="Percent 2 7 4 3" xfId="20307" xr:uid="{00000000-0005-0000-0000-0000AEBF0000}"/>
    <cellStyle name="Percent 2 7 4 3 2" xfId="32562" xr:uid="{00000000-0005-0000-0000-0000AFBF0000}"/>
    <cellStyle name="Percent 2 7 4 3 3" xfId="44803" xr:uid="{00000000-0005-0000-0000-0000B0BF0000}"/>
    <cellStyle name="Percent 2 7 4 4" xfId="26447" xr:uid="{00000000-0005-0000-0000-0000B1BF0000}"/>
    <cellStyle name="Percent 2 7 4 5" xfId="38689" xr:uid="{00000000-0005-0000-0000-0000B2BF0000}"/>
    <cellStyle name="Percent 2 7 4 6" xfId="50918" xr:uid="{00000000-0005-0000-0000-0000B3BF0000}"/>
    <cellStyle name="Percent 2 7 5" xfId="12379" xr:uid="{00000000-0005-0000-0000-0000B4BF0000}"/>
    <cellStyle name="Percent 2 7 5 2" xfId="20309" xr:uid="{00000000-0005-0000-0000-0000B5BF0000}"/>
    <cellStyle name="Percent 2 7 5 2 2" xfId="32564" xr:uid="{00000000-0005-0000-0000-0000B6BF0000}"/>
    <cellStyle name="Percent 2 7 5 2 3" xfId="44805" xr:uid="{00000000-0005-0000-0000-0000B7BF0000}"/>
    <cellStyle name="Percent 2 7 5 3" xfId="26449" xr:uid="{00000000-0005-0000-0000-0000B8BF0000}"/>
    <cellStyle name="Percent 2 7 5 4" xfId="38691" xr:uid="{00000000-0005-0000-0000-0000B9BF0000}"/>
    <cellStyle name="Percent 2 7 5 5" xfId="50920" xr:uid="{00000000-0005-0000-0000-0000BABF0000}"/>
    <cellStyle name="Percent 2 7 6" xfId="20294" xr:uid="{00000000-0005-0000-0000-0000BBBF0000}"/>
    <cellStyle name="Percent 2 7 6 2" xfId="32549" xr:uid="{00000000-0005-0000-0000-0000BCBF0000}"/>
    <cellStyle name="Percent 2 7 6 3" xfId="44790" xr:uid="{00000000-0005-0000-0000-0000BDBF0000}"/>
    <cellStyle name="Percent 2 7 7" xfId="26434" xr:uid="{00000000-0005-0000-0000-0000BEBF0000}"/>
    <cellStyle name="Percent 2 7 8" xfId="38676" xr:uid="{00000000-0005-0000-0000-0000BFBF0000}"/>
    <cellStyle name="Percent 2 7 9" xfId="50905" xr:uid="{00000000-0005-0000-0000-0000C0BF0000}"/>
    <cellStyle name="Percent 2 8" xfId="12380" xr:uid="{00000000-0005-0000-0000-0000C1BF0000}"/>
    <cellStyle name="Percent 2 8 2" xfId="12381" xr:uid="{00000000-0005-0000-0000-0000C2BF0000}"/>
    <cellStyle name="Percent 2 8 2 2" xfId="12382" xr:uid="{00000000-0005-0000-0000-0000C3BF0000}"/>
    <cellStyle name="Percent 2 8 2 2 2" xfId="12383" xr:uid="{00000000-0005-0000-0000-0000C4BF0000}"/>
    <cellStyle name="Percent 2 8 2 2 2 2" xfId="20313" xr:uid="{00000000-0005-0000-0000-0000C5BF0000}"/>
    <cellStyle name="Percent 2 8 2 2 2 2 2" xfId="32568" xr:uid="{00000000-0005-0000-0000-0000C6BF0000}"/>
    <cellStyle name="Percent 2 8 2 2 2 2 3" xfId="44809" xr:uid="{00000000-0005-0000-0000-0000C7BF0000}"/>
    <cellStyle name="Percent 2 8 2 2 2 3" xfId="26453" xr:uid="{00000000-0005-0000-0000-0000C8BF0000}"/>
    <cellStyle name="Percent 2 8 2 2 2 4" xfId="38695" xr:uid="{00000000-0005-0000-0000-0000C9BF0000}"/>
    <cellStyle name="Percent 2 8 2 2 2 5" xfId="50924" xr:uid="{00000000-0005-0000-0000-0000CABF0000}"/>
    <cellStyle name="Percent 2 8 2 2 3" xfId="20312" xr:uid="{00000000-0005-0000-0000-0000CBBF0000}"/>
    <cellStyle name="Percent 2 8 2 2 3 2" xfId="32567" xr:uid="{00000000-0005-0000-0000-0000CCBF0000}"/>
    <cellStyle name="Percent 2 8 2 2 3 3" xfId="44808" xr:uid="{00000000-0005-0000-0000-0000CDBF0000}"/>
    <cellStyle name="Percent 2 8 2 2 4" xfId="26452" xr:uid="{00000000-0005-0000-0000-0000CEBF0000}"/>
    <cellStyle name="Percent 2 8 2 2 5" xfId="38694" xr:uid="{00000000-0005-0000-0000-0000CFBF0000}"/>
    <cellStyle name="Percent 2 8 2 2 6" xfId="50923" xr:uid="{00000000-0005-0000-0000-0000D0BF0000}"/>
    <cellStyle name="Percent 2 8 2 3" xfId="12384" xr:uid="{00000000-0005-0000-0000-0000D1BF0000}"/>
    <cellStyle name="Percent 2 8 2 3 2" xfId="20314" xr:uid="{00000000-0005-0000-0000-0000D2BF0000}"/>
    <cellStyle name="Percent 2 8 2 3 2 2" xfId="32569" xr:uid="{00000000-0005-0000-0000-0000D3BF0000}"/>
    <cellStyle name="Percent 2 8 2 3 2 3" xfId="44810" xr:uid="{00000000-0005-0000-0000-0000D4BF0000}"/>
    <cellStyle name="Percent 2 8 2 3 3" xfId="26454" xr:uid="{00000000-0005-0000-0000-0000D5BF0000}"/>
    <cellStyle name="Percent 2 8 2 3 4" xfId="38696" xr:uid="{00000000-0005-0000-0000-0000D6BF0000}"/>
    <cellStyle name="Percent 2 8 2 3 5" xfId="50925" xr:uid="{00000000-0005-0000-0000-0000D7BF0000}"/>
    <cellStyle name="Percent 2 8 2 4" xfId="20311" xr:uid="{00000000-0005-0000-0000-0000D8BF0000}"/>
    <cellStyle name="Percent 2 8 2 4 2" xfId="32566" xr:uid="{00000000-0005-0000-0000-0000D9BF0000}"/>
    <cellStyle name="Percent 2 8 2 4 3" xfId="44807" xr:uid="{00000000-0005-0000-0000-0000DABF0000}"/>
    <cellStyle name="Percent 2 8 2 5" xfId="26451" xr:uid="{00000000-0005-0000-0000-0000DBBF0000}"/>
    <cellStyle name="Percent 2 8 2 6" xfId="38693" xr:uid="{00000000-0005-0000-0000-0000DCBF0000}"/>
    <cellStyle name="Percent 2 8 2 7" xfId="50922" xr:uid="{00000000-0005-0000-0000-0000DDBF0000}"/>
    <cellStyle name="Percent 2 8 3" xfId="12385" xr:uid="{00000000-0005-0000-0000-0000DEBF0000}"/>
    <cellStyle name="Percent 2 8 3 2" xfId="12386" xr:uid="{00000000-0005-0000-0000-0000DFBF0000}"/>
    <cellStyle name="Percent 2 8 3 2 2" xfId="20316" xr:uid="{00000000-0005-0000-0000-0000E0BF0000}"/>
    <cellStyle name="Percent 2 8 3 2 2 2" xfId="32571" xr:uid="{00000000-0005-0000-0000-0000E1BF0000}"/>
    <cellStyle name="Percent 2 8 3 2 2 3" xfId="44812" xr:uid="{00000000-0005-0000-0000-0000E2BF0000}"/>
    <cellStyle name="Percent 2 8 3 2 3" xfId="26456" xr:uid="{00000000-0005-0000-0000-0000E3BF0000}"/>
    <cellStyle name="Percent 2 8 3 2 4" xfId="38698" xr:uid="{00000000-0005-0000-0000-0000E4BF0000}"/>
    <cellStyle name="Percent 2 8 3 2 5" xfId="50927" xr:uid="{00000000-0005-0000-0000-0000E5BF0000}"/>
    <cellStyle name="Percent 2 8 3 3" xfId="20315" xr:uid="{00000000-0005-0000-0000-0000E6BF0000}"/>
    <cellStyle name="Percent 2 8 3 3 2" xfId="32570" xr:uid="{00000000-0005-0000-0000-0000E7BF0000}"/>
    <cellStyle name="Percent 2 8 3 3 3" xfId="44811" xr:uid="{00000000-0005-0000-0000-0000E8BF0000}"/>
    <cellStyle name="Percent 2 8 3 4" xfId="26455" xr:uid="{00000000-0005-0000-0000-0000E9BF0000}"/>
    <cellStyle name="Percent 2 8 3 5" xfId="38697" xr:uid="{00000000-0005-0000-0000-0000EABF0000}"/>
    <cellStyle name="Percent 2 8 3 6" xfId="50926" xr:uid="{00000000-0005-0000-0000-0000EBBF0000}"/>
    <cellStyle name="Percent 2 8 4" xfId="12387" xr:uid="{00000000-0005-0000-0000-0000ECBF0000}"/>
    <cellStyle name="Percent 2 8 4 2" xfId="20317" xr:uid="{00000000-0005-0000-0000-0000EDBF0000}"/>
    <cellStyle name="Percent 2 8 4 2 2" xfId="32572" xr:uid="{00000000-0005-0000-0000-0000EEBF0000}"/>
    <cellStyle name="Percent 2 8 4 2 3" xfId="44813" xr:uid="{00000000-0005-0000-0000-0000EFBF0000}"/>
    <cellStyle name="Percent 2 8 4 3" xfId="26457" xr:uid="{00000000-0005-0000-0000-0000F0BF0000}"/>
    <cellStyle name="Percent 2 8 4 4" xfId="38699" xr:uid="{00000000-0005-0000-0000-0000F1BF0000}"/>
    <cellStyle name="Percent 2 8 4 5" xfId="50928" xr:uid="{00000000-0005-0000-0000-0000F2BF0000}"/>
    <cellStyle name="Percent 2 8 5" xfId="20310" xr:uid="{00000000-0005-0000-0000-0000F3BF0000}"/>
    <cellStyle name="Percent 2 8 5 2" xfId="32565" xr:uid="{00000000-0005-0000-0000-0000F4BF0000}"/>
    <cellStyle name="Percent 2 8 5 3" xfId="44806" xr:uid="{00000000-0005-0000-0000-0000F5BF0000}"/>
    <cellStyle name="Percent 2 8 6" xfId="26450" xr:uid="{00000000-0005-0000-0000-0000F6BF0000}"/>
    <cellStyle name="Percent 2 8 7" xfId="38692" xr:uid="{00000000-0005-0000-0000-0000F7BF0000}"/>
    <cellStyle name="Percent 2 8 8" xfId="50921" xr:uid="{00000000-0005-0000-0000-0000F8BF0000}"/>
    <cellStyle name="Percent 2 9" xfId="12388" xr:uid="{00000000-0005-0000-0000-0000F9BF0000}"/>
    <cellStyle name="Percent 2 9 2" xfId="12389" xr:uid="{00000000-0005-0000-0000-0000FABF0000}"/>
    <cellStyle name="Percent 2 9 2 2" xfId="12390" xr:uid="{00000000-0005-0000-0000-0000FBBF0000}"/>
    <cellStyle name="Percent 2 9 2 2 2" xfId="20320" xr:uid="{00000000-0005-0000-0000-0000FCBF0000}"/>
    <cellStyle name="Percent 2 9 2 2 2 2" xfId="32575" xr:uid="{00000000-0005-0000-0000-0000FDBF0000}"/>
    <cellStyle name="Percent 2 9 2 2 2 3" xfId="44816" xr:uid="{00000000-0005-0000-0000-0000FEBF0000}"/>
    <cellStyle name="Percent 2 9 2 2 3" xfId="26460" xr:uid="{00000000-0005-0000-0000-0000FFBF0000}"/>
    <cellStyle name="Percent 2 9 2 2 4" xfId="38702" xr:uid="{00000000-0005-0000-0000-000000C00000}"/>
    <cellStyle name="Percent 2 9 2 2 5" xfId="50931" xr:uid="{00000000-0005-0000-0000-000001C00000}"/>
    <cellStyle name="Percent 2 9 2 3" xfId="20319" xr:uid="{00000000-0005-0000-0000-000002C00000}"/>
    <cellStyle name="Percent 2 9 2 3 2" xfId="32574" xr:uid="{00000000-0005-0000-0000-000003C00000}"/>
    <cellStyle name="Percent 2 9 2 3 3" xfId="44815" xr:uid="{00000000-0005-0000-0000-000004C00000}"/>
    <cellStyle name="Percent 2 9 2 4" xfId="26459" xr:uid="{00000000-0005-0000-0000-000005C00000}"/>
    <cellStyle name="Percent 2 9 2 5" xfId="38701" xr:uid="{00000000-0005-0000-0000-000006C00000}"/>
    <cellStyle name="Percent 2 9 2 6" xfId="50930" xr:uid="{00000000-0005-0000-0000-000007C00000}"/>
    <cellStyle name="Percent 2 9 3" xfId="12391" xr:uid="{00000000-0005-0000-0000-000008C00000}"/>
    <cellStyle name="Percent 2 9 3 2" xfId="20321" xr:uid="{00000000-0005-0000-0000-000009C00000}"/>
    <cellStyle name="Percent 2 9 3 2 2" xfId="32576" xr:uid="{00000000-0005-0000-0000-00000AC00000}"/>
    <cellStyle name="Percent 2 9 3 2 3" xfId="44817" xr:uid="{00000000-0005-0000-0000-00000BC00000}"/>
    <cellStyle name="Percent 2 9 3 3" xfId="26461" xr:uid="{00000000-0005-0000-0000-00000CC00000}"/>
    <cellStyle name="Percent 2 9 3 4" xfId="38703" xr:uid="{00000000-0005-0000-0000-00000DC00000}"/>
    <cellStyle name="Percent 2 9 3 5" xfId="50932" xr:uid="{00000000-0005-0000-0000-00000EC00000}"/>
    <cellStyle name="Percent 2 9 4" xfId="20318" xr:uid="{00000000-0005-0000-0000-00000FC00000}"/>
    <cellStyle name="Percent 2 9 4 2" xfId="32573" xr:uid="{00000000-0005-0000-0000-000010C00000}"/>
    <cellStyle name="Percent 2 9 4 3" xfId="44814" xr:uid="{00000000-0005-0000-0000-000011C00000}"/>
    <cellStyle name="Percent 2 9 5" xfId="26458" xr:uid="{00000000-0005-0000-0000-000012C00000}"/>
    <cellStyle name="Percent 2 9 6" xfId="38700" xr:uid="{00000000-0005-0000-0000-000013C00000}"/>
    <cellStyle name="Percent 2 9 7" xfId="50929" xr:uid="{00000000-0005-0000-0000-000014C00000}"/>
    <cellStyle name="Percent 3" xfId="12392" xr:uid="{00000000-0005-0000-0000-000015C00000}"/>
    <cellStyle name="Percent 3 2" xfId="12393" xr:uid="{00000000-0005-0000-0000-000016C00000}"/>
    <cellStyle name="Percent 3 3" xfId="26462" xr:uid="{00000000-0005-0000-0000-000017C00000}"/>
    <cellStyle name="Percent 3 4" xfId="20357" xr:uid="{00000000-0005-0000-0000-000018C00000}"/>
    <cellStyle name="Percent 3 5" xfId="32607" xr:uid="{00000000-0005-0000-0000-000019C00000}"/>
    <cellStyle name="Percent 4" xfId="14207" xr:uid="{00000000-0005-0000-0000-00001AC00000}"/>
    <cellStyle name="Percent 4 2" xfId="20323" xr:uid="{00000000-0005-0000-0000-00001BC00000}"/>
    <cellStyle name="Percent 4 2 2" xfId="32578" xr:uid="{00000000-0005-0000-0000-00001CC00000}"/>
    <cellStyle name="Percent 4 2 3" xfId="44819" xr:uid="{00000000-0005-0000-0000-00001DC00000}"/>
    <cellStyle name="Percent 4 3" xfId="26464" xr:uid="{00000000-0005-0000-0000-00001EC00000}"/>
    <cellStyle name="Percent 4 4" xfId="38705" xr:uid="{00000000-0005-0000-0000-00001FC00000}"/>
    <cellStyle name="Percent 5" xfId="14214" xr:uid="{00000000-0005-0000-0000-000020C00000}"/>
    <cellStyle name="Percent 5 2" xfId="20329" xr:uid="{00000000-0005-0000-0000-000021C00000}"/>
    <cellStyle name="Percent 5 2 2" xfId="32583" xr:uid="{00000000-0005-0000-0000-000022C00000}"/>
    <cellStyle name="Percent 5 2 3" xfId="44824" xr:uid="{00000000-0005-0000-0000-000023C00000}"/>
    <cellStyle name="Percent 5 3" xfId="26469" xr:uid="{00000000-0005-0000-0000-000024C00000}"/>
    <cellStyle name="Percent 5 4" xfId="38710" xr:uid="{00000000-0005-0000-0000-000025C00000}"/>
    <cellStyle name="Percent 6" xfId="14217" xr:uid="{00000000-0005-0000-0000-000026C00000}"/>
    <cellStyle name="Percent 6 2" xfId="20332" xr:uid="{00000000-0005-0000-0000-000027C00000}"/>
    <cellStyle name="Percent 6 2 2" xfId="32586" xr:uid="{00000000-0005-0000-0000-000028C00000}"/>
    <cellStyle name="Percent 6 2 3" xfId="44827" xr:uid="{00000000-0005-0000-0000-000029C00000}"/>
    <cellStyle name="Percent 6 3" xfId="26472" xr:uid="{00000000-0005-0000-0000-00002AC00000}"/>
    <cellStyle name="Percent 6 4" xfId="38713" xr:uid="{00000000-0005-0000-0000-00002BC00000}"/>
    <cellStyle name="Percent 7" xfId="14220" xr:uid="{00000000-0005-0000-0000-00002CC00000}"/>
    <cellStyle name="Percent 7 2" xfId="20335" xr:uid="{00000000-0005-0000-0000-00002DC00000}"/>
    <cellStyle name="Percent 7 2 2" xfId="32589" xr:uid="{00000000-0005-0000-0000-00002EC00000}"/>
    <cellStyle name="Percent 7 2 3" xfId="44830" xr:uid="{00000000-0005-0000-0000-00002FC00000}"/>
    <cellStyle name="Percent 7 3" xfId="26475" xr:uid="{00000000-0005-0000-0000-000030C00000}"/>
    <cellStyle name="Percent 7 4" xfId="38716" xr:uid="{00000000-0005-0000-0000-000031C00000}"/>
    <cellStyle name="Percent 8" xfId="14223" xr:uid="{00000000-0005-0000-0000-000032C00000}"/>
    <cellStyle name="Percent 8 2" xfId="20338" xr:uid="{00000000-0005-0000-0000-000033C00000}"/>
    <cellStyle name="Percent 8 2 2" xfId="32592" xr:uid="{00000000-0005-0000-0000-000034C00000}"/>
    <cellStyle name="Percent 8 2 3" xfId="44833" xr:uid="{00000000-0005-0000-0000-000035C00000}"/>
    <cellStyle name="Percent 8 3" xfId="26478" xr:uid="{00000000-0005-0000-0000-000036C00000}"/>
    <cellStyle name="Percent 8 4" xfId="38719" xr:uid="{00000000-0005-0000-0000-000037C00000}"/>
    <cellStyle name="Percent 9" xfId="14226" xr:uid="{00000000-0005-0000-0000-000038C00000}"/>
    <cellStyle name="Percent 9 2" xfId="20341" xr:uid="{00000000-0005-0000-0000-000039C00000}"/>
    <cellStyle name="Percent 9 2 2" xfId="32595" xr:uid="{00000000-0005-0000-0000-00003AC00000}"/>
    <cellStyle name="Percent 9 2 3" xfId="44836" xr:uid="{00000000-0005-0000-0000-00003BC00000}"/>
    <cellStyle name="Percent 9 3" xfId="26481" xr:uid="{00000000-0005-0000-0000-00003CC00000}"/>
    <cellStyle name="Percent 9 4" xfId="38722" xr:uid="{00000000-0005-0000-0000-00003DC00000}"/>
    <cellStyle name="PSChar" xfId="4" xr:uid="{00000000-0005-0000-0000-00003EC00000}"/>
    <cellStyle name="PSChar 2" xfId="12394" xr:uid="{00000000-0005-0000-0000-00003FC00000}"/>
    <cellStyle name="PSChar 2 2" xfId="12395" xr:uid="{00000000-0005-0000-0000-000040C00000}"/>
    <cellStyle name="PSDate" xfId="5" xr:uid="{00000000-0005-0000-0000-000041C00000}"/>
    <cellStyle name="PSDate 2" xfId="12396" xr:uid="{00000000-0005-0000-0000-000042C00000}"/>
    <cellStyle name="PSDate 2 2" xfId="12397" xr:uid="{00000000-0005-0000-0000-000043C00000}"/>
    <cellStyle name="PSDec" xfId="6" xr:uid="{00000000-0005-0000-0000-000044C00000}"/>
    <cellStyle name="PSDec 2" xfId="12398" xr:uid="{00000000-0005-0000-0000-000045C00000}"/>
    <cellStyle name="PSDec 2 2" xfId="12399" xr:uid="{00000000-0005-0000-0000-000046C00000}"/>
    <cellStyle name="PSHeading" xfId="7" xr:uid="{00000000-0005-0000-0000-000047C00000}"/>
    <cellStyle name="PSHeading 2" xfId="12400" xr:uid="{00000000-0005-0000-0000-000048C00000}"/>
    <cellStyle name="PSHeading 2 2" xfId="12401" xr:uid="{00000000-0005-0000-0000-000049C00000}"/>
    <cellStyle name="PSInt" xfId="8" xr:uid="{00000000-0005-0000-0000-00004AC00000}"/>
    <cellStyle name="PSInt 2" xfId="12402" xr:uid="{00000000-0005-0000-0000-00004BC00000}"/>
    <cellStyle name="PSInt 2 2" xfId="12403" xr:uid="{00000000-0005-0000-0000-00004CC00000}"/>
    <cellStyle name="PSSpacer" xfId="9" xr:uid="{00000000-0005-0000-0000-00004DC00000}"/>
    <cellStyle name="PSSpacer 2" xfId="12404" xr:uid="{00000000-0005-0000-0000-00004EC00000}"/>
    <cellStyle name="PSSpacer 2 2" xfId="12405" xr:uid="{00000000-0005-0000-0000-00004FC00000}"/>
    <cellStyle name="Style 1" xfId="10" xr:uid="{00000000-0005-0000-0000-000050C00000}"/>
    <cellStyle name="Title 10" xfId="12406" xr:uid="{00000000-0005-0000-0000-000051C00000}"/>
    <cellStyle name="Title 11" xfId="12407" xr:uid="{00000000-0005-0000-0000-000052C00000}"/>
    <cellStyle name="Title 2" xfId="12408" xr:uid="{00000000-0005-0000-0000-000053C00000}"/>
    <cellStyle name="Title 3" xfId="12409" xr:uid="{00000000-0005-0000-0000-000054C00000}"/>
    <cellStyle name="Title 4" xfId="12410" xr:uid="{00000000-0005-0000-0000-000055C00000}"/>
    <cellStyle name="Title 5" xfId="12411" xr:uid="{00000000-0005-0000-0000-000056C00000}"/>
    <cellStyle name="Title 6" xfId="12412" xr:uid="{00000000-0005-0000-0000-000057C00000}"/>
    <cellStyle name="Title 7" xfId="12413" xr:uid="{00000000-0005-0000-0000-000058C00000}"/>
    <cellStyle name="Title 8" xfId="12414" xr:uid="{00000000-0005-0000-0000-000059C00000}"/>
    <cellStyle name="Title 9" xfId="12415" xr:uid="{00000000-0005-0000-0000-00005AC00000}"/>
    <cellStyle name="Total 10" xfId="12416" xr:uid="{00000000-0005-0000-0000-00005BC00000}"/>
    <cellStyle name="Total 10 2" xfId="12417" xr:uid="{00000000-0005-0000-0000-00005CC00000}"/>
    <cellStyle name="Total 10 2 2" xfId="12418" xr:uid="{00000000-0005-0000-0000-00005DC00000}"/>
    <cellStyle name="Total 10 2 2 2" xfId="12419" xr:uid="{00000000-0005-0000-0000-00005EC00000}"/>
    <cellStyle name="Total 10 2 2 3" xfId="12420" xr:uid="{00000000-0005-0000-0000-00005FC00000}"/>
    <cellStyle name="Total 10 2 2 4" xfId="12421" xr:uid="{00000000-0005-0000-0000-000060C00000}"/>
    <cellStyle name="Total 10 2 3" xfId="12422" xr:uid="{00000000-0005-0000-0000-000061C00000}"/>
    <cellStyle name="Total 10 2 3 2" xfId="12423" xr:uid="{00000000-0005-0000-0000-000062C00000}"/>
    <cellStyle name="Total 10 2 3 3" xfId="12424" xr:uid="{00000000-0005-0000-0000-000063C00000}"/>
    <cellStyle name="Total 10 2 3 4" xfId="12425" xr:uid="{00000000-0005-0000-0000-000064C00000}"/>
    <cellStyle name="Total 10 2 4" xfId="12426" xr:uid="{00000000-0005-0000-0000-000065C00000}"/>
    <cellStyle name="Total 10 2 4 2" xfId="12427" xr:uid="{00000000-0005-0000-0000-000066C00000}"/>
    <cellStyle name="Total 10 2 4 3" xfId="12428" xr:uid="{00000000-0005-0000-0000-000067C00000}"/>
    <cellStyle name="Total 10 2 5" xfId="12429" xr:uid="{00000000-0005-0000-0000-000068C00000}"/>
    <cellStyle name="Total 10 2 5 2" xfId="12430" xr:uid="{00000000-0005-0000-0000-000069C00000}"/>
    <cellStyle name="Total 10 2 5 3" xfId="12431" xr:uid="{00000000-0005-0000-0000-00006AC00000}"/>
    <cellStyle name="Total 10 2 6" xfId="12432" xr:uid="{00000000-0005-0000-0000-00006BC00000}"/>
    <cellStyle name="Total 10 3" xfId="12433" xr:uid="{00000000-0005-0000-0000-00006CC00000}"/>
    <cellStyle name="Total 10 3 2" xfId="12434" xr:uid="{00000000-0005-0000-0000-00006DC00000}"/>
    <cellStyle name="Total 10 3 3" xfId="12435" xr:uid="{00000000-0005-0000-0000-00006EC00000}"/>
    <cellStyle name="Total 10 3 4" xfId="12436" xr:uid="{00000000-0005-0000-0000-00006FC00000}"/>
    <cellStyle name="Total 10 4" xfId="12437" xr:uid="{00000000-0005-0000-0000-000070C00000}"/>
    <cellStyle name="Total 10 4 2" xfId="12438" xr:uid="{00000000-0005-0000-0000-000071C00000}"/>
    <cellStyle name="Total 10 4 3" xfId="12439" xr:uid="{00000000-0005-0000-0000-000072C00000}"/>
    <cellStyle name="Total 10 4 4" xfId="12440" xr:uid="{00000000-0005-0000-0000-000073C00000}"/>
    <cellStyle name="Total 10 5" xfId="12441" xr:uid="{00000000-0005-0000-0000-000074C00000}"/>
    <cellStyle name="Total 10 5 2" xfId="12442" xr:uid="{00000000-0005-0000-0000-000075C00000}"/>
    <cellStyle name="Total 10 5 3" xfId="12443" xr:uid="{00000000-0005-0000-0000-000076C00000}"/>
    <cellStyle name="Total 10 6" xfId="12444" xr:uid="{00000000-0005-0000-0000-000077C00000}"/>
    <cellStyle name="Total 10 6 2" xfId="12445" xr:uid="{00000000-0005-0000-0000-000078C00000}"/>
    <cellStyle name="Total 10 6 3" xfId="12446" xr:uid="{00000000-0005-0000-0000-000079C00000}"/>
    <cellStyle name="Total 10 7" xfId="12447" xr:uid="{00000000-0005-0000-0000-00007AC00000}"/>
    <cellStyle name="Total 11" xfId="12448" xr:uid="{00000000-0005-0000-0000-00007BC00000}"/>
    <cellStyle name="Total 11 2" xfId="12449" xr:uid="{00000000-0005-0000-0000-00007CC00000}"/>
    <cellStyle name="Total 11 2 2" xfId="12450" xr:uid="{00000000-0005-0000-0000-00007DC00000}"/>
    <cellStyle name="Total 11 2 3" xfId="12451" xr:uid="{00000000-0005-0000-0000-00007EC00000}"/>
    <cellStyle name="Total 11 2 4" xfId="12452" xr:uid="{00000000-0005-0000-0000-00007FC00000}"/>
    <cellStyle name="Total 11 3" xfId="12453" xr:uid="{00000000-0005-0000-0000-000080C00000}"/>
    <cellStyle name="Total 11 3 2" xfId="12454" xr:uid="{00000000-0005-0000-0000-000081C00000}"/>
    <cellStyle name="Total 11 3 3" xfId="12455" xr:uid="{00000000-0005-0000-0000-000082C00000}"/>
    <cellStyle name="Total 11 3 4" xfId="12456" xr:uid="{00000000-0005-0000-0000-000083C00000}"/>
    <cellStyle name="Total 11 4" xfId="12457" xr:uid="{00000000-0005-0000-0000-000084C00000}"/>
    <cellStyle name="Total 11 4 2" xfId="12458" xr:uid="{00000000-0005-0000-0000-000085C00000}"/>
    <cellStyle name="Total 11 4 3" xfId="12459" xr:uid="{00000000-0005-0000-0000-000086C00000}"/>
    <cellStyle name="Total 11 5" xfId="12460" xr:uid="{00000000-0005-0000-0000-000087C00000}"/>
    <cellStyle name="Total 11 5 2" xfId="12461" xr:uid="{00000000-0005-0000-0000-000088C00000}"/>
    <cellStyle name="Total 11 5 3" xfId="12462" xr:uid="{00000000-0005-0000-0000-000089C00000}"/>
    <cellStyle name="Total 11 6" xfId="12463" xr:uid="{00000000-0005-0000-0000-00008AC00000}"/>
    <cellStyle name="Total 12" xfId="12464" xr:uid="{00000000-0005-0000-0000-00008BC00000}"/>
    <cellStyle name="Total 12 2" xfId="12465" xr:uid="{00000000-0005-0000-0000-00008CC00000}"/>
    <cellStyle name="Total 12 3" xfId="12466" xr:uid="{00000000-0005-0000-0000-00008DC00000}"/>
    <cellStyle name="Total 12 4" xfId="12467" xr:uid="{00000000-0005-0000-0000-00008EC00000}"/>
    <cellStyle name="Total 13" xfId="12468" xr:uid="{00000000-0005-0000-0000-00008FC00000}"/>
    <cellStyle name="Total 13 2" xfId="12469" xr:uid="{00000000-0005-0000-0000-000090C00000}"/>
    <cellStyle name="Total 13 3" xfId="12470" xr:uid="{00000000-0005-0000-0000-000091C00000}"/>
    <cellStyle name="Total 13 4" xfId="12471" xr:uid="{00000000-0005-0000-0000-000092C00000}"/>
    <cellStyle name="Total 14" xfId="12472" xr:uid="{00000000-0005-0000-0000-000093C00000}"/>
    <cellStyle name="Total 14 2" xfId="12473" xr:uid="{00000000-0005-0000-0000-000094C00000}"/>
    <cellStyle name="Total 14 3" xfId="12474" xr:uid="{00000000-0005-0000-0000-000095C00000}"/>
    <cellStyle name="Total 14 4" xfId="12475" xr:uid="{00000000-0005-0000-0000-000096C00000}"/>
    <cellStyle name="Total 15" xfId="12476" xr:uid="{00000000-0005-0000-0000-000097C00000}"/>
    <cellStyle name="Total 15 2" xfId="12477" xr:uid="{00000000-0005-0000-0000-000098C00000}"/>
    <cellStyle name="Total 15 3" xfId="12478" xr:uid="{00000000-0005-0000-0000-000099C00000}"/>
    <cellStyle name="Total 16" xfId="12479" xr:uid="{00000000-0005-0000-0000-00009AC00000}"/>
    <cellStyle name="Total 16 2" xfId="12480" xr:uid="{00000000-0005-0000-0000-00009BC00000}"/>
    <cellStyle name="Total 16 3" xfId="12481" xr:uid="{00000000-0005-0000-0000-00009CC00000}"/>
    <cellStyle name="Total 2" xfId="12482" xr:uid="{00000000-0005-0000-0000-00009DC00000}"/>
    <cellStyle name="Total 2 2" xfId="12483" xr:uid="{00000000-0005-0000-0000-00009EC00000}"/>
    <cellStyle name="Total 2 2 2" xfId="12484" xr:uid="{00000000-0005-0000-0000-00009FC00000}"/>
    <cellStyle name="Total 2 2 2 2" xfId="12485" xr:uid="{00000000-0005-0000-0000-0000A0C00000}"/>
    <cellStyle name="Total 2 2 2 2 2" xfId="12486" xr:uid="{00000000-0005-0000-0000-0000A1C00000}"/>
    <cellStyle name="Total 2 2 2 2 2 2" xfId="12487" xr:uid="{00000000-0005-0000-0000-0000A2C00000}"/>
    <cellStyle name="Total 2 2 2 2 2 2 2" xfId="12488" xr:uid="{00000000-0005-0000-0000-0000A3C00000}"/>
    <cellStyle name="Total 2 2 2 2 2 2 2 2" xfId="12489" xr:uid="{00000000-0005-0000-0000-0000A4C00000}"/>
    <cellStyle name="Total 2 2 2 2 2 2 2 3" xfId="12490" xr:uid="{00000000-0005-0000-0000-0000A5C00000}"/>
    <cellStyle name="Total 2 2 2 2 2 2 2 4" xfId="12491" xr:uid="{00000000-0005-0000-0000-0000A6C00000}"/>
    <cellStyle name="Total 2 2 2 2 2 2 3" xfId="12492" xr:uid="{00000000-0005-0000-0000-0000A7C00000}"/>
    <cellStyle name="Total 2 2 2 2 2 2 3 2" xfId="12493" xr:uid="{00000000-0005-0000-0000-0000A8C00000}"/>
    <cellStyle name="Total 2 2 2 2 2 2 3 3" xfId="12494" xr:uid="{00000000-0005-0000-0000-0000A9C00000}"/>
    <cellStyle name="Total 2 2 2 2 2 2 3 4" xfId="12495" xr:uid="{00000000-0005-0000-0000-0000AAC00000}"/>
    <cellStyle name="Total 2 2 2 2 2 2 4" xfId="12496" xr:uid="{00000000-0005-0000-0000-0000ABC00000}"/>
    <cellStyle name="Total 2 2 2 2 2 2 4 2" xfId="12497" xr:uid="{00000000-0005-0000-0000-0000ACC00000}"/>
    <cellStyle name="Total 2 2 2 2 2 2 4 3" xfId="12498" xr:uid="{00000000-0005-0000-0000-0000ADC00000}"/>
    <cellStyle name="Total 2 2 2 2 2 2 5" xfId="12499" xr:uid="{00000000-0005-0000-0000-0000AEC00000}"/>
    <cellStyle name="Total 2 2 2 2 2 2 5 2" xfId="12500" xr:uid="{00000000-0005-0000-0000-0000AFC00000}"/>
    <cellStyle name="Total 2 2 2 2 2 2 5 3" xfId="12501" xr:uid="{00000000-0005-0000-0000-0000B0C00000}"/>
    <cellStyle name="Total 2 2 2 2 2 2 6" xfId="12502" xr:uid="{00000000-0005-0000-0000-0000B1C00000}"/>
    <cellStyle name="Total 2 2 2 2 2 3" xfId="12503" xr:uid="{00000000-0005-0000-0000-0000B2C00000}"/>
    <cellStyle name="Total 2 2 2 2 2 3 2" xfId="12504" xr:uid="{00000000-0005-0000-0000-0000B3C00000}"/>
    <cellStyle name="Total 2 2 2 2 2 3 3" xfId="12505" xr:uid="{00000000-0005-0000-0000-0000B4C00000}"/>
    <cellStyle name="Total 2 2 2 2 2 3 4" xfId="12506" xr:uid="{00000000-0005-0000-0000-0000B5C00000}"/>
    <cellStyle name="Total 2 2 2 2 2 4" xfId="12507" xr:uid="{00000000-0005-0000-0000-0000B6C00000}"/>
    <cellStyle name="Total 2 2 2 2 2 4 2" xfId="12508" xr:uid="{00000000-0005-0000-0000-0000B7C00000}"/>
    <cellStyle name="Total 2 2 2 2 2 4 3" xfId="12509" xr:uid="{00000000-0005-0000-0000-0000B8C00000}"/>
    <cellStyle name="Total 2 2 2 2 2 4 4" xfId="12510" xr:uid="{00000000-0005-0000-0000-0000B9C00000}"/>
    <cellStyle name="Total 2 2 2 2 2 5" xfId="12511" xr:uid="{00000000-0005-0000-0000-0000BAC00000}"/>
    <cellStyle name="Total 2 2 2 2 2 5 2" xfId="12512" xr:uid="{00000000-0005-0000-0000-0000BBC00000}"/>
    <cellStyle name="Total 2 2 2 2 2 5 3" xfId="12513" xr:uid="{00000000-0005-0000-0000-0000BCC00000}"/>
    <cellStyle name="Total 2 2 2 2 2 6" xfId="12514" xr:uid="{00000000-0005-0000-0000-0000BDC00000}"/>
    <cellStyle name="Total 2 2 2 2 2 6 2" xfId="12515" xr:uid="{00000000-0005-0000-0000-0000BEC00000}"/>
    <cellStyle name="Total 2 2 2 2 2 6 3" xfId="12516" xr:uid="{00000000-0005-0000-0000-0000BFC00000}"/>
    <cellStyle name="Total 2 2 2 2 2 7" xfId="12517" xr:uid="{00000000-0005-0000-0000-0000C0C00000}"/>
    <cellStyle name="Total 2 2 2 2 3" xfId="12518" xr:uid="{00000000-0005-0000-0000-0000C1C00000}"/>
    <cellStyle name="Total 2 2 2 2 3 2" xfId="12519" xr:uid="{00000000-0005-0000-0000-0000C2C00000}"/>
    <cellStyle name="Total 2 2 2 2 3 2 2" xfId="12520" xr:uid="{00000000-0005-0000-0000-0000C3C00000}"/>
    <cellStyle name="Total 2 2 2 2 3 2 3" xfId="12521" xr:uid="{00000000-0005-0000-0000-0000C4C00000}"/>
    <cellStyle name="Total 2 2 2 2 3 2 4" xfId="12522" xr:uid="{00000000-0005-0000-0000-0000C5C00000}"/>
    <cellStyle name="Total 2 2 2 2 3 3" xfId="12523" xr:uid="{00000000-0005-0000-0000-0000C6C00000}"/>
    <cellStyle name="Total 2 2 2 2 3 3 2" xfId="12524" xr:uid="{00000000-0005-0000-0000-0000C7C00000}"/>
    <cellStyle name="Total 2 2 2 2 3 3 3" xfId="12525" xr:uid="{00000000-0005-0000-0000-0000C8C00000}"/>
    <cellStyle name="Total 2 2 2 2 3 3 4" xfId="12526" xr:uid="{00000000-0005-0000-0000-0000C9C00000}"/>
    <cellStyle name="Total 2 2 2 2 3 4" xfId="12527" xr:uid="{00000000-0005-0000-0000-0000CAC00000}"/>
    <cellStyle name="Total 2 2 2 2 3 4 2" xfId="12528" xr:uid="{00000000-0005-0000-0000-0000CBC00000}"/>
    <cellStyle name="Total 2 2 2 2 3 4 3" xfId="12529" xr:uid="{00000000-0005-0000-0000-0000CCC00000}"/>
    <cellStyle name="Total 2 2 2 2 3 5" xfId="12530" xr:uid="{00000000-0005-0000-0000-0000CDC00000}"/>
    <cellStyle name="Total 2 2 2 2 3 5 2" xfId="12531" xr:uid="{00000000-0005-0000-0000-0000CEC00000}"/>
    <cellStyle name="Total 2 2 2 2 3 5 3" xfId="12532" xr:uid="{00000000-0005-0000-0000-0000CFC00000}"/>
    <cellStyle name="Total 2 2 2 2 3 6" xfId="12533" xr:uid="{00000000-0005-0000-0000-0000D0C00000}"/>
    <cellStyle name="Total 2 2 2 2 4" xfId="12534" xr:uid="{00000000-0005-0000-0000-0000D1C00000}"/>
    <cellStyle name="Total 2 2 2 2 4 2" xfId="12535" xr:uid="{00000000-0005-0000-0000-0000D2C00000}"/>
    <cellStyle name="Total 2 2 2 2 4 3" xfId="12536" xr:uid="{00000000-0005-0000-0000-0000D3C00000}"/>
    <cellStyle name="Total 2 2 2 2 4 4" xfId="12537" xr:uid="{00000000-0005-0000-0000-0000D4C00000}"/>
    <cellStyle name="Total 2 2 2 2 5" xfId="12538" xr:uid="{00000000-0005-0000-0000-0000D5C00000}"/>
    <cellStyle name="Total 2 2 2 2 5 2" xfId="12539" xr:uid="{00000000-0005-0000-0000-0000D6C00000}"/>
    <cellStyle name="Total 2 2 2 2 5 3" xfId="12540" xr:uid="{00000000-0005-0000-0000-0000D7C00000}"/>
    <cellStyle name="Total 2 2 2 2 5 4" xfId="12541" xr:uid="{00000000-0005-0000-0000-0000D8C00000}"/>
    <cellStyle name="Total 2 2 2 2 6" xfId="12542" xr:uid="{00000000-0005-0000-0000-0000D9C00000}"/>
    <cellStyle name="Total 2 2 2 2 6 2" xfId="12543" xr:uid="{00000000-0005-0000-0000-0000DAC00000}"/>
    <cellStyle name="Total 2 2 2 2 6 3" xfId="12544" xr:uid="{00000000-0005-0000-0000-0000DBC00000}"/>
    <cellStyle name="Total 2 2 2 2 7" xfId="12545" xr:uid="{00000000-0005-0000-0000-0000DCC00000}"/>
    <cellStyle name="Total 2 2 2 2 7 2" xfId="12546" xr:uid="{00000000-0005-0000-0000-0000DDC00000}"/>
    <cellStyle name="Total 2 2 2 2 7 3" xfId="12547" xr:uid="{00000000-0005-0000-0000-0000DEC00000}"/>
    <cellStyle name="Total 2 2 2 2 8" xfId="12548" xr:uid="{00000000-0005-0000-0000-0000DFC00000}"/>
    <cellStyle name="Total 2 2 2 3" xfId="12549" xr:uid="{00000000-0005-0000-0000-0000E0C00000}"/>
    <cellStyle name="Total 2 2 2 3 2" xfId="12550" xr:uid="{00000000-0005-0000-0000-0000E1C00000}"/>
    <cellStyle name="Total 2 2 2 3 2 2" xfId="12551" xr:uid="{00000000-0005-0000-0000-0000E2C00000}"/>
    <cellStyle name="Total 2 2 2 3 2 2 2" xfId="12552" xr:uid="{00000000-0005-0000-0000-0000E3C00000}"/>
    <cellStyle name="Total 2 2 2 3 2 2 3" xfId="12553" xr:uid="{00000000-0005-0000-0000-0000E4C00000}"/>
    <cellStyle name="Total 2 2 2 3 2 2 4" xfId="12554" xr:uid="{00000000-0005-0000-0000-0000E5C00000}"/>
    <cellStyle name="Total 2 2 2 3 2 3" xfId="12555" xr:uid="{00000000-0005-0000-0000-0000E6C00000}"/>
    <cellStyle name="Total 2 2 2 3 2 3 2" xfId="12556" xr:uid="{00000000-0005-0000-0000-0000E7C00000}"/>
    <cellStyle name="Total 2 2 2 3 2 3 3" xfId="12557" xr:uid="{00000000-0005-0000-0000-0000E8C00000}"/>
    <cellStyle name="Total 2 2 2 3 2 3 4" xfId="12558" xr:uid="{00000000-0005-0000-0000-0000E9C00000}"/>
    <cellStyle name="Total 2 2 2 3 2 4" xfId="12559" xr:uid="{00000000-0005-0000-0000-0000EAC00000}"/>
    <cellStyle name="Total 2 2 2 3 2 4 2" xfId="12560" xr:uid="{00000000-0005-0000-0000-0000EBC00000}"/>
    <cellStyle name="Total 2 2 2 3 2 4 3" xfId="12561" xr:uid="{00000000-0005-0000-0000-0000ECC00000}"/>
    <cellStyle name="Total 2 2 2 3 2 5" xfId="12562" xr:uid="{00000000-0005-0000-0000-0000EDC00000}"/>
    <cellStyle name="Total 2 2 2 3 2 5 2" xfId="12563" xr:uid="{00000000-0005-0000-0000-0000EEC00000}"/>
    <cellStyle name="Total 2 2 2 3 2 5 3" xfId="12564" xr:uid="{00000000-0005-0000-0000-0000EFC00000}"/>
    <cellStyle name="Total 2 2 2 3 2 6" xfId="12565" xr:uid="{00000000-0005-0000-0000-0000F0C00000}"/>
    <cellStyle name="Total 2 2 2 3 3" xfId="12566" xr:uid="{00000000-0005-0000-0000-0000F1C00000}"/>
    <cellStyle name="Total 2 2 2 3 3 2" xfId="12567" xr:uid="{00000000-0005-0000-0000-0000F2C00000}"/>
    <cellStyle name="Total 2 2 2 3 3 3" xfId="12568" xr:uid="{00000000-0005-0000-0000-0000F3C00000}"/>
    <cellStyle name="Total 2 2 2 3 3 4" xfId="12569" xr:uid="{00000000-0005-0000-0000-0000F4C00000}"/>
    <cellStyle name="Total 2 2 2 3 4" xfId="12570" xr:uid="{00000000-0005-0000-0000-0000F5C00000}"/>
    <cellStyle name="Total 2 2 2 3 4 2" xfId="12571" xr:uid="{00000000-0005-0000-0000-0000F6C00000}"/>
    <cellStyle name="Total 2 2 2 3 4 3" xfId="12572" xr:uid="{00000000-0005-0000-0000-0000F7C00000}"/>
    <cellStyle name="Total 2 2 2 3 4 4" xfId="12573" xr:uid="{00000000-0005-0000-0000-0000F8C00000}"/>
    <cellStyle name="Total 2 2 2 3 5" xfId="12574" xr:uid="{00000000-0005-0000-0000-0000F9C00000}"/>
    <cellStyle name="Total 2 2 2 3 5 2" xfId="12575" xr:uid="{00000000-0005-0000-0000-0000FAC00000}"/>
    <cellStyle name="Total 2 2 2 3 5 3" xfId="12576" xr:uid="{00000000-0005-0000-0000-0000FBC00000}"/>
    <cellStyle name="Total 2 2 2 3 6" xfId="12577" xr:uid="{00000000-0005-0000-0000-0000FCC00000}"/>
    <cellStyle name="Total 2 2 2 3 6 2" xfId="12578" xr:uid="{00000000-0005-0000-0000-0000FDC00000}"/>
    <cellStyle name="Total 2 2 2 3 6 3" xfId="12579" xr:uid="{00000000-0005-0000-0000-0000FEC00000}"/>
    <cellStyle name="Total 2 2 2 3 7" xfId="12580" xr:uid="{00000000-0005-0000-0000-0000FFC00000}"/>
    <cellStyle name="Total 2 2 2 4" xfId="12581" xr:uid="{00000000-0005-0000-0000-000000C10000}"/>
    <cellStyle name="Total 2 2 2 4 2" xfId="12582" xr:uid="{00000000-0005-0000-0000-000001C10000}"/>
    <cellStyle name="Total 2 2 2 4 2 2" xfId="12583" xr:uid="{00000000-0005-0000-0000-000002C10000}"/>
    <cellStyle name="Total 2 2 2 4 2 3" xfId="12584" xr:uid="{00000000-0005-0000-0000-000003C10000}"/>
    <cellStyle name="Total 2 2 2 4 2 4" xfId="12585" xr:uid="{00000000-0005-0000-0000-000004C10000}"/>
    <cellStyle name="Total 2 2 2 4 3" xfId="12586" xr:uid="{00000000-0005-0000-0000-000005C10000}"/>
    <cellStyle name="Total 2 2 2 4 3 2" xfId="12587" xr:uid="{00000000-0005-0000-0000-000006C10000}"/>
    <cellStyle name="Total 2 2 2 4 3 3" xfId="12588" xr:uid="{00000000-0005-0000-0000-000007C10000}"/>
    <cellStyle name="Total 2 2 2 4 3 4" xfId="12589" xr:uid="{00000000-0005-0000-0000-000008C10000}"/>
    <cellStyle name="Total 2 2 2 4 4" xfId="12590" xr:uid="{00000000-0005-0000-0000-000009C10000}"/>
    <cellStyle name="Total 2 2 2 4 4 2" xfId="12591" xr:uid="{00000000-0005-0000-0000-00000AC10000}"/>
    <cellStyle name="Total 2 2 2 4 4 3" xfId="12592" xr:uid="{00000000-0005-0000-0000-00000BC10000}"/>
    <cellStyle name="Total 2 2 2 4 5" xfId="12593" xr:uid="{00000000-0005-0000-0000-00000CC10000}"/>
    <cellStyle name="Total 2 2 2 4 5 2" xfId="12594" xr:uid="{00000000-0005-0000-0000-00000DC10000}"/>
    <cellStyle name="Total 2 2 2 4 5 3" xfId="12595" xr:uid="{00000000-0005-0000-0000-00000EC10000}"/>
    <cellStyle name="Total 2 2 2 4 6" xfId="12596" xr:uid="{00000000-0005-0000-0000-00000FC10000}"/>
    <cellStyle name="Total 2 2 2 5" xfId="12597" xr:uid="{00000000-0005-0000-0000-000010C10000}"/>
    <cellStyle name="Total 2 2 2 5 2" xfId="12598" xr:uid="{00000000-0005-0000-0000-000011C10000}"/>
    <cellStyle name="Total 2 2 2 5 3" xfId="12599" xr:uid="{00000000-0005-0000-0000-000012C10000}"/>
    <cellStyle name="Total 2 2 2 5 4" xfId="12600" xr:uid="{00000000-0005-0000-0000-000013C10000}"/>
    <cellStyle name="Total 2 2 2 6" xfId="12601" xr:uid="{00000000-0005-0000-0000-000014C10000}"/>
    <cellStyle name="Total 2 2 2 6 2" xfId="12602" xr:uid="{00000000-0005-0000-0000-000015C10000}"/>
    <cellStyle name="Total 2 2 2 6 3" xfId="12603" xr:uid="{00000000-0005-0000-0000-000016C10000}"/>
    <cellStyle name="Total 2 2 2 6 4" xfId="12604" xr:uid="{00000000-0005-0000-0000-000017C10000}"/>
    <cellStyle name="Total 2 2 2 7" xfId="12605" xr:uid="{00000000-0005-0000-0000-000018C10000}"/>
    <cellStyle name="Total 2 2 2 7 2" xfId="12606" xr:uid="{00000000-0005-0000-0000-000019C10000}"/>
    <cellStyle name="Total 2 2 2 7 3" xfId="12607" xr:uid="{00000000-0005-0000-0000-00001AC10000}"/>
    <cellStyle name="Total 2 2 2 8" xfId="12608" xr:uid="{00000000-0005-0000-0000-00001BC10000}"/>
    <cellStyle name="Total 2 2 2 8 2" xfId="12609" xr:uid="{00000000-0005-0000-0000-00001CC10000}"/>
    <cellStyle name="Total 2 2 2 8 3" xfId="12610" xr:uid="{00000000-0005-0000-0000-00001DC10000}"/>
    <cellStyle name="Total 2 2 2 9" xfId="12611" xr:uid="{00000000-0005-0000-0000-00001EC10000}"/>
    <cellStyle name="Total 2 2 3" xfId="12612" xr:uid="{00000000-0005-0000-0000-00001FC10000}"/>
    <cellStyle name="Total 2 2 3 2" xfId="12613" xr:uid="{00000000-0005-0000-0000-000020C10000}"/>
    <cellStyle name="Total 2 2 3 3" xfId="12614" xr:uid="{00000000-0005-0000-0000-000021C10000}"/>
    <cellStyle name="Total 2 2 3 4" xfId="12615" xr:uid="{00000000-0005-0000-0000-000022C10000}"/>
    <cellStyle name="Total 2 2 4" xfId="12616" xr:uid="{00000000-0005-0000-0000-000023C10000}"/>
    <cellStyle name="Total 2 2 4 2" xfId="12617" xr:uid="{00000000-0005-0000-0000-000024C10000}"/>
    <cellStyle name="Total 2 2 4 3" xfId="12618" xr:uid="{00000000-0005-0000-0000-000025C10000}"/>
    <cellStyle name="Total 2 2 4 4" xfId="12619" xr:uid="{00000000-0005-0000-0000-000026C10000}"/>
    <cellStyle name="Total 2 2 5" xfId="12620" xr:uid="{00000000-0005-0000-0000-000027C10000}"/>
    <cellStyle name="Total 2 2 5 2" xfId="12621" xr:uid="{00000000-0005-0000-0000-000028C10000}"/>
    <cellStyle name="Total 2 2 5 3" xfId="12622" xr:uid="{00000000-0005-0000-0000-000029C10000}"/>
    <cellStyle name="Total 2 2 6" xfId="12623" xr:uid="{00000000-0005-0000-0000-00002AC10000}"/>
    <cellStyle name="Total 2 2 6 2" xfId="12624" xr:uid="{00000000-0005-0000-0000-00002BC10000}"/>
    <cellStyle name="Total 2 2 6 3" xfId="12625" xr:uid="{00000000-0005-0000-0000-00002CC10000}"/>
    <cellStyle name="Total 2 2 7" xfId="12626" xr:uid="{00000000-0005-0000-0000-00002DC10000}"/>
    <cellStyle name="Total 2 3" xfId="12627" xr:uid="{00000000-0005-0000-0000-00002EC10000}"/>
    <cellStyle name="Total 2 3 2" xfId="12628" xr:uid="{00000000-0005-0000-0000-00002FC10000}"/>
    <cellStyle name="Total 2 3 2 2" xfId="12629" xr:uid="{00000000-0005-0000-0000-000030C10000}"/>
    <cellStyle name="Total 2 3 2 2 2" xfId="12630" xr:uid="{00000000-0005-0000-0000-000031C10000}"/>
    <cellStyle name="Total 2 3 2 2 2 2" xfId="12631" xr:uid="{00000000-0005-0000-0000-000032C10000}"/>
    <cellStyle name="Total 2 3 2 2 2 2 2" xfId="12632" xr:uid="{00000000-0005-0000-0000-000033C10000}"/>
    <cellStyle name="Total 2 3 2 2 2 2 3" xfId="12633" xr:uid="{00000000-0005-0000-0000-000034C10000}"/>
    <cellStyle name="Total 2 3 2 2 2 2 4" xfId="12634" xr:uid="{00000000-0005-0000-0000-000035C10000}"/>
    <cellStyle name="Total 2 3 2 2 2 3" xfId="12635" xr:uid="{00000000-0005-0000-0000-000036C10000}"/>
    <cellStyle name="Total 2 3 2 2 2 3 2" xfId="12636" xr:uid="{00000000-0005-0000-0000-000037C10000}"/>
    <cellStyle name="Total 2 3 2 2 2 3 3" xfId="12637" xr:uid="{00000000-0005-0000-0000-000038C10000}"/>
    <cellStyle name="Total 2 3 2 2 2 3 4" xfId="12638" xr:uid="{00000000-0005-0000-0000-000039C10000}"/>
    <cellStyle name="Total 2 3 2 2 2 4" xfId="12639" xr:uid="{00000000-0005-0000-0000-00003AC10000}"/>
    <cellStyle name="Total 2 3 2 2 2 4 2" xfId="12640" xr:uid="{00000000-0005-0000-0000-00003BC10000}"/>
    <cellStyle name="Total 2 3 2 2 2 4 3" xfId="12641" xr:uid="{00000000-0005-0000-0000-00003CC10000}"/>
    <cellStyle name="Total 2 3 2 2 2 5" xfId="12642" xr:uid="{00000000-0005-0000-0000-00003DC10000}"/>
    <cellStyle name="Total 2 3 2 2 2 5 2" xfId="12643" xr:uid="{00000000-0005-0000-0000-00003EC10000}"/>
    <cellStyle name="Total 2 3 2 2 2 5 3" xfId="12644" xr:uid="{00000000-0005-0000-0000-00003FC10000}"/>
    <cellStyle name="Total 2 3 2 2 2 6" xfId="12645" xr:uid="{00000000-0005-0000-0000-000040C10000}"/>
    <cellStyle name="Total 2 3 2 2 3" xfId="12646" xr:uid="{00000000-0005-0000-0000-000041C10000}"/>
    <cellStyle name="Total 2 3 2 2 3 2" xfId="12647" xr:uid="{00000000-0005-0000-0000-000042C10000}"/>
    <cellStyle name="Total 2 3 2 2 3 3" xfId="12648" xr:uid="{00000000-0005-0000-0000-000043C10000}"/>
    <cellStyle name="Total 2 3 2 2 3 4" xfId="12649" xr:uid="{00000000-0005-0000-0000-000044C10000}"/>
    <cellStyle name="Total 2 3 2 2 4" xfId="12650" xr:uid="{00000000-0005-0000-0000-000045C10000}"/>
    <cellStyle name="Total 2 3 2 2 4 2" xfId="12651" xr:uid="{00000000-0005-0000-0000-000046C10000}"/>
    <cellStyle name="Total 2 3 2 2 4 3" xfId="12652" xr:uid="{00000000-0005-0000-0000-000047C10000}"/>
    <cellStyle name="Total 2 3 2 2 4 4" xfId="12653" xr:uid="{00000000-0005-0000-0000-000048C10000}"/>
    <cellStyle name="Total 2 3 2 2 5" xfId="12654" xr:uid="{00000000-0005-0000-0000-000049C10000}"/>
    <cellStyle name="Total 2 3 2 2 5 2" xfId="12655" xr:uid="{00000000-0005-0000-0000-00004AC10000}"/>
    <cellStyle name="Total 2 3 2 2 5 3" xfId="12656" xr:uid="{00000000-0005-0000-0000-00004BC10000}"/>
    <cellStyle name="Total 2 3 2 2 6" xfId="12657" xr:uid="{00000000-0005-0000-0000-00004CC10000}"/>
    <cellStyle name="Total 2 3 2 2 6 2" xfId="12658" xr:uid="{00000000-0005-0000-0000-00004DC10000}"/>
    <cellStyle name="Total 2 3 2 2 6 3" xfId="12659" xr:uid="{00000000-0005-0000-0000-00004EC10000}"/>
    <cellStyle name="Total 2 3 2 2 7" xfId="12660" xr:uid="{00000000-0005-0000-0000-00004FC10000}"/>
    <cellStyle name="Total 2 3 2 3" xfId="12661" xr:uid="{00000000-0005-0000-0000-000050C10000}"/>
    <cellStyle name="Total 2 3 2 3 2" xfId="12662" xr:uid="{00000000-0005-0000-0000-000051C10000}"/>
    <cellStyle name="Total 2 3 2 3 2 2" xfId="12663" xr:uid="{00000000-0005-0000-0000-000052C10000}"/>
    <cellStyle name="Total 2 3 2 3 2 3" xfId="12664" xr:uid="{00000000-0005-0000-0000-000053C10000}"/>
    <cellStyle name="Total 2 3 2 3 2 4" xfId="12665" xr:uid="{00000000-0005-0000-0000-000054C10000}"/>
    <cellStyle name="Total 2 3 2 3 3" xfId="12666" xr:uid="{00000000-0005-0000-0000-000055C10000}"/>
    <cellStyle name="Total 2 3 2 3 3 2" xfId="12667" xr:uid="{00000000-0005-0000-0000-000056C10000}"/>
    <cellStyle name="Total 2 3 2 3 3 3" xfId="12668" xr:uid="{00000000-0005-0000-0000-000057C10000}"/>
    <cellStyle name="Total 2 3 2 3 3 4" xfId="12669" xr:uid="{00000000-0005-0000-0000-000058C10000}"/>
    <cellStyle name="Total 2 3 2 3 4" xfId="12670" xr:uid="{00000000-0005-0000-0000-000059C10000}"/>
    <cellStyle name="Total 2 3 2 3 4 2" xfId="12671" xr:uid="{00000000-0005-0000-0000-00005AC10000}"/>
    <cellStyle name="Total 2 3 2 3 4 3" xfId="12672" xr:uid="{00000000-0005-0000-0000-00005BC10000}"/>
    <cellStyle name="Total 2 3 2 3 5" xfId="12673" xr:uid="{00000000-0005-0000-0000-00005CC10000}"/>
    <cellStyle name="Total 2 3 2 3 5 2" xfId="12674" xr:uid="{00000000-0005-0000-0000-00005DC10000}"/>
    <cellStyle name="Total 2 3 2 3 5 3" xfId="12675" xr:uid="{00000000-0005-0000-0000-00005EC10000}"/>
    <cellStyle name="Total 2 3 2 3 6" xfId="12676" xr:uid="{00000000-0005-0000-0000-00005FC10000}"/>
    <cellStyle name="Total 2 3 2 4" xfId="12677" xr:uid="{00000000-0005-0000-0000-000060C10000}"/>
    <cellStyle name="Total 2 3 2 4 2" xfId="12678" xr:uid="{00000000-0005-0000-0000-000061C10000}"/>
    <cellStyle name="Total 2 3 2 4 3" xfId="12679" xr:uid="{00000000-0005-0000-0000-000062C10000}"/>
    <cellStyle name="Total 2 3 2 4 4" xfId="12680" xr:uid="{00000000-0005-0000-0000-000063C10000}"/>
    <cellStyle name="Total 2 3 2 5" xfId="12681" xr:uid="{00000000-0005-0000-0000-000064C10000}"/>
    <cellStyle name="Total 2 3 2 5 2" xfId="12682" xr:uid="{00000000-0005-0000-0000-000065C10000}"/>
    <cellStyle name="Total 2 3 2 5 3" xfId="12683" xr:uid="{00000000-0005-0000-0000-000066C10000}"/>
    <cellStyle name="Total 2 3 2 5 4" xfId="12684" xr:uid="{00000000-0005-0000-0000-000067C10000}"/>
    <cellStyle name="Total 2 3 2 6" xfId="12685" xr:uid="{00000000-0005-0000-0000-000068C10000}"/>
    <cellStyle name="Total 2 3 2 6 2" xfId="12686" xr:uid="{00000000-0005-0000-0000-000069C10000}"/>
    <cellStyle name="Total 2 3 2 6 3" xfId="12687" xr:uid="{00000000-0005-0000-0000-00006AC10000}"/>
    <cellStyle name="Total 2 3 2 7" xfId="12688" xr:uid="{00000000-0005-0000-0000-00006BC10000}"/>
    <cellStyle name="Total 2 3 2 7 2" xfId="12689" xr:uid="{00000000-0005-0000-0000-00006CC10000}"/>
    <cellStyle name="Total 2 3 2 7 3" xfId="12690" xr:uid="{00000000-0005-0000-0000-00006DC10000}"/>
    <cellStyle name="Total 2 3 2 8" xfId="12691" xr:uid="{00000000-0005-0000-0000-00006EC10000}"/>
    <cellStyle name="Total 2 3 3" xfId="12692" xr:uid="{00000000-0005-0000-0000-00006FC10000}"/>
    <cellStyle name="Total 2 3 3 2" xfId="12693" xr:uid="{00000000-0005-0000-0000-000070C10000}"/>
    <cellStyle name="Total 2 3 3 2 2" xfId="12694" xr:uid="{00000000-0005-0000-0000-000071C10000}"/>
    <cellStyle name="Total 2 3 3 2 2 2" xfId="12695" xr:uid="{00000000-0005-0000-0000-000072C10000}"/>
    <cellStyle name="Total 2 3 3 2 2 3" xfId="12696" xr:uid="{00000000-0005-0000-0000-000073C10000}"/>
    <cellStyle name="Total 2 3 3 2 2 4" xfId="12697" xr:uid="{00000000-0005-0000-0000-000074C10000}"/>
    <cellStyle name="Total 2 3 3 2 3" xfId="12698" xr:uid="{00000000-0005-0000-0000-000075C10000}"/>
    <cellStyle name="Total 2 3 3 2 3 2" xfId="12699" xr:uid="{00000000-0005-0000-0000-000076C10000}"/>
    <cellStyle name="Total 2 3 3 2 3 3" xfId="12700" xr:uid="{00000000-0005-0000-0000-000077C10000}"/>
    <cellStyle name="Total 2 3 3 2 3 4" xfId="12701" xr:uid="{00000000-0005-0000-0000-000078C10000}"/>
    <cellStyle name="Total 2 3 3 2 4" xfId="12702" xr:uid="{00000000-0005-0000-0000-000079C10000}"/>
    <cellStyle name="Total 2 3 3 2 4 2" xfId="12703" xr:uid="{00000000-0005-0000-0000-00007AC10000}"/>
    <cellStyle name="Total 2 3 3 2 4 3" xfId="12704" xr:uid="{00000000-0005-0000-0000-00007BC10000}"/>
    <cellStyle name="Total 2 3 3 2 5" xfId="12705" xr:uid="{00000000-0005-0000-0000-00007CC10000}"/>
    <cellStyle name="Total 2 3 3 2 5 2" xfId="12706" xr:uid="{00000000-0005-0000-0000-00007DC10000}"/>
    <cellStyle name="Total 2 3 3 2 5 3" xfId="12707" xr:uid="{00000000-0005-0000-0000-00007EC10000}"/>
    <cellStyle name="Total 2 3 3 2 6" xfId="12708" xr:uid="{00000000-0005-0000-0000-00007FC10000}"/>
    <cellStyle name="Total 2 3 3 3" xfId="12709" xr:uid="{00000000-0005-0000-0000-000080C10000}"/>
    <cellStyle name="Total 2 3 3 3 2" xfId="12710" xr:uid="{00000000-0005-0000-0000-000081C10000}"/>
    <cellStyle name="Total 2 3 3 3 3" xfId="12711" xr:uid="{00000000-0005-0000-0000-000082C10000}"/>
    <cellStyle name="Total 2 3 3 3 4" xfId="12712" xr:uid="{00000000-0005-0000-0000-000083C10000}"/>
    <cellStyle name="Total 2 3 3 4" xfId="12713" xr:uid="{00000000-0005-0000-0000-000084C10000}"/>
    <cellStyle name="Total 2 3 3 4 2" xfId="12714" xr:uid="{00000000-0005-0000-0000-000085C10000}"/>
    <cellStyle name="Total 2 3 3 4 3" xfId="12715" xr:uid="{00000000-0005-0000-0000-000086C10000}"/>
    <cellStyle name="Total 2 3 3 4 4" xfId="12716" xr:uid="{00000000-0005-0000-0000-000087C10000}"/>
    <cellStyle name="Total 2 3 3 5" xfId="12717" xr:uid="{00000000-0005-0000-0000-000088C10000}"/>
    <cellStyle name="Total 2 3 3 5 2" xfId="12718" xr:uid="{00000000-0005-0000-0000-000089C10000}"/>
    <cellStyle name="Total 2 3 3 5 3" xfId="12719" xr:uid="{00000000-0005-0000-0000-00008AC10000}"/>
    <cellStyle name="Total 2 3 3 6" xfId="12720" xr:uid="{00000000-0005-0000-0000-00008BC10000}"/>
    <cellStyle name="Total 2 3 3 6 2" xfId="12721" xr:uid="{00000000-0005-0000-0000-00008CC10000}"/>
    <cellStyle name="Total 2 3 3 6 3" xfId="12722" xr:uid="{00000000-0005-0000-0000-00008DC10000}"/>
    <cellStyle name="Total 2 3 3 7" xfId="12723" xr:uid="{00000000-0005-0000-0000-00008EC10000}"/>
    <cellStyle name="Total 2 3 4" xfId="12724" xr:uid="{00000000-0005-0000-0000-00008FC10000}"/>
    <cellStyle name="Total 2 3 4 2" xfId="12725" xr:uid="{00000000-0005-0000-0000-000090C10000}"/>
    <cellStyle name="Total 2 3 4 2 2" xfId="12726" xr:uid="{00000000-0005-0000-0000-000091C10000}"/>
    <cellStyle name="Total 2 3 4 2 3" xfId="12727" xr:uid="{00000000-0005-0000-0000-000092C10000}"/>
    <cellStyle name="Total 2 3 4 2 4" xfId="12728" xr:uid="{00000000-0005-0000-0000-000093C10000}"/>
    <cellStyle name="Total 2 3 4 3" xfId="12729" xr:uid="{00000000-0005-0000-0000-000094C10000}"/>
    <cellStyle name="Total 2 3 4 3 2" xfId="12730" xr:uid="{00000000-0005-0000-0000-000095C10000}"/>
    <cellStyle name="Total 2 3 4 3 3" xfId="12731" xr:uid="{00000000-0005-0000-0000-000096C10000}"/>
    <cellStyle name="Total 2 3 4 3 4" xfId="12732" xr:uid="{00000000-0005-0000-0000-000097C10000}"/>
    <cellStyle name="Total 2 3 4 4" xfId="12733" xr:uid="{00000000-0005-0000-0000-000098C10000}"/>
    <cellStyle name="Total 2 3 4 4 2" xfId="12734" xr:uid="{00000000-0005-0000-0000-000099C10000}"/>
    <cellStyle name="Total 2 3 4 4 3" xfId="12735" xr:uid="{00000000-0005-0000-0000-00009AC10000}"/>
    <cellStyle name="Total 2 3 4 5" xfId="12736" xr:uid="{00000000-0005-0000-0000-00009BC10000}"/>
    <cellStyle name="Total 2 3 4 5 2" xfId="12737" xr:uid="{00000000-0005-0000-0000-00009CC10000}"/>
    <cellStyle name="Total 2 3 4 5 3" xfId="12738" xr:uid="{00000000-0005-0000-0000-00009DC10000}"/>
    <cellStyle name="Total 2 3 4 6" xfId="12739" xr:uid="{00000000-0005-0000-0000-00009EC10000}"/>
    <cellStyle name="Total 2 3 5" xfId="12740" xr:uid="{00000000-0005-0000-0000-00009FC10000}"/>
    <cellStyle name="Total 2 3 5 2" xfId="12741" xr:uid="{00000000-0005-0000-0000-0000A0C10000}"/>
    <cellStyle name="Total 2 3 5 3" xfId="12742" xr:uid="{00000000-0005-0000-0000-0000A1C10000}"/>
    <cellStyle name="Total 2 3 5 4" xfId="12743" xr:uid="{00000000-0005-0000-0000-0000A2C10000}"/>
    <cellStyle name="Total 2 3 6" xfId="12744" xr:uid="{00000000-0005-0000-0000-0000A3C10000}"/>
    <cellStyle name="Total 2 3 6 2" xfId="12745" xr:uid="{00000000-0005-0000-0000-0000A4C10000}"/>
    <cellStyle name="Total 2 3 6 3" xfId="12746" xr:uid="{00000000-0005-0000-0000-0000A5C10000}"/>
    <cellStyle name="Total 2 3 6 4" xfId="12747" xr:uid="{00000000-0005-0000-0000-0000A6C10000}"/>
    <cellStyle name="Total 2 3 7" xfId="12748" xr:uid="{00000000-0005-0000-0000-0000A7C10000}"/>
    <cellStyle name="Total 2 3 7 2" xfId="12749" xr:uid="{00000000-0005-0000-0000-0000A8C10000}"/>
    <cellStyle name="Total 2 3 7 3" xfId="12750" xr:uid="{00000000-0005-0000-0000-0000A9C10000}"/>
    <cellStyle name="Total 2 3 8" xfId="12751" xr:uid="{00000000-0005-0000-0000-0000AAC10000}"/>
    <cellStyle name="Total 2 3 8 2" xfId="12752" xr:uid="{00000000-0005-0000-0000-0000ABC10000}"/>
    <cellStyle name="Total 2 3 8 3" xfId="12753" xr:uid="{00000000-0005-0000-0000-0000ACC10000}"/>
    <cellStyle name="Total 2 3 9" xfId="12754" xr:uid="{00000000-0005-0000-0000-0000ADC10000}"/>
    <cellStyle name="Total 2 4" xfId="12755" xr:uid="{00000000-0005-0000-0000-0000AEC10000}"/>
    <cellStyle name="Total 2 4 2" xfId="12756" xr:uid="{00000000-0005-0000-0000-0000AFC10000}"/>
    <cellStyle name="Total 2 4 3" xfId="12757" xr:uid="{00000000-0005-0000-0000-0000B0C10000}"/>
    <cellStyle name="Total 2 4 4" xfId="12758" xr:uid="{00000000-0005-0000-0000-0000B1C10000}"/>
    <cellStyle name="Total 2 5" xfId="12759" xr:uid="{00000000-0005-0000-0000-0000B2C10000}"/>
    <cellStyle name="Total 2 5 2" xfId="12760" xr:uid="{00000000-0005-0000-0000-0000B3C10000}"/>
    <cellStyle name="Total 2 5 3" xfId="12761" xr:uid="{00000000-0005-0000-0000-0000B4C10000}"/>
    <cellStyle name="Total 2 5 4" xfId="12762" xr:uid="{00000000-0005-0000-0000-0000B5C10000}"/>
    <cellStyle name="Total 2 6" xfId="12763" xr:uid="{00000000-0005-0000-0000-0000B6C10000}"/>
    <cellStyle name="Total 2 6 2" xfId="12764" xr:uid="{00000000-0005-0000-0000-0000B7C10000}"/>
    <cellStyle name="Total 2 6 3" xfId="12765" xr:uid="{00000000-0005-0000-0000-0000B8C10000}"/>
    <cellStyle name="Total 2 7" xfId="12766" xr:uid="{00000000-0005-0000-0000-0000B9C10000}"/>
    <cellStyle name="Total 2 7 2" xfId="12767" xr:uid="{00000000-0005-0000-0000-0000BAC10000}"/>
    <cellStyle name="Total 2 7 3" xfId="12768" xr:uid="{00000000-0005-0000-0000-0000BBC10000}"/>
    <cellStyle name="Total 2 8" xfId="12769" xr:uid="{00000000-0005-0000-0000-0000BCC10000}"/>
    <cellStyle name="Total 3" xfId="12770" xr:uid="{00000000-0005-0000-0000-0000BDC10000}"/>
    <cellStyle name="Total 3 2" xfId="12771" xr:uid="{00000000-0005-0000-0000-0000BEC10000}"/>
    <cellStyle name="Total 3 2 2" xfId="12772" xr:uid="{00000000-0005-0000-0000-0000BFC10000}"/>
    <cellStyle name="Total 3 2 2 2" xfId="12773" xr:uid="{00000000-0005-0000-0000-0000C0C10000}"/>
    <cellStyle name="Total 3 2 2 2 2" xfId="12774" xr:uid="{00000000-0005-0000-0000-0000C1C10000}"/>
    <cellStyle name="Total 3 2 2 2 2 2" xfId="12775" xr:uid="{00000000-0005-0000-0000-0000C2C10000}"/>
    <cellStyle name="Total 3 2 2 2 2 2 2" xfId="12776" xr:uid="{00000000-0005-0000-0000-0000C3C10000}"/>
    <cellStyle name="Total 3 2 2 2 2 2 2 2" xfId="12777" xr:uid="{00000000-0005-0000-0000-0000C4C10000}"/>
    <cellStyle name="Total 3 2 2 2 2 2 2 3" xfId="12778" xr:uid="{00000000-0005-0000-0000-0000C5C10000}"/>
    <cellStyle name="Total 3 2 2 2 2 2 2 4" xfId="12779" xr:uid="{00000000-0005-0000-0000-0000C6C10000}"/>
    <cellStyle name="Total 3 2 2 2 2 2 3" xfId="12780" xr:uid="{00000000-0005-0000-0000-0000C7C10000}"/>
    <cellStyle name="Total 3 2 2 2 2 2 3 2" xfId="12781" xr:uid="{00000000-0005-0000-0000-0000C8C10000}"/>
    <cellStyle name="Total 3 2 2 2 2 2 3 3" xfId="12782" xr:uid="{00000000-0005-0000-0000-0000C9C10000}"/>
    <cellStyle name="Total 3 2 2 2 2 2 3 4" xfId="12783" xr:uid="{00000000-0005-0000-0000-0000CAC10000}"/>
    <cellStyle name="Total 3 2 2 2 2 2 4" xfId="12784" xr:uid="{00000000-0005-0000-0000-0000CBC10000}"/>
    <cellStyle name="Total 3 2 2 2 2 2 4 2" xfId="12785" xr:uid="{00000000-0005-0000-0000-0000CCC10000}"/>
    <cellStyle name="Total 3 2 2 2 2 2 4 3" xfId="12786" xr:uid="{00000000-0005-0000-0000-0000CDC10000}"/>
    <cellStyle name="Total 3 2 2 2 2 2 5" xfId="12787" xr:uid="{00000000-0005-0000-0000-0000CEC10000}"/>
    <cellStyle name="Total 3 2 2 2 2 2 5 2" xfId="12788" xr:uid="{00000000-0005-0000-0000-0000CFC10000}"/>
    <cellStyle name="Total 3 2 2 2 2 2 5 3" xfId="12789" xr:uid="{00000000-0005-0000-0000-0000D0C10000}"/>
    <cellStyle name="Total 3 2 2 2 2 2 6" xfId="12790" xr:uid="{00000000-0005-0000-0000-0000D1C10000}"/>
    <cellStyle name="Total 3 2 2 2 2 3" xfId="12791" xr:uid="{00000000-0005-0000-0000-0000D2C10000}"/>
    <cellStyle name="Total 3 2 2 2 2 3 2" xfId="12792" xr:uid="{00000000-0005-0000-0000-0000D3C10000}"/>
    <cellStyle name="Total 3 2 2 2 2 3 3" xfId="12793" xr:uid="{00000000-0005-0000-0000-0000D4C10000}"/>
    <cellStyle name="Total 3 2 2 2 2 3 4" xfId="12794" xr:uid="{00000000-0005-0000-0000-0000D5C10000}"/>
    <cellStyle name="Total 3 2 2 2 2 4" xfId="12795" xr:uid="{00000000-0005-0000-0000-0000D6C10000}"/>
    <cellStyle name="Total 3 2 2 2 2 4 2" xfId="12796" xr:uid="{00000000-0005-0000-0000-0000D7C10000}"/>
    <cellStyle name="Total 3 2 2 2 2 4 3" xfId="12797" xr:uid="{00000000-0005-0000-0000-0000D8C10000}"/>
    <cellStyle name="Total 3 2 2 2 2 4 4" xfId="12798" xr:uid="{00000000-0005-0000-0000-0000D9C10000}"/>
    <cellStyle name="Total 3 2 2 2 2 5" xfId="12799" xr:uid="{00000000-0005-0000-0000-0000DAC10000}"/>
    <cellStyle name="Total 3 2 2 2 2 5 2" xfId="12800" xr:uid="{00000000-0005-0000-0000-0000DBC10000}"/>
    <cellStyle name="Total 3 2 2 2 2 5 3" xfId="12801" xr:uid="{00000000-0005-0000-0000-0000DCC10000}"/>
    <cellStyle name="Total 3 2 2 2 2 6" xfId="12802" xr:uid="{00000000-0005-0000-0000-0000DDC10000}"/>
    <cellStyle name="Total 3 2 2 2 2 6 2" xfId="12803" xr:uid="{00000000-0005-0000-0000-0000DEC10000}"/>
    <cellStyle name="Total 3 2 2 2 2 6 3" xfId="12804" xr:uid="{00000000-0005-0000-0000-0000DFC10000}"/>
    <cellStyle name="Total 3 2 2 2 2 7" xfId="12805" xr:uid="{00000000-0005-0000-0000-0000E0C10000}"/>
    <cellStyle name="Total 3 2 2 2 3" xfId="12806" xr:uid="{00000000-0005-0000-0000-0000E1C10000}"/>
    <cellStyle name="Total 3 2 2 2 3 2" xfId="12807" xr:uid="{00000000-0005-0000-0000-0000E2C10000}"/>
    <cellStyle name="Total 3 2 2 2 3 2 2" xfId="12808" xr:uid="{00000000-0005-0000-0000-0000E3C10000}"/>
    <cellStyle name="Total 3 2 2 2 3 2 3" xfId="12809" xr:uid="{00000000-0005-0000-0000-0000E4C10000}"/>
    <cellStyle name="Total 3 2 2 2 3 2 4" xfId="12810" xr:uid="{00000000-0005-0000-0000-0000E5C10000}"/>
    <cellStyle name="Total 3 2 2 2 3 3" xfId="12811" xr:uid="{00000000-0005-0000-0000-0000E6C10000}"/>
    <cellStyle name="Total 3 2 2 2 3 3 2" xfId="12812" xr:uid="{00000000-0005-0000-0000-0000E7C10000}"/>
    <cellStyle name="Total 3 2 2 2 3 3 3" xfId="12813" xr:uid="{00000000-0005-0000-0000-0000E8C10000}"/>
    <cellStyle name="Total 3 2 2 2 3 3 4" xfId="12814" xr:uid="{00000000-0005-0000-0000-0000E9C10000}"/>
    <cellStyle name="Total 3 2 2 2 3 4" xfId="12815" xr:uid="{00000000-0005-0000-0000-0000EAC10000}"/>
    <cellStyle name="Total 3 2 2 2 3 4 2" xfId="12816" xr:uid="{00000000-0005-0000-0000-0000EBC10000}"/>
    <cellStyle name="Total 3 2 2 2 3 4 3" xfId="12817" xr:uid="{00000000-0005-0000-0000-0000ECC10000}"/>
    <cellStyle name="Total 3 2 2 2 3 5" xfId="12818" xr:uid="{00000000-0005-0000-0000-0000EDC10000}"/>
    <cellStyle name="Total 3 2 2 2 3 5 2" xfId="12819" xr:uid="{00000000-0005-0000-0000-0000EEC10000}"/>
    <cellStyle name="Total 3 2 2 2 3 5 3" xfId="12820" xr:uid="{00000000-0005-0000-0000-0000EFC10000}"/>
    <cellStyle name="Total 3 2 2 2 3 6" xfId="12821" xr:uid="{00000000-0005-0000-0000-0000F0C10000}"/>
    <cellStyle name="Total 3 2 2 2 4" xfId="12822" xr:uid="{00000000-0005-0000-0000-0000F1C10000}"/>
    <cellStyle name="Total 3 2 2 2 4 2" xfId="12823" xr:uid="{00000000-0005-0000-0000-0000F2C10000}"/>
    <cellStyle name="Total 3 2 2 2 4 3" xfId="12824" xr:uid="{00000000-0005-0000-0000-0000F3C10000}"/>
    <cellStyle name="Total 3 2 2 2 4 4" xfId="12825" xr:uid="{00000000-0005-0000-0000-0000F4C10000}"/>
    <cellStyle name="Total 3 2 2 2 5" xfId="12826" xr:uid="{00000000-0005-0000-0000-0000F5C10000}"/>
    <cellStyle name="Total 3 2 2 2 5 2" xfId="12827" xr:uid="{00000000-0005-0000-0000-0000F6C10000}"/>
    <cellStyle name="Total 3 2 2 2 5 3" xfId="12828" xr:uid="{00000000-0005-0000-0000-0000F7C10000}"/>
    <cellStyle name="Total 3 2 2 2 5 4" xfId="12829" xr:uid="{00000000-0005-0000-0000-0000F8C10000}"/>
    <cellStyle name="Total 3 2 2 2 6" xfId="12830" xr:uid="{00000000-0005-0000-0000-0000F9C10000}"/>
    <cellStyle name="Total 3 2 2 2 6 2" xfId="12831" xr:uid="{00000000-0005-0000-0000-0000FAC10000}"/>
    <cellStyle name="Total 3 2 2 2 6 3" xfId="12832" xr:uid="{00000000-0005-0000-0000-0000FBC10000}"/>
    <cellStyle name="Total 3 2 2 2 7" xfId="12833" xr:uid="{00000000-0005-0000-0000-0000FCC10000}"/>
    <cellStyle name="Total 3 2 2 2 7 2" xfId="12834" xr:uid="{00000000-0005-0000-0000-0000FDC10000}"/>
    <cellStyle name="Total 3 2 2 2 7 3" xfId="12835" xr:uid="{00000000-0005-0000-0000-0000FEC10000}"/>
    <cellStyle name="Total 3 2 2 2 8" xfId="12836" xr:uid="{00000000-0005-0000-0000-0000FFC10000}"/>
    <cellStyle name="Total 3 2 2 3" xfId="12837" xr:uid="{00000000-0005-0000-0000-000000C20000}"/>
    <cellStyle name="Total 3 2 2 3 2" xfId="12838" xr:uid="{00000000-0005-0000-0000-000001C20000}"/>
    <cellStyle name="Total 3 2 2 3 2 2" xfId="12839" xr:uid="{00000000-0005-0000-0000-000002C20000}"/>
    <cellStyle name="Total 3 2 2 3 2 2 2" xfId="12840" xr:uid="{00000000-0005-0000-0000-000003C20000}"/>
    <cellStyle name="Total 3 2 2 3 2 2 3" xfId="12841" xr:uid="{00000000-0005-0000-0000-000004C20000}"/>
    <cellStyle name="Total 3 2 2 3 2 2 4" xfId="12842" xr:uid="{00000000-0005-0000-0000-000005C20000}"/>
    <cellStyle name="Total 3 2 2 3 2 3" xfId="12843" xr:uid="{00000000-0005-0000-0000-000006C20000}"/>
    <cellStyle name="Total 3 2 2 3 2 3 2" xfId="12844" xr:uid="{00000000-0005-0000-0000-000007C20000}"/>
    <cellStyle name="Total 3 2 2 3 2 3 3" xfId="12845" xr:uid="{00000000-0005-0000-0000-000008C20000}"/>
    <cellStyle name="Total 3 2 2 3 2 3 4" xfId="12846" xr:uid="{00000000-0005-0000-0000-000009C20000}"/>
    <cellStyle name="Total 3 2 2 3 2 4" xfId="12847" xr:uid="{00000000-0005-0000-0000-00000AC20000}"/>
    <cellStyle name="Total 3 2 2 3 2 4 2" xfId="12848" xr:uid="{00000000-0005-0000-0000-00000BC20000}"/>
    <cellStyle name="Total 3 2 2 3 2 4 3" xfId="12849" xr:uid="{00000000-0005-0000-0000-00000CC20000}"/>
    <cellStyle name="Total 3 2 2 3 2 5" xfId="12850" xr:uid="{00000000-0005-0000-0000-00000DC20000}"/>
    <cellStyle name="Total 3 2 2 3 2 5 2" xfId="12851" xr:uid="{00000000-0005-0000-0000-00000EC20000}"/>
    <cellStyle name="Total 3 2 2 3 2 5 3" xfId="12852" xr:uid="{00000000-0005-0000-0000-00000FC20000}"/>
    <cellStyle name="Total 3 2 2 3 2 6" xfId="12853" xr:uid="{00000000-0005-0000-0000-000010C20000}"/>
    <cellStyle name="Total 3 2 2 3 3" xfId="12854" xr:uid="{00000000-0005-0000-0000-000011C20000}"/>
    <cellStyle name="Total 3 2 2 3 3 2" xfId="12855" xr:uid="{00000000-0005-0000-0000-000012C20000}"/>
    <cellStyle name="Total 3 2 2 3 3 3" xfId="12856" xr:uid="{00000000-0005-0000-0000-000013C20000}"/>
    <cellStyle name="Total 3 2 2 3 3 4" xfId="12857" xr:uid="{00000000-0005-0000-0000-000014C20000}"/>
    <cellStyle name="Total 3 2 2 3 4" xfId="12858" xr:uid="{00000000-0005-0000-0000-000015C20000}"/>
    <cellStyle name="Total 3 2 2 3 4 2" xfId="12859" xr:uid="{00000000-0005-0000-0000-000016C20000}"/>
    <cellStyle name="Total 3 2 2 3 4 3" xfId="12860" xr:uid="{00000000-0005-0000-0000-000017C20000}"/>
    <cellStyle name="Total 3 2 2 3 4 4" xfId="12861" xr:uid="{00000000-0005-0000-0000-000018C20000}"/>
    <cellStyle name="Total 3 2 2 3 5" xfId="12862" xr:uid="{00000000-0005-0000-0000-000019C20000}"/>
    <cellStyle name="Total 3 2 2 3 5 2" xfId="12863" xr:uid="{00000000-0005-0000-0000-00001AC20000}"/>
    <cellStyle name="Total 3 2 2 3 5 3" xfId="12864" xr:uid="{00000000-0005-0000-0000-00001BC20000}"/>
    <cellStyle name="Total 3 2 2 3 6" xfId="12865" xr:uid="{00000000-0005-0000-0000-00001CC20000}"/>
    <cellStyle name="Total 3 2 2 3 6 2" xfId="12866" xr:uid="{00000000-0005-0000-0000-00001DC20000}"/>
    <cellStyle name="Total 3 2 2 3 6 3" xfId="12867" xr:uid="{00000000-0005-0000-0000-00001EC20000}"/>
    <cellStyle name="Total 3 2 2 3 7" xfId="12868" xr:uid="{00000000-0005-0000-0000-00001FC20000}"/>
    <cellStyle name="Total 3 2 2 4" xfId="12869" xr:uid="{00000000-0005-0000-0000-000020C20000}"/>
    <cellStyle name="Total 3 2 2 4 2" xfId="12870" xr:uid="{00000000-0005-0000-0000-000021C20000}"/>
    <cellStyle name="Total 3 2 2 4 2 2" xfId="12871" xr:uid="{00000000-0005-0000-0000-000022C20000}"/>
    <cellStyle name="Total 3 2 2 4 2 3" xfId="12872" xr:uid="{00000000-0005-0000-0000-000023C20000}"/>
    <cellStyle name="Total 3 2 2 4 2 4" xfId="12873" xr:uid="{00000000-0005-0000-0000-000024C20000}"/>
    <cellStyle name="Total 3 2 2 4 3" xfId="12874" xr:uid="{00000000-0005-0000-0000-000025C20000}"/>
    <cellStyle name="Total 3 2 2 4 3 2" xfId="12875" xr:uid="{00000000-0005-0000-0000-000026C20000}"/>
    <cellStyle name="Total 3 2 2 4 3 3" xfId="12876" xr:uid="{00000000-0005-0000-0000-000027C20000}"/>
    <cellStyle name="Total 3 2 2 4 3 4" xfId="12877" xr:uid="{00000000-0005-0000-0000-000028C20000}"/>
    <cellStyle name="Total 3 2 2 4 4" xfId="12878" xr:uid="{00000000-0005-0000-0000-000029C20000}"/>
    <cellStyle name="Total 3 2 2 4 4 2" xfId="12879" xr:uid="{00000000-0005-0000-0000-00002AC20000}"/>
    <cellStyle name="Total 3 2 2 4 4 3" xfId="12880" xr:uid="{00000000-0005-0000-0000-00002BC20000}"/>
    <cellStyle name="Total 3 2 2 4 5" xfId="12881" xr:uid="{00000000-0005-0000-0000-00002CC20000}"/>
    <cellStyle name="Total 3 2 2 4 5 2" xfId="12882" xr:uid="{00000000-0005-0000-0000-00002DC20000}"/>
    <cellStyle name="Total 3 2 2 4 5 3" xfId="12883" xr:uid="{00000000-0005-0000-0000-00002EC20000}"/>
    <cellStyle name="Total 3 2 2 4 6" xfId="12884" xr:uid="{00000000-0005-0000-0000-00002FC20000}"/>
    <cellStyle name="Total 3 2 2 5" xfId="12885" xr:uid="{00000000-0005-0000-0000-000030C20000}"/>
    <cellStyle name="Total 3 2 2 5 2" xfId="12886" xr:uid="{00000000-0005-0000-0000-000031C20000}"/>
    <cellStyle name="Total 3 2 2 5 3" xfId="12887" xr:uid="{00000000-0005-0000-0000-000032C20000}"/>
    <cellStyle name="Total 3 2 2 5 4" xfId="12888" xr:uid="{00000000-0005-0000-0000-000033C20000}"/>
    <cellStyle name="Total 3 2 2 6" xfId="12889" xr:uid="{00000000-0005-0000-0000-000034C20000}"/>
    <cellStyle name="Total 3 2 2 6 2" xfId="12890" xr:uid="{00000000-0005-0000-0000-000035C20000}"/>
    <cellStyle name="Total 3 2 2 6 3" xfId="12891" xr:uid="{00000000-0005-0000-0000-000036C20000}"/>
    <cellStyle name="Total 3 2 2 6 4" xfId="12892" xr:uid="{00000000-0005-0000-0000-000037C20000}"/>
    <cellStyle name="Total 3 2 2 7" xfId="12893" xr:uid="{00000000-0005-0000-0000-000038C20000}"/>
    <cellStyle name="Total 3 2 2 7 2" xfId="12894" xr:uid="{00000000-0005-0000-0000-000039C20000}"/>
    <cellStyle name="Total 3 2 2 7 3" xfId="12895" xr:uid="{00000000-0005-0000-0000-00003AC20000}"/>
    <cellStyle name="Total 3 2 2 8" xfId="12896" xr:uid="{00000000-0005-0000-0000-00003BC20000}"/>
    <cellStyle name="Total 3 2 2 8 2" xfId="12897" xr:uid="{00000000-0005-0000-0000-00003CC20000}"/>
    <cellStyle name="Total 3 2 2 8 3" xfId="12898" xr:uid="{00000000-0005-0000-0000-00003DC20000}"/>
    <cellStyle name="Total 3 2 2 9" xfId="12899" xr:uid="{00000000-0005-0000-0000-00003EC20000}"/>
    <cellStyle name="Total 3 2 3" xfId="12900" xr:uid="{00000000-0005-0000-0000-00003FC20000}"/>
    <cellStyle name="Total 3 2 3 2" xfId="12901" xr:uid="{00000000-0005-0000-0000-000040C20000}"/>
    <cellStyle name="Total 3 2 3 3" xfId="12902" xr:uid="{00000000-0005-0000-0000-000041C20000}"/>
    <cellStyle name="Total 3 2 3 4" xfId="12903" xr:uid="{00000000-0005-0000-0000-000042C20000}"/>
    <cellStyle name="Total 3 2 4" xfId="12904" xr:uid="{00000000-0005-0000-0000-000043C20000}"/>
    <cellStyle name="Total 3 2 4 2" xfId="12905" xr:uid="{00000000-0005-0000-0000-000044C20000}"/>
    <cellStyle name="Total 3 2 4 3" xfId="12906" xr:uid="{00000000-0005-0000-0000-000045C20000}"/>
    <cellStyle name="Total 3 2 4 4" xfId="12907" xr:uid="{00000000-0005-0000-0000-000046C20000}"/>
    <cellStyle name="Total 3 2 5" xfId="12908" xr:uid="{00000000-0005-0000-0000-000047C20000}"/>
    <cellStyle name="Total 3 2 5 2" xfId="12909" xr:uid="{00000000-0005-0000-0000-000048C20000}"/>
    <cellStyle name="Total 3 2 5 3" xfId="12910" xr:uid="{00000000-0005-0000-0000-000049C20000}"/>
    <cellStyle name="Total 3 2 6" xfId="12911" xr:uid="{00000000-0005-0000-0000-00004AC20000}"/>
    <cellStyle name="Total 3 2 6 2" xfId="12912" xr:uid="{00000000-0005-0000-0000-00004BC20000}"/>
    <cellStyle name="Total 3 2 6 3" xfId="12913" xr:uid="{00000000-0005-0000-0000-00004CC20000}"/>
    <cellStyle name="Total 3 2 7" xfId="12914" xr:uid="{00000000-0005-0000-0000-00004DC20000}"/>
    <cellStyle name="Total 3 3" xfId="12915" xr:uid="{00000000-0005-0000-0000-00004EC20000}"/>
    <cellStyle name="Total 3 3 2" xfId="12916" xr:uid="{00000000-0005-0000-0000-00004FC20000}"/>
    <cellStyle name="Total 3 3 2 2" xfId="12917" xr:uid="{00000000-0005-0000-0000-000050C20000}"/>
    <cellStyle name="Total 3 3 2 2 2" xfId="12918" xr:uid="{00000000-0005-0000-0000-000051C20000}"/>
    <cellStyle name="Total 3 3 2 2 2 2" xfId="12919" xr:uid="{00000000-0005-0000-0000-000052C20000}"/>
    <cellStyle name="Total 3 3 2 2 2 2 2" xfId="12920" xr:uid="{00000000-0005-0000-0000-000053C20000}"/>
    <cellStyle name="Total 3 3 2 2 2 2 3" xfId="12921" xr:uid="{00000000-0005-0000-0000-000054C20000}"/>
    <cellStyle name="Total 3 3 2 2 2 2 4" xfId="12922" xr:uid="{00000000-0005-0000-0000-000055C20000}"/>
    <cellStyle name="Total 3 3 2 2 2 3" xfId="12923" xr:uid="{00000000-0005-0000-0000-000056C20000}"/>
    <cellStyle name="Total 3 3 2 2 2 3 2" xfId="12924" xr:uid="{00000000-0005-0000-0000-000057C20000}"/>
    <cellStyle name="Total 3 3 2 2 2 3 3" xfId="12925" xr:uid="{00000000-0005-0000-0000-000058C20000}"/>
    <cellStyle name="Total 3 3 2 2 2 3 4" xfId="12926" xr:uid="{00000000-0005-0000-0000-000059C20000}"/>
    <cellStyle name="Total 3 3 2 2 2 4" xfId="12927" xr:uid="{00000000-0005-0000-0000-00005AC20000}"/>
    <cellStyle name="Total 3 3 2 2 2 4 2" xfId="12928" xr:uid="{00000000-0005-0000-0000-00005BC20000}"/>
    <cellStyle name="Total 3 3 2 2 2 4 3" xfId="12929" xr:uid="{00000000-0005-0000-0000-00005CC20000}"/>
    <cellStyle name="Total 3 3 2 2 2 5" xfId="12930" xr:uid="{00000000-0005-0000-0000-00005DC20000}"/>
    <cellStyle name="Total 3 3 2 2 2 5 2" xfId="12931" xr:uid="{00000000-0005-0000-0000-00005EC20000}"/>
    <cellStyle name="Total 3 3 2 2 2 5 3" xfId="12932" xr:uid="{00000000-0005-0000-0000-00005FC20000}"/>
    <cellStyle name="Total 3 3 2 2 2 6" xfId="12933" xr:uid="{00000000-0005-0000-0000-000060C20000}"/>
    <cellStyle name="Total 3 3 2 2 3" xfId="12934" xr:uid="{00000000-0005-0000-0000-000061C20000}"/>
    <cellStyle name="Total 3 3 2 2 3 2" xfId="12935" xr:uid="{00000000-0005-0000-0000-000062C20000}"/>
    <cellStyle name="Total 3 3 2 2 3 3" xfId="12936" xr:uid="{00000000-0005-0000-0000-000063C20000}"/>
    <cellStyle name="Total 3 3 2 2 3 4" xfId="12937" xr:uid="{00000000-0005-0000-0000-000064C20000}"/>
    <cellStyle name="Total 3 3 2 2 4" xfId="12938" xr:uid="{00000000-0005-0000-0000-000065C20000}"/>
    <cellStyle name="Total 3 3 2 2 4 2" xfId="12939" xr:uid="{00000000-0005-0000-0000-000066C20000}"/>
    <cellStyle name="Total 3 3 2 2 4 3" xfId="12940" xr:uid="{00000000-0005-0000-0000-000067C20000}"/>
    <cellStyle name="Total 3 3 2 2 4 4" xfId="12941" xr:uid="{00000000-0005-0000-0000-000068C20000}"/>
    <cellStyle name="Total 3 3 2 2 5" xfId="12942" xr:uid="{00000000-0005-0000-0000-000069C20000}"/>
    <cellStyle name="Total 3 3 2 2 5 2" xfId="12943" xr:uid="{00000000-0005-0000-0000-00006AC20000}"/>
    <cellStyle name="Total 3 3 2 2 5 3" xfId="12944" xr:uid="{00000000-0005-0000-0000-00006BC20000}"/>
    <cellStyle name="Total 3 3 2 2 6" xfId="12945" xr:uid="{00000000-0005-0000-0000-00006CC20000}"/>
    <cellStyle name="Total 3 3 2 2 6 2" xfId="12946" xr:uid="{00000000-0005-0000-0000-00006DC20000}"/>
    <cellStyle name="Total 3 3 2 2 6 3" xfId="12947" xr:uid="{00000000-0005-0000-0000-00006EC20000}"/>
    <cellStyle name="Total 3 3 2 2 7" xfId="12948" xr:uid="{00000000-0005-0000-0000-00006FC20000}"/>
    <cellStyle name="Total 3 3 2 3" xfId="12949" xr:uid="{00000000-0005-0000-0000-000070C20000}"/>
    <cellStyle name="Total 3 3 2 3 2" xfId="12950" xr:uid="{00000000-0005-0000-0000-000071C20000}"/>
    <cellStyle name="Total 3 3 2 3 2 2" xfId="12951" xr:uid="{00000000-0005-0000-0000-000072C20000}"/>
    <cellStyle name="Total 3 3 2 3 2 3" xfId="12952" xr:uid="{00000000-0005-0000-0000-000073C20000}"/>
    <cellStyle name="Total 3 3 2 3 2 4" xfId="12953" xr:uid="{00000000-0005-0000-0000-000074C20000}"/>
    <cellStyle name="Total 3 3 2 3 3" xfId="12954" xr:uid="{00000000-0005-0000-0000-000075C20000}"/>
    <cellStyle name="Total 3 3 2 3 3 2" xfId="12955" xr:uid="{00000000-0005-0000-0000-000076C20000}"/>
    <cellStyle name="Total 3 3 2 3 3 3" xfId="12956" xr:uid="{00000000-0005-0000-0000-000077C20000}"/>
    <cellStyle name="Total 3 3 2 3 3 4" xfId="12957" xr:uid="{00000000-0005-0000-0000-000078C20000}"/>
    <cellStyle name="Total 3 3 2 3 4" xfId="12958" xr:uid="{00000000-0005-0000-0000-000079C20000}"/>
    <cellStyle name="Total 3 3 2 3 4 2" xfId="12959" xr:uid="{00000000-0005-0000-0000-00007AC20000}"/>
    <cellStyle name="Total 3 3 2 3 4 3" xfId="12960" xr:uid="{00000000-0005-0000-0000-00007BC20000}"/>
    <cellStyle name="Total 3 3 2 3 5" xfId="12961" xr:uid="{00000000-0005-0000-0000-00007CC20000}"/>
    <cellStyle name="Total 3 3 2 3 5 2" xfId="12962" xr:uid="{00000000-0005-0000-0000-00007DC20000}"/>
    <cellStyle name="Total 3 3 2 3 5 3" xfId="12963" xr:uid="{00000000-0005-0000-0000-00007EC20000}"/>
    <cellStyle name="Total 3 3 2 3 6" xfId="12964" xr:uid="{00000000-0005-0000-0000-00007FC20000}"/>
    <cellStyle name="Total 3 3 2 4" xfId="12965" xr:uid="{00000000-0005-0000-0000-000080C20000}"/>
    <cellStyle name="Total 3 3 2 4 2" xfId="12966" xr:uid="{00000000-0005-0000-0000-000081C20000}"/>
    <cellStyle name="Total 3 3 2 4 3" xfId="12967" xr:uid="{00000000-0005-0000-0000-000082C20000}"/>
    <cellStyle name="Total 3 3 2 4 4" xfId="12968" xr:uid="{00000000-0005-0000-0000-000083C20000}"/>
    <cellStyle name="Total 3 3 2 5" xfId="12969" xr:uid="{00000000-0005-0000-0000-000084C20000}"/>
    <cellStyle name="Total 3 3 2 5 2" xfId="12970" xr:uid="{00000000-0005-0000-0000-000085C20000}"/>
    <cellStyle name="Total 3 3 2 5 3" xfId="12971" xr:uid="{00000000-0005-0000-0000-000086C20000}"/>
    <cellStyle name="Total 3 3 2 5 4" xfId="12972" xr:uid="{00000000-0005-0000-0000-000087C20000}"/>
    <cellStyle name="Total 3 3 2 6" xfId="12973" xr:uid="{00000000-0005-0000-0000-000088C20000}"/>
    <cellStyle name="Total 3 3 2 6 2" xfId="12974" xr:uid="{00000000-0005-0000-0000-000089C20000}"/>
    <cellStyle name="Total 3 3 2 6 3" xfId="12975" xr:uid="{00000000-0005-0000-0000-00008AC20000}"/>
    <cellStyle name="Total 3 3 2 7" xfId="12976" xr:uid="{00000000-0005-0000-0000-00008BC20000}"/>
    <cellStyle name="Total 3 3 2 7 2" xfId="12977" xr:uid="{00000000-0005-0000-0000-00008CC20000}"/>
    <cellStyle name="Total 3 3 2 7 3" xfId="12978" xr:uid="{00000000-0005-0000-0000-00008DC20000}"/>
    <cellStyle name="Total 3 3 2 8" xfId="12979" xr:uid="{00000000-0005-0000-0000-00008EC20000}"/>
    <cellStyle name="Total 3 3 3" xfId="12980" xr:uid="{00000000-0005-0000-0000-00008FC20000}"/>
    <cellStyle name="Total 3 3 3 2" xfId="12981" xr:uid="{00000000-0005-0000-0000-000090C20000}"/>
    <cellStyle name="Total 3 3 3 2 2" xfId="12982" xr:uid="{00000000-0005-0000-0000-000091C20000}"/>
    <cellStyle name="Total 3 3 3 2 2 2" xfId="12983" xr:uid="{00000000-0005-0000-0000-000092C20000}"/>
    <cellStyle name="Total 3 3 3 2 2 3" xfId="12984" xr:uid="{00000000-0005-0000-0000-000093C20000}"/>
    <cellStyle name="Total 3 3 3 2 2 4" xfId="12985" xr:uid="{00000000-0005-0000-0000-000094C20000}"/>
    <cellStyle name="Total 3 3 3 2 3" xfId="12986" xr:uid="{00000000-0005-0000-0000-000095C20000}"/>
    <cellStyle name="Total 3 3 3 2 3 2" xfId="12987" xr:uid="{00000000-0005-0000-0000-000096C20000}"/>
    <cellStyle name="Total 3 3 3 2 3 3" xfId="12988" xr:uid="{00000000-0005-0000-0000-000097C20000}"/>
    <cellStyle name="Total 3 3 3 2 3 4" xfId="12989" xr:uid="{00000000-0005-0000-0000-000098C20000}"/>
    <cellStyle name="Total 3 3 3 2 4" xfId="12990" xr:uid="{00000000-0005-0000-0000-000099C20000}"/>
    <cellStyle name="Total 3 3 3 2 4 2" xfId="12991" xr:uid="{00000000-0005-0000-0000-00009AC20000}"/>
    <cellStyle name="Total 3 3 3 2 4 3" xfId="12992" xr:uid="{00000000-0005-0000-0000-00009BC20000}"/>
    <cellStyle name="Total 3 3 3 2 5" xfId="12993" xr:uid="{00000000-0005-0000-0000-00009CC20000}"/>
    <cellStyle name="Total 3 3 3 2 5 2" xfId="12994" xr:uid="{00000000-0005-0000-0000-00009DC20000}"/>
    <cellStyle name="Total 3 3 3 2 5 3" xfId="12995" xr:uid="{00000000-0005-0000-0000-00009EC20000}"/>
    <cellStyle name="Total 3 3 3 2 6" xfId="12996" xr:uid="{00000000-0005-0000-0000-00009FC20000}"/>
    <cellStyle name="Total 3 3 3 3" xfId="12997" xr:uid="{00000000-0005-0000-0000-0000A0C20000}"/>
    <cellStyle name="Total 3 3 3 3 2" xfId="12998" xr:uid="{00000000-0005-0000-0000-0000A1C20000}"/>
    <cellStyle name="Total 3 3 3 3 3" xfId="12999" xr:uid="{00000000-0005-0000-0000-0000A2C20000}"/>
    <cellStyle name="Total 3 3 3 3 4" xfId="13000" xr:uid="{00000000-0005-0000-0000-0000A3C20000}"/>
    <cellStyle name="Total 3 3 3 4" xfId="13001" xr:uid="{00000000-0005-0000-0000-0000A4C20000}"/>
    <cellStyle name="Total 3 3 3 4 2" xfId="13002" xr:uid="{00000000-0005-0000-0000-0000A5C20000}"/>
    <cellStyle name="Total 3 3 3 4 3" xfId="13003" xr:uid="{00000000-0005-0000-0000-0000A6C20000}"/>
    <cellStyle name="Total 3 3 3 4 4" xfId="13004" xr:uid="{00000000-0005-0000-0000-0000A7C20000}"/>
    <cellStyle name="Total 3 3 3 5" xfId="13005" xr:uid="{00000000-0005-0000-0000-0000A8C20000}"/>
    <cellStyle name="Total 3 3 3 5 2" xfId="13006" xr:uid="{00000000-0005-0000-0000-0000A9C20000}"/>
    <cellStyle name="Total 3 3 3 5 3" xfId="13007" xr:uid="{00000000-0005-0000-0000-0000AAC20000}"/>
    <cellStyle name="Total 3 3 3 6" xfId="13008" xr:uid="{00000000-0005-0000-0000-0000ABC20000}"/>
    <cellStyle name="Total 3 3 3 6 2" xfId="13009" xr:uid="{00000000-0005-0000-0000-0000ACC20000}"/>
    <cellStyle name="Total 3 3 3 6 3" xfId="13010" xr:uid="{00000000-0005-0000-0000-0000ADC20000}"/>
    <cellStyle name="Total 3 3 3 7" xfId="13011" xr:uid="{00000000-0005-0000-0000-0000AEC20000}"/>
    <cellStyle name="Total 3 3 4" xfId="13012" xr:uid="{00000000-0005-0000-0000-0000AFC20000}"/>
    <cellStyle name="Total 3 3 4 2" xfId="13013" xr:uid="{00000000-0005-0000-0000-0000B0C20000}"/>
    <cellStyle name="Total 3 3 4 2 2" xfId="13014" xr:uid="{00000000-0005-0000-0000-0000B1C20000}"/>
    <cellStyle name="Total 3 3 4 2 3" xfId="13015" xr:uid="{00000000-0005-0000-0000-0000B2C20000}"/>
    <cellStyle name="Total 3 3 4 2 4" xfId="13016" xr:uid="{00000000-0005-0000-0000-0000B3C20000}"/>
    <cellStyle name="Total 3 3 4 3" xfId="13017" xr:uid="{00000000-0005-0000-0000-0000B4C20000}"/>
    <cellStyle name="Total 3 3 4 3 2" xfId="13018" xr:uid="{00000000-0005-0000-0000-0000B5C20000}"/>
    <cellStyle name="Total 3 3 4 3 3" xfId="13019" xr:uid="{00000000-0005-0000-0000-0000B6C20000}"/>
    <cellStyle name="Total 3 3 4 3 4" xfId="13020" xr:uid="{00000000-0005-0000-0000-0000B7C20000}"/>
    <cellStyle name="Total 3 3 4 4" xfId="13021" xr:uid="{00000000-0005-0000-0000-0000B8C20000}"/>
    <cellStyle name="Total 3 3 4 4 2" xfId="13022" xr:uid="{00000000-0005-0000-0000-0000B9C20000}"/>
    <cellStyle name="Total 3 3 4 4 3" xfId="13023" xr:uid="{00000000-0005-0000-0000-0000BAC20000}"/>
    <cellStyle name="Total 3 3 4 5" xfId="13024" xr:uid="{00000000-0005-0000-0000-0000BBC20000}"/>
    <cellStyle name="Total 3 3 4 5 2" xfId="13025" xr:uid="{00000000-0005-0000-0000-0000BCC20000}"/>
    <cellStyle name="Total 3 3 4 5 3" xfId="13026" xr:uid="{00000000-0005-0000-0000-0000BDC20000}"/>
    <cellStyle name="Total 3 3 4 6" xfId="13027" xr:uid="{00000000-0005-0000-0000-0000BEC20000}"/>
    <cellStyle name="Total 3 3 5" xfId="13028" xr:uid="{00000000-0005-0000-0000-0000BFC20000}"/>
    <cellStyle name="Total 3 3 5 2" xfId="13029" xr:uid="{00000000-0005-0000-0000-0000C0C20000}"/>
    <cellStyle name="Total 3 3 5 3" xfId="13030" xr:uid="{00000000-0005-0000-0000-0000C1C20000}"/>
    <cellStyle name="Total 3 3 5 4" xfId="13031" xr:uid="{00000000-0005-0000-0000-0000C2C20000}"/>
    <cellStyle name="Total 3 3 6" xfId="13032" xr:uid="{00000000-0005-0000-0000-0000C3C20000}"/>
    <cellStyle name="Total 3 3 6 2" xfId="13033" xr:uid="{00000000-0005-0000-0000-0000C4C20000}"/>
    <cellStyle name="Total 3 3 6 3" xfId="13034" xr:uid="{00000000-0005-0000-0000-0000C5C20000}"/>
    <cellStyle name="Total 3 3 6 4" xfId="13035" xr:uid="{00000000-0005-0000-0000-0000C6C20000}"/>
    <cellStyle name="Total 3 3 7" xfId="13036" xr:uid="{00000000-0005-0000-0000-0000C7C20000}"/>
    <cellStyle name="Total 3 3 7 2" xfId="13037" xr:uid="{00000000-0005-0000-0000-0000C8C20000}"/>
    <cellStyle name="Total 3 3 7 3" xfId="13038" xr:uid="{00000000-0005-0000-0000-0000C9C20000}"/>
    <cellStyle name="Total 3 3 8" xfId="13039" xr:uid="{00000000-0005-0000-0000-0000CAC20000}"/>
    <cellStyle name="Total 3 3 8 2" xfId="13040" xr:uid="{00000000-0005-0000-0000-0000CBC20000}"/>
    <cellStyle name="Total 3 3 8 3" xfId="13041" xr:uid="{00000000-0005-0000-0000-0000CCC20000}"/>
    <cellStyle name="Total 3 3 9" xfId="13042" xr:uid="{00000000-0005-0000-0000-0000CDC20000}"/>
    <cellStyle name="Total 3 4" xfId="13043" xr:uid="{00000000-0005-0000-0000-0000CEC20000}"/>
    <cellStyle name="Total 3 4 2" xfId="13044" xr:uid="{00000000-0005-0000-0000-0000CFC20000}"/>
    <cellStyle name="Total 3 4 3" xfId="13045" xr:uid="{00000000-0005-0000-0000-0000D0C20000}"/>
    <cellStyle name="Total 3 4 4" xfId="13046" xr:uid="{00000000-0005-0000-0000-0000D1C20000}"/>
    <cellStyle name="Total 3 5" xfId="13047" xr:uid="{00000000-0005-0000-0000-0000D2C20000}"/>
    <cellStyle name="Total 3 5 2" xfId="13048" xr:uid="{00000000-0005-0000-0000-0000D3C20000}"/>
    <cellStyle name="Total 3 5 3" xfId="13049" xr:uid="{00000000-0005-0000-0000-0000D4C20000}"/>
    <cellStyle name="Total 3 5 4" xfId="13050" xr:uid="{00000000-0005-0000-0000-0000D5C20000}"/>
    <cellStyle name="Total 3 6" xfId="13051" xr:uid="{00000000-0005-0000-0000-0000D6C20000}"/>
    <cellStyle name="Total 3 6 2" xfId="13052" xr:uid="{00000000-0005-0000-0000-0000D7C20000}"/>
    <cellStyle name="Total 3 6 3" xfId="13053" xr:uid="{00000000-0005-0000-0000-0000D8C20000}"/>
    <cellStyle name="Total 3 7" xfId="13054" xr:uid="{00000000-0005-0000-0000-0000D9C20000}"/>
    <cellStyle name="Total 3 7 2" xfId="13055" xr:uid="{00000000-0005-0000-0000-0000DAC20000}"/>
    <cellStyle name="Total 3 7 3" xfId="13056" xr:uid="{00000000-0005-0000-0000-0000DBC20000}"/>
    <cellStyle name="Total 3 8" xfId="13057" xr:uid="{00000000-0005-0000-0000-0000DCC20000}"/>
    <cellStyle name="Total 4" xfId="13058" xr:uid="{00000000-0005-0000-0000-0000DDC20000}"/>
    <cellStyle name="Total 4 2" xfId="13059" xr:uid="{00000000-0005-0000-0000-0000DEC20000}"/>
    <cellStyle name="Total 4 2 2" xfId="13060" xr:uid="{00000000-0005-0000-0000-0000DFC20000}"/>
    <cellStyle name="Total 4 2 2 2" xfId="13061" xr:uid="{00000000-0005-0000-0000-0000E0C20000}"/>
    <cellStyle name="Total 4 2 2 2 2" xfId="13062" xr:uid="{00000000-0005-0000-0000-0000E1C20000}"/>
    <cellStyle name="Total 4 2 2 2 2 2" xfId="13063" xr:uid="{00000000-0005-0000-0000-0000E2C20000}"/>
    <cellStyle name="Total 4 2 2 2 2 2 2" xfId="13064" xr:uid="{00000000-0005-0000-0000-0000E3C20000}"/>
    <cellStyle name="Total 4 2 2 2 2 2 2 2" xfId="13065" xr:uid="{00000000-0005-0000-0000-0000E4C20000}"/>
    <cellStyle name="Total 4 2 2 2 2 2 2 3" xfId="13066" xr:uid="{00000000-0005-0000-0000-0000E5C20000}"/>
    <cellStyle name="Total 4 2 2 2 2 2 2 4" xfId="13067" xr:uid="{00000000-0005-0000-0000-0000E6C20000}"/>
    <cellStyle name="Total 4 2 2 2 2 2 3" xfId="13068" xr:uid="{00000000-0005-0000-0000-0000E7C20000}"/>
    <cellStyle name="Total 4 2 2 2 2 2 3 2" xfId="13069" xr:uid="{00000000-0005-0000-0000-0000E8C20000}"/>
    <cellStyle name="Total 4 2 2 2 2 2 3 3" xfId="13070" xr:uid="{00000000-0005-0000-0000-0000E9C20000}"/>
    <cellStyle name="Total 4 2 2 2 2 2 3 4" xfId="13071" xr:uid="{00000000-0005-0000-0000-0000EAC20000}"/>
    <cellStyle name="Total 4 2 2 2 2 2 4" xfId="13072" xr:uid="{00000000-0005-0000-0000-0000EBC20000}"/>
    <cellStyle name="Total 4 2 2 2 2 2 4 2" xfId="13073" xr:uid="{00000000-0005-0000-0000-0000ECC20000}"/>
    <cellStyle name="Total 4 2 2 2 2 2 4 3" xfId="13074" xr:uid="{00000000-0005-0000-0000-0000EDC20000}"/>
    <cellStyle name="Total 4 2 2 2 2 2 5" xfId="13075" xr:uid="{00000000-0005-0000-0000-0000EEC20000}"/>
    <cellStyle name="Total 4 2 2 2 2 2 5 2" xfId="13076" xr:uid="{00000000-0005-0000-0000-0000EFC20000}"/>
    <cellStyle name="Total 4 2 2 2 2 2 5 3" xfId="13077" xr:uid="{00000000-0005-0000-0000-0000F0C20000}"/>
    <cellStyle name="Total 4 2 2 2 2 2 6" xfId="13078" xr:uid="{00000000-0005-0000-0000-0000F1C20000}"/>
    <cellStyle name="Total 4 2 2 2 2 3" xfId="13079" xr:uid="{00000000-0005-0000-0000-0000F2C20000}"/>
    <cellStyle name="Total 4 2 2 2 2 3 2" xfId="13080" xr:uid="{00000000-0005-0000-0000-0000F3C20000}"/>
    <cellStyle name="Total 4 2 2 2 2 3 3" xfId="13081" xr:uid="{00000000-0005-0000-0000-0000F4C20000}"/>
    <cellStyle name="Total 4 2 2 2 2 3 4" xfId="13082" xr:uid="{00000000-0005-0000-0000-0000F5C20000}"/>
    <cellStyle name="Total 4 2 2 2 2 4" xfId="13083" xr:uid="{00000000-0005-0000-0000-0000F6C20000}"/>
    <cellStyle name="Total 4 2 2 2 2 4 2" xfId="13084" xr:uid="{00000000-0005-0000-0000-0000F7C20000}"/>
    <cellStyle name="Total 4 2 2 2 2 4 3" xfId="13085" xr:uid="{00000000-0005-0000-0000-0000F8C20000}"/>
    <cellStyle name="Total 4 2 2 2 2 4 4" xfId="13086" xr:uid="{00000000-0005-0000-0000-0000F9C20000}"/>
    <cellStyle name="Total 4 2 2 2 2 5" xfId="13087" xr:uid="{00000000-0005-0000-0000-0000FAC20000}"/>
    <cellStyle name="Total 4 2 2 2 2 5 2" xfId="13088" xr:uid="{00000000-0005-0000-0000-0000FBC20000}"/>
    <cellStyle name="Total 4 2 2 2 2 5 3" xfId="13089" xr:uid="{00000000-0005-0000-0000-0000FCC20000}"/>
    <cellStyle name="Total 4 2 2 2 2 6" xfId="13090" xr:uid="{00000000-0005-0000-0000-0000FDC20000}"/>
    <cellStyle name="Total 4 2 2 2 2 6 2" xfId="13091" xr:uid="{00000000-0005-0000-0000-0000FEC20000}"/>
    <cellStyle name="Total 4 2 2 2 2 6 3" xfId="13092" xr:uid="{00000000-0005-0000-0000-0000FFC20000}"/>
    <cellStyle name="Total 4 2 2 2 2 7" xfId="13093" xr:uid="{00000000-0005-0000-0000-000000C30000}"/>
    <cellStyle name="Total 4 2 2 2 3" xfId="13094" xr:uid="{00000000-0005-0000-0000-000001C30000}"/>
    <cellStyle name="Total 4 2 2 2 3 2" xfId="13095" xr:uid="{00000000-0005-0000-0000-000002C30000}"/>
    <cellStyle name="Total 4 2 2 2 3 2 2" xfId="13096" xr:uid="{00000000-0005-0000-0000-000003C30000}"/>
    <cellStyle name="Total 4 2 2 2 3 2 3" xfId="13097" xr:uid="{00000000-0005-0000-0000-000004C30000}"/>
    <cellStyle name="Total 4 2 2 2 3 2 4" xfId="13098" xr:uid="{00000000-0005-0000-0000-000005C30000}"/>
    <cellStyle name="Total 4 2 2 2 3 3" xfId="13099" xr:uid="{00000000-0005-0000-0000-000006C30000}"/>
    <cellStyle name="Total 4 2 2 2 3 3 2" xfId="13100" xr:uid="{00000000-0005-0000-0000-000007C30000}"/>
    <cellStyle name="Total 4 2 2 2 3 3 3" xfId="13101" xr:uid="{00000000-0005-0000-0000-000008C30000}"/>
    <cellStyle name="Total 4 2 2 2 3 3 4" xfId="13102" xr:uid="{00000000-0005-0000-0000-000009C30000}"/>
    <cellStyle name="Total 4 2 2 2 3 4" xfId="13103" xr:uid="{00000000-0005-0000-0000-00000AC30000}"/>
    <cellStyle name="Total 4 2 2 2 3 4 2" xfId="13104" xr:uid="{00000000-0005-0000-0000-00000BC30000}"/>
    <cellStyle name="Total 4 2 2 2 3 4 3" xfId="13105" xr:uid="{00000000-0005-0000-0000-00000CC30000}"/>
    <cellStyle name="Total 4 2 2 2 3 5" xfId="13106" xr:uid="{00000000-0005-0000-0000-00000DC30000}"/>
    <cellStyle name="Total 4 2 2 2 3 5 2" xfId="13107" xr:uid="{00000000-0005-0000-0000-00000EC30000}"/>
    <cellStyle name="Total 4 2 2 2 3 5 3" xfId="13108" xr:uid="{00000000-0005-0000-0000-00000FC30000}"/>
    <cellStyle name="Total 4 2 2 2 3 6" xfId="13109" xr:uid="{00000000-0005-0000-0000-000010C30000}"/>
    <cellStyle name="Total 4 2 2 2 4" xfId="13110" xr:uid="{00000000-0005-0000-0000-000011C30000}"/>
    <cellStyle name="Total 4 2 2 2 4 2" xfId="13111" xr:uid="{00000000-0005-0000-0000-000012C30000}"/>
    <cellStyle name="Total 4 2 2 2 4 3" xfId="13112" xr:uid="{00000000-0005-0000-0000-000013C30000}"/>
    <cellStyle name="Total 4 2 2 2 4 4" xfId="13113" xr:uid="{00000000-0005-0000-0000-000014C30000}"/>
    <cellStyle name="Total 4 2 2 2 5" xfId="13114" xr:uid="{00000000-0005-0000-0000-000015C30000}"/>
    <cellStyle name="Total 4 2 2 2 5 2" xfId="13115" xr:uid="{00000000-0005-0000-0000-000016C30000}"/>
    <cellStyle name="Total 4 2 2 2 5 3" xfId="13116" xr:uid="{00000000-0005-0000-0000-000017C30000}"/>
    <cellStyle name="Total 4 2 2 2 5 4" xfId="13117" xr:uid="{00000000-0005-0000-0000-000018C30000}"/>
    <cellStyle name="Total 4 2 2 2 6" xfId="13118" xr:uid="{00000000-0005-0000-0000-000019C30000}"/>
    <cellStyle name="Total 4 2 2 2 6 2" xfId="13119" xr:uid="{00000000-0005-0000-0000-00001AC30000}"/>
    <cellStyle name="Total 4 2 2 2 6 3" xfId="13120" xr:uid="{00000000-0005-0000-0000-00001BC30000}"/>
    <cellStyle name="Total 4 2 2 2 7" xfId="13121" xr:uid="{00000000-0005-0000-0000-00001CC30000}"/>
    <cellStyle name="Total 4 2 2 2 7 2" xfId="13122" xr:uid="{00000000-0005-0000-0000-00001DC30000}"/>
    <cellStyle name="Total 4 2 2 2 7 3" xfId="13123" xr:uid="{00000000-0005-0000-0000-00001EC30000}"/>
    <cellStyle name="Total 4 2 2 2 8" xfId="13124" xr:uid="{00000000-0005-0000-0000-00001FC30000}"/>
    <cellStyle name="Total 4 2 2 3" xfId="13125" xr:uid="{00000000-0005-0000-0000-000020C30000}"/>
    <cellStyle name="Total 4 2 2 3 2" xfId="13126" xr:uid="{00000000-0005-0000-0000-000021C30000}"/>
    <cellStyle name="Total 4 2 2 3 2 2" xfId="13127" xr:uid="{00000000-0005-0000-0000-000022C30000}"/>
    <cellStyle name="Total 4 2 2 3 2 2 2" xfId="13128" xr:uid="{00000000-0005-0000-0000-000023C30000}"/>
    <cellStyle name="Total 4 2 2 3 2 2 3" xfId="13129" xr:uid="{00000000-0005-0000-0000-000024C30000}"/>
    <cellStyle name="Total 4 2 2 3 2 2 4" xfId="13130" xr:uid="{00000000-0005-0000-0000-000025C30000}"/>
    <cellStyle name="Total 4 2 2 3 2 3" xfId="13131" xr:uid="{00000000-0005-0000-0000-000026C30000}"/>
    <cellStyle name="Total 4 2 2 3 2 3 2" xfId="13132" xr:uid="{00000000-0005-0000-0000-000027C30000}"/>
    <cellStyle name="Total 4 2 2 3 2 3 3" xfId="13133" xr:uid="{00000000-0005-0000-0000-000028C30000}"/>
    <cellStyle name="Total 4 2 2 3 2 3 4" xfId="13134" xr:uid="{00000000-0005-0000-0000-000029C30000}"/>
    <cellStyle name="Total 4 2 2 3 2 4" xfId="13135" xr:uid="{00000000-0005-0000-0000-00002AC30000}"/>
    <cellStyle name="Total 4 2 2 3 2 4 2" xfId="13136" xr:uid="{00000000-0005-0000-0000-00002BC30000}"/>
    <cellStyle name="Total 4 2 2 3 2 4 3" xfId="13137" xr:uid="{00000000-0005-0000-0000-00002CC30000}"/>
    <cellStyle name="Total 4 2 2 3 2 5" xfId="13138" xr:uid="{00000000-0005-0000-0000-00002DC30000}"/>
    <cellStyle name="Total 4 2 2 3 2 5 2" xfId="13139" xr:uid="{00000000-0005-0000-0000-00002EC30000}"/>
    <cellStyle name="Total 4 2 2 3 2 5 3" xfId="13140" xr:uid="{00000000-0005-0000-0000-00002FC30000}"/>
    <cellStyle name="Total 4 2 2 3 2 6" xfId="13141" xr:uid="{00000000-0005-0000-0000-000030C30000}"/>
    <cellStyle name="Total 4 2 2 3 3" xfId="13142" xr:uid="{00000000-0005-0000-0000-000031C30000}"/>
    <cellStyle name="Total 4 2 2 3 3 2" xfId="13143" xr:uid="{00000000-0005-0000-0000-000032C30000}"/>
    <cellStyle name="Total 4 2 2 3 3 3" xfId="13144" xr:uid="{00000000-0005-0000-0000-000033C30000}"/>
    <cellStyle name="Total 4 2 2 3 3 4" xfId="13145" xr:uid="{00000000-0005-0000-0000-000034C30000}"/>
    <cellStyle name="Total 4 2 2 3 4" xfId="13146" xr:uid="{00000000-0005-0000-0000-000035C30000}"/>
    <cellStyle name="Total 4 2 2 3 4 2" xfId="13147" xr:uid="{00000000-0005-0000-0000-000036C30000}"/>
    <cellStyle name="Total 4 2 2 3 4 3" xfId="13148" xr:uid="{00000000-0005-0000-0000-000037C30000}"/>
    <cellStyle name="Total 4 2 2 3 4 4" xfId="13149" xr:uid="{00000000-0005-0000-0000-000038C30000}"/>
    <cellStyle name="Total 4 2 2 3 5" xfId="13150" xr:uid="{00000000-0005-0000-0000-000039C30000}"/>
    <cellStyle name="Total 4 2 2 3 5 2" xfId="13151" xr:uid="{00000000-0005-0000-0000-00003AC30000}"/>
    <cellStyle name="Total 4 2 2 3 5 3" xfId="13152" xr:uid="{00000000-0005-0000-0000-00003BC30000}"/>
    <cellStyle name="Total 4 2 2 3 6" xfId="13153" xr:uid="{00000000-0005-0000-0000-00003CC30000}"/>
    <cellStyle name="Total 4 2 2 3 6 2" xfId="13154" xr:uid="{00000000-0005-0000-0000-00003DC30000}"/>
    <cellStyle name="Total 4 2 2 3 6 3" xfId="13155" xr:uid="{00000000-0005-0000-0000-00003EC30000}"/>
    <cellStyle name="Total 4 2 2 3 7" xfId="13156" xr:uid="{00000000-0005-0000-0000-00003FC30000}"/>
    <cellStyle name="Total 4 2 2 4" xfId="13157" xr:uid="{00000000-0005-0000-0000-000040C30000}"/>
    <cellStyle name="Total 4 2 2 4 2" xfId="13158" xr:uid="{00000000-0005-0000-0000-000041C30000}"/>
    <cellStyle name="Total 4 2 2 4 2 2" xfId="13159" xr:uid="{00000000-0005-0000-0000-000042C30000}"/>
    <cellStyle name="Total 4 2 2 4 2 3" xfId="13160" xr:uid="{00000000-0005-0000-0000-000043C30000}"/>
    <cellStyle name="Total 4 2 2 4 2 4" xfId="13161" xr:uid="{00000000-0005-0000-0000-000044C30000}"/>
    <cellStyle name="Total 4 2 2 4 3" xfId="13162" xr:uid="{00000000-0005-0000-0000-000045C30000}"/>
    <cellStyle name="Total 4 2 2 4 3 2" xfId="13163" xr:uid="{00000000-0005-0000-0000-000046C30000}"/>
    <cellStyle name="Total 4 2 2 4 3 3" xfId="13164" xr:uid="{00000000-0005-0000-0000-000047C30000}"/>
    <cellStyle name="Total 4 2 2 4 3 4" xfId="13165" xr:uid="{00000000-0005-0000-0000-000048C30000}"/>
    <cellStyle name="Total 4 2 2 4 4" xfId="13166" xr:uid="{00000000-0005-0000-0000-000049C30000}"/>
    <cellStyle name="Total 4 2 2 4 4 2" xfId="13167" xr:uid="{00000000-0005-0000-0000-00004AC30000}"/>
    <cellStyle name="Total 4 2 2 4 4 3" xfId="13168" xr:uid="{00000000-0005-0000-0000-00004BC30000}"/>
    <cellStyle name="Total 4 2 2 4 5" xfId="13169" xr:uid="{00000000-0005-0000-0000-00004CC30000}"/>
    <cellStyle name="Total 4 2 2 4 5 2" xfId="13170" xr:uid="{00000000-0005-0000-0000-00004DC30000}"/>
    <cellStyle name="Total 4 2 2 4 5 3" xfId="13171" xr:uid="{00000000-0005-0000-0000-00004EC30000}"/>
    <cellStyle name="Total 4 2 2 4 6" xfId="13172" xr:uid="{00000000-0005-0000-0000-00004FC30000}"/>
    <cellStyle name="Total 4 2 2 5" xfId="13173" xr:uid="{00000000-0005-0000-0000-000050C30000}"/>
    <cellStyle name="Total 4 2 2 5 2" xfId="13174" xr:uid="{00000000-0005-0000-0000-000051C30000}"/>
    <cellStyle name="Total 4 2 2 5 3" xfId="13175" xr:uid="{00000000-0005-0000-0000-000052C30000}"/>
    <cellStyle name="Total 4 2 2 5 4" xfId="13176" xr:uid="{00000000-0005-0000-0000-000053C30000}"/>
    <cellStyle name="Total 4 2 2 6" xfId="13177" xr:uid="{00000000-0005-0000-0000-000054C30000}"/>
    <cellStyle name="Total 4 2 2 6 2" xfId="13178" xr:uid="{00000000-0005-0000-0000-000055C30000}"/>
    <cellStyle name="Total 4 2 2 6 3" xfId="13179" xr:uid="{00000000-0005-0000-0000-000056C30000}"/>
    <cellStyle name="Total 4 2 2 6 4" xfId="13180" xr:uid="{00000000-0005-0000-0000-000057C30000}"/>
    <cellStyle name="Total 4 2 2 7" xfId="13181" xr:uid="{00000000-0005-0000-0000-000058C30000}"/>
    <cellStyle name="Total 4 2 2 7 2" xfId="13182" xr:uid="{00000000-0005-0000-0000-000059C30000}"/>
    <cellStyle name="Total 4 2 2 7 3" xfId="13183" xr:uid="{00000000-0005-0000-0000-00005AC30000}"/>
    <cellStyle name="Total 4 2 2 8" xfId="13184" xr:uid="{00000000-0005-0000-0000-00005BC30000}"/>
    <cellStyle name="Total 4 2 2 8 2" xfId="13185" xr:uid="{00000000-0005-0000-0000-00005CC30000}"/>
    <cellStyle name="Total 4 2 2 8 3" xfId="13186" xr:uid="{00000000-0005-0000-0000-00005DC30000}"/>
    <cellStyle name="Total 4 2 2 9" xfId="13187" xr:uid="{00000000-0005-0000-0000-00005EC30000}"/>
    <cellStyle name="Total 4 2 3" xfId="13188" xr:uid="{00000000-0005-0000-0000-00005FC30000}"/>
    <cellStyle name="Total 4 2 3 2" xfId="13189" xr:uid="{00000000-0005-0000-0000-000060C30000}"/>
    <cellStyle name="Total 4 2 3 3" xfId="13190" xr:uid="{00000000-0005-0000-0000-000061C30000}"/>
    <cellStyle name="Total 4 2 3 4" xfId="13191" xr:uid="{00000000-0005-0000-0000-000062C30000}"/>
    <cellStyle name="Total 4 2 4" xfId="13192" xr:uid="{00000000-0005-0000-0000-000063C30000}"/>
    <cellStyle name="Total 4 2 4 2" xfId="13193" xr:uid="{00000000-0005-0000-0000-000064C30000}"/>
    <cellStyle name="Total 4 2 4 3" xfId="13194" xr:uid="{00000000-0005-0000-0000-000065C30000}"/>
    <cellStyle name="Total 4 2 4 4" xfId="13195" xr:uid="{00000000-0005-0000-0000-000066C30000}"/>
    <cellStyle name="Total 4 2 5" xfId="13196" xr:uid="{00000000-0005-0000-0000-000067C30000}"/>
    <cellStyle name="Total 4 2 5 2" xfId="13197" xr:uid="{00000000-0005-0000-0000-000068C30000}"/>
    <cellStyle name="Total 4 2 5 3" xfId="13198" xr:uid="{00000000-0005-0000-0000-000069C30000}"/>
    <cellStyle name="Total 4 2 6" xfId="13199" xr:uid="{00000000-0005-0000-0000-00006AC30000}"/>
    <cellStyle name="Total 4 2 6 2" xfId="13200" xr:uid="{00000000-0005-0000-0000-00006BC30000}"/>
    <cellStyle name="Total 4 2 6 3" xfId="13201" xr:uid="{00000000-0005-0000-0000-00006CC30000}"/>
    <cellStyle name="Total 4 2 7" xfId="13202" xr:uid="{00000000-0005-0000-0000-00006DC30000}"/>
    <cellStyle name="Total 4 3" xfId="13203" xr:uid="{00000000-0005-0000-0000-00006EC30000}"/>
    <cellStyle name="Total 4 3 2" xfId="13204" xr:uid="{00000000-0005-0000-0000-00006FC30000}"/>
    <cellStyle name="Total 4 3 2 2" xfId="13205" xr:uid="{00000000-0005-0000-0000-000070C30000}"/>
    <cellStyle name="Total 4 3 2 2 2" xfId="13206" xr:uid="{00000000-0005-0000-0000-000071C30000}"/>
    <cellStyle name="Total 4 3 2 2 2 2" xfId="13207" xr:uid="{00000000-0005-0000-0000-000072C30000}"/>
    <cellStyle name="Total 4 3 2 2 2 2 2" xfId="13208" xr:uid="{00000000-0005-0000-0000-000073C30000}"/>
    <cellStyle name="Total 4 3 2 2 2 2 3" xfId="13209" xr:uid="{00000000-0005-0000-0000-000074C30000}"/>
    <cellStyle name="Total 4 3 2 2 2 2 4" xfId="13210" xr:uid="{00000000-0005-0000-0000-000075C30000}"/>
    <cellStyle name="Total 4 3 2 2 2 3" xfId="13211" xr:uid="{00000000-0005-0000-0000-000076C30000}"/>
    <cellStyle name="Total 4 3 2 2 2 3 2" xfId="13212" xr:uid="{00000000-0005-0000-0000-000077C30000}"/>
    <cellStyle name="Total 4 3 2 2 2 3 3" xfId="13213" xr:uid="{00000000-0005-0000-0000-000078C30000}"/>
    <cellStyle name="Total 4 3 2 2 2 3 4" xfId="13214" xr:uid="{00000000-0005-0000-0000-000079C30000}"/>
    <cellStyle name="Total 4 3 2 2 2 4" xfId="13215" xr:uid="{00000000-0005-0000-0000-00007AC30000}"/>
    <cellStyle name="Total 4 3 2 2 2 4 2" xfId="13216" xr:uid="{00000000-0005-0000-0000-00007BC30000}"/>
    <cellStyle name="Total 4 3 2 2 2 4 3" xfId="13217" xr:uid="{00000000-0005-0000-0000-00007CC30000}"/>
    <cellStyle name="Total 4 3 2 2 2 5" xfId="13218" xr:uid="{00000000-0005-0000-0000-00007DC30000}"/>
    <cellStyle name="Total 4 3 2 2 2 5 2" xfId="13219" xr:uid="{00000000-0005-0000-0000-00007EC30000}"/>
    <cellStyle name="Total 4 3 2 2 2 5 3" xfId="13220" xr:uid="{00000000-0005-0000-0000-00007FC30000}"/>
    <cellStyle name="Total 4 3 2 2 2 6" xfId="13221" xr:uid="{00000000-0005-0000-0000-000080C30000}"/>
    <cellStyle name="Total 4 3 2 2 3" xfId="13222" xr:uid="{00000000-0005-0000-0000-000081C30000}"/>
    <cellStyle name="Total 4 3 2 2 3 2" xfId="13223" xr:uid="{00000000-0005-0000-0000-000082C30000}"/>
    <cellStyle name="Total 4 3 2 2 3 3" xfId="13224" xr:uid="{00000000-0005-0000-0000-000083C30000}"/>
    <cellStyle name="Total 4 3 2 2 3 4" xfId="13225" xr:uid="{00000000-0005-0000-0000-000084C30000}"/>
    <cellStyle name="Total 4 3 2 2 4" xfId="13226" xr:uid="{00000000-0005-0000-0000-000085C30000}"/>
    <cellStyle name="Total 4 3 2 2 4 2" xfId="13227" xr:uid="{00000000-0005-0000-0000-000086C30000}"/>
    <cellStyle name="Total 4 3 2 2 4 3" xfId="13228" xr:uid="{00000000-0005-0000-0000-000087C30000}"/>
    <cellStyle name="Total 4 3 2 2 4 4" xfId="13229" xr:uid="{00000000-0005-0000-0000-000088C30000}"/>
    <cellStyle name="Total 4 3 2 2 5" xfId="13230" xr:uid="{00000000-0005-0000-0000-000089C30000}"/>
    <cellStyle name="Total 4 3 2 2 5 2" xfId="13231" xr:uid="{00000000-0005-0000-0000-00008AC30000}"/>
    <cellStyle name="Total 4 3 2 2 5 3" xfId="13232" xr:uid="{00000000-0005-0000-0000-00008BC30000}"/>
    <cellStyle name="Total 4 3 2 2 6" xfId="13233" xr:uid="{00000000-0005-0000-0000-00008CC30000}"/>
    <cellStyle name="Total 4 3 2 2 6 2" xfId="13234" xr:uid="{00000000-0005-0000-0000-00008DC30000}"/>
    <cellStyle name="Total 4 3 2 2 6 3" xfId="13235" xr:uid="{00000000-0005-0000-0000-00008EC30000}"/>
    <cellStyle name="Total 4 3 2 2 7" xfId="13236" xr:uid="{00000000-0005-0000-0000-00008FC30000}"/>
    <cellStyle name="Total 4 3 2 3" xfId="13237" xr:uid="{00000000-0005-0000-0000-000090C30000}"/>
    <cellStyle name="Total 4 3 2 3 2" xfId="13238" xr:uid="{00000000-0005-0000-0000-000091C30000}"/>
    <cellStyle name="Total 4 3 2 3 2 2" xfId="13239" xr:uid="{00000000-0005-0000-0000-000092C30000}"/>
    <cellStyle name="Total 4 3 2 3 2 3" xfId="13240" xr:uid="{00000000-0005-0000-0000-000093C30000}"/>
    <cellStyle name="Total 4 3 2 3 2 4" xfId="13241" xr:uid="{00000000-0005-0000-0000-000094C30000}"/>
    <cellStyle name="Total 4 3 2 3 3" xfId="13242" xr:uid="{00000000-0005-0000-0000-000095C30000}"/>
    <cellStyle name="Total 4 3 2 3 3 2" xfId="13243" xr:uid="{00000000-0005-0000-0000-000096C30000}"/>
    <cellStyle name="Total 4 3 2 3 3 3" xfId="13244" xr:uid="{00000000-0005-0000-0000-000097C30000}"/>
    <cellStyle name="Total 4 3 2 3 3 4" xfId="13245" xr:uid="{00000000-0005-0000-0000-000098C30000}"/>
    <cellStyle name="Total 4 3 2 3 4" xfId="13246" xr:uid="{00000000-0005-0000-0000-000099C30000}"/>
    <cellStyle name="Total 4 3 2 3 4 2" xfId="13247" xr:uid="{00000000-0005-0000-0000-00009AC30000}"/>
    <cellStyle name="Total 4 3 2 3 4 3" xfId="13248" xr:uid="{00000000-0005-0000-0000-00009BC30000}"/>
    <cellStyle name="Total 4 3 2 3 5" xfId="13249" xr:uid="{00000000-0005-0000-0000-00009CC30000}"/>
    <cellStyle name="Total 4 3 2 3 5 2" xfId="13250" xr:uid="{00000000-0005-0000-0000-00009DC30000}"/>
    <cellStyle name="Total 4 3 2 3 5 3" xfId="13251" xr:uid="{00000000-0005-0000-0000-00009EC30000}"/>
    <cellStyle name="Total 4 3 2 3 6" xfId="13252" xr:uid="{00000000-0005-0000-0000-00009FC30000}"/>
    <cellStyle name="Total 4 3 2 4" xfId="13253" xr:uid="{00000000-0005-0000-0000-0000A0C30000}"/>
    <cellStyle name="Total 4 3 2 4 2" xfId="13254" xr:uid="{00000000-0005-0000-0000-0000A1C30000}"/>
    <cellStyle name="Total 4 3 2 4 3" xfId="13255" xr:uid="{00000000-0005-0000-0000-0000A2C30000}"/>
    <cellStyle name="Total 4 3 2 4 4" xfId="13256" xr:uid="{00000000-0005-0000-0000-0000A3C30000}"/>
    <cellStyle name="Total 4 3 2 5" xfId="13257" xr:uid="{00000000-0005-0000-0000-0000A4C30000}"/>
    <cellStyle name="Total 4 3 2 5 2" xfId="13258" xr:uid="{00000000-0005-0000-0000-0000A5C30000}"/>
    <cellStyle name="Total 4 3 2 5 3" xfId="13259" xr:uid="{00000000-0005-0000-0000-0000A6C30000}"/>
    <cellStyle name="Total 4 3 2 5 4" xfId="13260" xr:uid="{00000000-0005-0000-0000-0000A7C30000}"/>
    <cellStyle name="Total 4 3 2 6" xfId="13261" xr:uid="{00000000-0005-0000-0000-0000A8C30000}"/>
    <cellStyle name="Total 4 3 2 6 2" xfId="13262" xr:uid="{00000000-0005-0000-0000-0000A9C30000}"/>
    <cellStyle name="Total 4 3 2 6 3" xfId="13263" xr:uid="{00000000-0005-0000-0000-0000AAC30000}"/>
    <cellStyle name="Total 4 3 2 7" xfId="13264" xr:uid="{00000000-0005-0000-0000-0000ABC30000}"/>
    <cellStyle name="Total 4 3 2 7 2" xfId="13265" xr:uid="{00000000-0005-0000-0000-0000ACC30000}"/>
    <cellStyle name="Total 4 3 2 7 3" xfId="13266" xr:uid="{00000000-0005-0000-0000-0000ADC30000}"/>
    <cellStyle name="Total 4 3 2 8" xfId="13267" xr:uid="{00000000-0005-0000-0000-0000AEC30000}"/>
    <cellStyle name="Total 4 3 3" xfId="13268" xr:uid="{00000000-0005-0000-0000-0000AFC30000}"/>
    <cellStyle name="Total 4 3 3 2" xfId="13269" xr:uid="{00000000-0005-0000-0000-0000B0C30000}"/>
    <cellStyle name="Total 4 3 3 2 2" xfId="13270" xr:uid="{00000000-0005-0000-0000-0000B1C30000}"/>
    <cellStyle name="Total 4 3 3 2 2 2" xfId="13271" xr:uid="{00000000-0005-0000-0000-0000B2C30000}"/>
    <cellStyle name="Total 4 3 3 2 2 3" xfId="13272" xr:uid="{00000000-0005-0000-0000-0000B3C30000}"/>
    <cellStyle name="Total 4 3 3 2 2 4" xfId="13273" xr:uid="{00000000-0005-0000-0000-0000B4C30000}"/>
    <cellStyle name="Total 4 3 3 2 3" xfId="13274" xr:uid="{00000000-0005-0000-0000-0000B5C30000}"/>
    <cellStyle name="Total 4 3 3 2 3 2" xfId="13275" xr:uid="{00000000-0005-0000-0000-0000B6C30000}"/>
    <cellStyle name="Total 4 3 3 2 3 3" xfId="13276" xr:uid="{00000000-0005-0000-0000-0000B7C30000}"/>
    <cellStyle name="Total 4 3 3 2 3 4" xfId="13277" xr:uid="{00000000-0005-0000-0000-0000B8C30000}"/>
    <cellStyle name="Total 4 3 3 2 4" xfId="13278" xr:uid="{00000000-0005-0000-0000-0000B9C30000}"/>
    <cellStyle name="Total 4 3 3 2 4 2" xfId="13279" xr:uid="{00000000-0005-0000-0000-0000BAC30000}"/>
    <cellStyle name="Total 4 3 3 2 4 3" xfId="13280" xr:uid="{00000000-0005-0000-0000-0000BBC30000}"/>
    <cellStyle name="Total 4 3 3 2 5" xfId="13281" xr:uid="{00000000-0005-0000-0000-0000BCC30000}"/>
    <cellStyle name="Total 4 3 3 2 5 2" xfId="13282" xr:uid="{00000000-0005-0000-0000-0000BDC30000}"/>
    <cellStyle name="Total 4 3 3 2 5 3" xfId="13283" xr:uid="{00000000-0005-0000-0000-0000BEC30000}"/>
    <cellStyle name="Total 4 3 3 2 6" xfId="13284" xr:uid="{00000000-0005-0000-0000-0000BFC30000}"/>
    <cellStyle name="Total 4 3 3 3" xfId="13285" xr:uid="{00000000-0005-0000-0000-0000C0C30000}"/>
    <cellStyle name="Total 4 3 3 3 2" xfId="13286" xr:uid="{00000000-0005-0000-0000-0000C1C30000}"/>
    <cellStyle name="Total 4 3 3 3 3" xfId="13287" xr:uid="{00000000-0005-0000-0000-0000C2C30000}"/>
    <cellStyle name="Total 4 3 3 3 4" xfId="13288" xr:uid="{00000000-0005-0000-0000-0000C3C30000}"/>
    <cellStyle name="Total 4 3 3 4" xfId="13289" xr:uid="{00000000-0005-0000-0000-0000C4C30000}"/>
    <cellStyle name="Total 4 3 3 4 2" xfId="13290" xr:uid="{00000000-0005-0000-0000-0000C5C30000}"/>
    <cellStyle name="Total 4 3 3 4 3" xfId="13291" xr:uid="{00000000-0005-0000-0000-0000C6C30000}"/>
    <cellStyle name="Total 4 3 3 4 4" xfId="13292" xr:uid="{00000000-0005-0000-0000-0000C7C30000}"/>
    <cellStyle name="Total 4 3 3 5" xfId="13293" xr:uid="{00000000-0005-0000-0000-0000C8C30000}"/>
    <cellStyle name="Total 4 3 3 5 2" xfId="13294" xr:uid="{00000000-0005-0000-0000-0000C9C30000}"/>
    <cellStyle name="Total 4 3 3 5 3" xfId="13295" xr:uid="{00000000-0005-0000-0000-0000CAC30000}"/>
    <cellStyle name="Total 4 3 3 6" xfId="13296" xr:uid="{00000000-0005-0000-0000-0000CBC30000}"/>
    <cellStyle name="Total 4 3 3 6 2" xfId="13297" xr:uid="{00000000-0005-0000-0000-0000CCC30000}"/>
    <cellStyle name="Total 4 3 3 6 3" xfId="13298" xr:uid="{00000000-0005-0000-0000-0000CDC30000}"/>
    <cellStyle name="Total 4 3 3 7" xfId="13299" xr:uid="{00000000-0005-0000-0000-0000CEC30000}"/>
    <cellStyle name="Total 4 3 4" xfId="13300" xr:uid="{00000000-0005-0000-0000-0000CFC30000}"/>
    <cellStyle name="Total 4 3 4 2" xfId="13301" xr:uid="{00000000-0005-0000-0000-0000D0C30000}"/>
    <cellStyle name="Total 4 3 4 2 2" xfId="13302" xr:uid="{00000000-0005-0000-0000-0000D1C30000}"/>
    <cellStyle name="Total 4 3 4 2 3" xfId="13303" xr:uid="{00000000-0005-0000-0000-0000D2C30000}"/>
    <cellStyle name="Total 4 3 4 2 4" xfId="13304" xr:uid="{00000000-0005-0000-0000-0000D3C30000}"/>
    <cellStyle name="Total 4 3 4 3" xfId="13305" xr:uid="{00000000-0005-0000-0000-0000D4C30000}"/>
    <cellStyle name="Total 4 3 4 3 2" xfId="13306" xr:uid="{00000000-0005-0000-0000-0000D5C30000}"/>
    <cellStyle name="Total 4 3 4 3 3" xfId="13307" xr:uid="{00000000-0005-0000-0000-0000D6C30000}"/>
    <cellStyle name="Total 4 3 4 3 4" xfId="13308" xr:uid="{00000000-0005-0000-0000-0000D7C30000}"/>
    <cellStyle name="Total 4 3 4 4" xfId="13309" xr:uid="{00000000-0005-0000-0000-0000D8C30000}"/>
    <cellStyle name="Total 4 3 4 4 2" xfId="13310" xr:uid="{00000000-0005-0000-0000-0000D9C30000}"/>
    <cellStyle name="Total 4 3 4 4 3" xfId="13311" xr:uid="{00000000-0005-0000-0000-0000DAC30000}"/>
    <cellStyle name="Total 4 3 4 5" xfId="13312" xr:uid="{00000000-0005-0000-0000-0000DBC30000}"/>
    <cellStyle name="Total 4 3 4 5 2" xfId="13313" xr:uid="{00000000-0005-0000-0000-0000DCC30000}"/>
    <cellStyle name="Total 4 3 4 5 3" xfId="13314" xr:uid="{00000000-0005-0000-0000-0000DDC30000}"/>
    <cellStyle name="Total 4 3 4 6" xfId="13315" xr:uid="{00000000-0005-0000-0000-0000DEC30000}"/>
    <cellStyle name="Total 4 3 5" xfId="13316" xr:uid="{00000000-0005-0000-0000-0000DFC30000}"/>
    <cellStyle name="Total 4 3 5 2" xfId="13317" xr:uid="{00000000-0005-0000-0000-0000E0C30000}"/>
    <cellStyle name="Total 4 3 5 3" xfId="13318" xr:uid="{00000000-0005-0000-0000-0000E1C30000}"/>
    <cellStyle name="Total 4 3 5 4" xfId="13319" xr:uid="{00000000-0005-0000-0000-0000E2C30000}"/>
    <cellStyle name="Total 4 3 6" xfId="13320" xr:uid="{00000000-0005-0000-0000-0000E3C30000}"/>
    <cellStyle name="Total 4 3 6 2" xfId="13321" xr:uid="{00000000-0005-0000-0000-0000E4C30000}"/>
    <cellStyle name="Total 4 3 6 3" xfId="13322" xr:uid="{00000000-0005-0000-0000-0000E5C30000}"/>
    <cellStyle name="Total 4 3 6 4" xfId="13323" xr:uid="{00000000-0005-0000-0000-0000E6C30000}"/>
    <cellStyle name="Total 4 3 7" xfId="13324" xr:uid="{00000000-0005-0000-0000-0000E7C30000}"/>
    <cellStyle name="Total 4 3 7 2" xfId="13325" xr:uid="{00000000-0005-0000-0000-0000E8C30000}"/>
    <cellStyle name="Total 4 3 7 3" xfId="13326" xr:uid="{00000000-0005-0000-0000-0000E9C30000}"/>
    <cellStyle name="Total 4 3 8" xfId="13327" xr:uid="{00000000-0005-0000-0000-0000EAC30000}"/>
    <cellStyle name="Total 4 3 8 2" xfId="13328" xr:uid="{00000000-0005-0000-0000-0000EBC30000}"/>
    <cellStyle name="Total 4 3 8 3" xfId="13329" xr:uid="{00000000-0005-0000-0000-0000ECC30000}"/>
    <cellStyle name="Total 4 3 9" xfId="13330" xr:uid="{00000000-0005-0000-0000-0000EDC30000}"/>
    <cellStyle name="Total 4 4" xfId="13331" xr:uid="{00000000-0005-0000-0000-0000EEC30000}"/>
    <cellStyle name="Total 4 4 2" xfId="13332" xr:uid="{00000000-0005-0000-0000-0000EFC30000}"/>
    <cellStyle name="Total 4 4 3" xfId="13333" xr:uid="{00000000-0005-0000-0000-0000F0C30000}"/>
    <cellStyle name="Total 4 4 4" xfId="13334" xr:uid="{00000000-0005-0000-0000-0000F1C30000}"/>
    <cellStyle name="Total 4 5" xfId="13335" xr:uid="{00000000-0005-0000-0000-0000F2C30000}"/>
    <cellStyle name="Total 4 5 2" xfId="13336" xr:uid="{00000000-0005-0000-0000-0000F3C30000}"/>
    <cellStyle name="Total 4 5 3" xfId="13337" xr:uid="{00000000-0005-0000-0000-0000F4C30000}"/>
    <cellStyle name="Total 4 5 4" xfId="13338" xr:uid="{00000000-0005-0000-0000-0000F5C30000}"/>
    <cellStyle name="Total 4 6" xfId="13339" xr:uid="{00000000-0005-0000-0000-0000F6C30000}"/>
    <cellStyle name="Total 4 6 2" xfId="13340" xr:uid="{00000000-0005-0000-0000-0000F7C30000}"/>
    <cellStyle name="Total 4 6 3" xfId="13341" xr:uid="{00000000-0005-0000-0000-0000F8C30000}"/>
    <cellStyle name="Total 4 7" xfId="13342" xr:uid="{00000000-0005-0000-0000-0000F9C30000}"/>
    <cellStyle name="Total 4 7 2" xfId="13343" xr:uid="{00000000-0005-0000-0000-0000FAC30000}"/>
    <cellStyle name="Total 4 7 3" xfId="13344" xr:uid="{00000000-0005-0000-0000-0000FBC30000}"/>
    <cellStyle name="Total 4 8" xfId="13345" xr:uid="{00000000-0005-0000-0000-0000FCC30000}"/>
    <cellStyle name="Total 5" xfId="13346" xr:uid="{00000000-0005-0000-0000-0000FDC30000}"/>
    <cellStyle name="Total 5 2" xfId="13347" xr:uid="{00000000-0005-0000-0000-0000FEC30000}"/>
    <cellStyle name="Total 5 2 2" xfId="13348" xr:uid="{00000000-0005-0000-0000-0000FFC30000}"/>
    <cellStyle name="Total 5 2 2 2" xfId="13349" xr:uid="{00000000-0005-0000-0000-000000C40000}"/>
    <cellStyle name="Total 5 2 2 2 2" xfId="13350" xr:uid="{00000000-0005-0000-0000-000001C40000}"/>
    <cellStyle name="Total 5 2 2 2 2 2" xfId="13351" xr:uid="{00000000-0005-0000-0000-000002C40000}"/>
    <cellStyle name="Total 5 2 2 2 2 2 2" xfId="13352" xr:uid="{00000000-0005-0000-0000-000003C40000}"/>
    <cellStyle name="Total 5 2 2 2 2 2 2 2" xfId="13353" xr:uid="{00000000-0005-0000-0000-000004C40000}"/>
    <cellStyle name="Total 5 2 2 2 2 2 2 3" xfId="13354" xr:uid="{00000000-0005-0000-0000-000005C40000}"/>
    <cellStyle name="Total 5 2 2 2 2 2 2 4" xfId="13355" xr:uid="{00000000-0005-0000-0000-000006C40000}"/>
    <cellStyle name="Total 5 2 2 2 2 2 3" xfId="13356" xr:uid="{00000000-0005-0000-0000-000007C40000}"/>
    <cellStyle name="Total 5 2 2 2 2 2 3 2" xfId="13357" xr:uid="{00000000-0005-0000-0000-000008C40000}"/>
    <cellStyle name="Total 5 2 2 2 2 2 3 3" xfId="13358" xr:uid="{00000000-0005-0000-0000-000009C40000}"/>
    <cellStyle name="Total 5 2 2 2 2 2 3 4" xfId="13359" xr:uid="{00000000-0005-0000-0000-00000AC40000}"/>
    <cellStyle name="Total 5 2 2 2 2 2 4" xfId="13360" xr:uid="{00000000-0005-0000-0000-00000BC40000}"/>
    <cellStyle name="Total 5 2 2 2 2 2 4 2" xfId="13361" xr:uid="{00000000-0005-0000-0000-00000CC40000}"/>
    <cellStyle name="Total 5 2 2 2 2 2 4 3" xfId="13362" xr:uid="{00000000-0005-0000-0000-00000DC40000}"/>
    <cellStyle name="Total 5 2 2 2 2 2 5" xfId="13363" xr:uid="{00000000-0005-0000-0000-00000EC40000}"/>
    <cellStyle name="Total 5 2 2 2 2 2 5 2" xfId="13364" xr:uid="{00000000-0005-0000-0000-00000FC40000}"/>
    <cellStyle name="Total 5 2 2 2 2 2 5 3" xfId="13365" xr:uid="{00000000-0005-0000-0000-000010C40000}"/>
    <cellStyle name="Total 5 2 2 2 2 2 6" xfId="13366" xr:uid="{00000000-0005-0000-0000-000011C40000}"/>
    <cellStyle name="Total 5 2 2 2 2 3" xfId="13367" xr:uid="{00000000-0005-0000-0000-000012C40000}"/>
    <cellStyle name="Total 5 2 2 2 2 3 2" xfId="13368" xr:uid="{00000000-0005-0000-0000-000013C40000}"/>
    <cellStyle name="Total 5 2 2 2 2 3 3" xfId="13369" xr:uid="{00000000-0005-0000-0000-000014C40000}"/>
    <cellStyle name="Total 5 2 2 2 2 3 4" xfId="13370" xr:uid="{00000000-0005-0000-0000-000015C40000}"/>
    <cellStyle name="Total 5 2 2 2 2 4" xfId="13371" xr:uid="{00000000-0005-0000-0000-000016C40000}"/>
    <cellStyle name="Total 5 2 2 2 2 4 2" xfId="13372" xr:uid="{00000000-0005-0000-0000-000017C40000}"/>
    <cellStyle name="Total 5 2 2 2 2 4 3" xfId="13373" xr:uid="{00000000-0005-0000-0000-000018C40000}"/>
    <cellStyle name="Total 5 2 2 2 2 4 4" xfId="13374" xr:uid="{00000000-0005-0000-0000-000019C40000}"/>
    <cellStyle name="Total 5 2 2 2 2 5" xfId="13375" xr:uid="{00000000-0005-0000-0000-00001AC40000}"/>
    <cellStyle name="Total 5 2 2 2 2 5 2" xfId="13376" xr:uid="{00000000-0005-0000-0000-00001BC40000}"/>
    <cellStyle name="Total 5 2 2 2 2 5 3" xfId="13377" xr:uid="{00000000-0005-0000-0000-00001CC40000}"/>
    <cellStyle name="Total 5 2 2 2 2 6" xfId="13378" xr:uid="{00000000-0005-0000-0000-00001DC40000}"/>
    <cellStyle name="Total 5 2 2 2 2 6 2" xfId="13379" xr:uid="{00000000-0005-0000-0000-00001EC40000}"/>
    <cellStyle name="Total 5 2 2 2 2 6 3" xfId="13380" xr:uid="{00000000-0005-0000-0000-00001FC40000}"/>
    <cellStyle name="Total 5 2 2 2 2 7" xfId="13381" xr:uid="{00000000-0005-0000-0000-000020C40000}"/>
    <cellStyle name="Total 5 2 2 2 3" xfId="13382" xr:uid="{00000000-0005-0000-0000-000021C40000}"/>
    <cellStyle name="Total 5 2 2 2 3 2" xfId="13383" xr:uid="{00000000-0005-0000-0000-000022C40000}"/>
    <cellStyle name="Total 5 2 2 2 3 2 2" xfId="13384" xr:uid="{00000000-0005-0000-0000-000023C40000}"/>
    <cellStyle name="Total 5 2 2 2 3 2 3" xfId="13385" xr:uid="{00000000-0005-0000-0000-000024C40000}"/>
    <cellStyle name="Total 5 2 2 2 3 2 4" xfId="13386" xr:uid="{00000000-0005-0000-0000-000025C40000}"/>
    <cellStyle name="Total 5 2 2 2 3 3" xfId="13387" xr:uid="{00000000-0005-0000-0000-000026C40000}"/>
    <cellStyle name="Total 5 2 2 2 3 3 2" xfId="13388" xr:uid="{00000000-0005-0000-0000-000027C40000}"/>
    <cellStyle name="Total 5 2 2 2 3 3 3" xfId="13389" xr:uid="{00000000-0005-0000-0000-000028C40000}"/>
    <cellStyle name="Total 5 2 2 2 3 3 4" xfId="13390" xr:uid="{00000000-0005-0000-0000-000029C40000}"/>
    <cellStyle name="Total 5 2 2 2 3 4" xfId="13391" xr:uid="{00000000-0005-0000-0000-00002AC40000}"/>
    <cellStyle name="Total 5 2 2 2 3 4 2" xfId="13392" xr:uid="{00000000-0005-0000-0000-00002BC40000}"/>
    <cellStyle name="Total 5 2 2 2 3 4 3" xfId="13393" xr:uid="{00000000-0005-0000-0000-00002CC40000}"/>
    <cellStyle name="Total 5 2 2 2 3 5" xfId="13394" xr:uid="{00000000-0005-0000-0000-00002DC40000}"/>
    <cellStyle name="Total 5 2 2 2 3 5 2" xfId="13395" xr:uid="{00000000-0005-0000-0000-00002EC40000}"/>
    <cellStyle name="Total 5 2 2 2 3 5 3" xfId="13396" xr:uid="{00000000-0005-0000-0000-00002FC40000}"/>
    <cellStyle name="Total 5 2 2 2 3 6" xfId="13397" xr:uid="{00000000-0005-0000-0000-000030C40000}"/>
    <cellStyle name="Total 5 2 2 2 4" xfId="13398" xr:uid="{00000000-0005-0000-0000-000031C40000}"/>
    <cellStyle name="Total 5 2 2 2 4 2" xfId="13399" xr:uid="{00000000-0005-0000-0000-000032C40000}"/>
    <cellStyle name="Total 5 2 2 2 4 3" xfId="13400" xr:uid="{00000000-0005-0000-0000-000033C40000}"/>
    <cellStyle name="Total 5 2 2 2 4 4" xfId="13401" xr:uid="{00000000-0005-0000-0000-000034C40000}"/>
    <cellStyle name="Total 5 2 2 2 5" xfId="13402" xr:uid="{00000000-0005-0000-0000-000035C40000}"/>
    <cellStyle name="Total 5 2 2 2 5 2" xfId="13403" xr:uid="{00000000-0005-0000-0000-000036C40000}"/>
    <cellStyle name="Total 5 2 2 2 5 3" xfId="13404" xr:uid="{00000000-0005-0000-0000-000037C40000}"/>
    <cellStyle name="Total 5 2 2 2 5 4" xfId="13405" xr:uid="{00000000-0005-0000-0000-000038C40000}"/>
    <cellStyle name="Total 5 2 2 2 6" xfId="13406" xr:uid="{00000000-0005-0000-0000-000039C40000}"/>
    <cellStyle name="Total 5 2 2 2 6 2" xfId="13407" xr:uid="{00000000-0005-0000-0000-00003AC40000}"/>
    <cellStyle name="Total 5 2 2 2 6 3" xfId="13408" xr:uid="{00000000-0005-0000-0000-00003BC40000}"/>
    <cellStyle name="Total 5 2 2 2 7" xfId="13409" xr:uid="{00000000-0005-0000-0000-00003CC40000}"/>
    <cellStyle name="Total 5 2 2 2 7 2" xfId="13410" xr:uid="{00000000-0005-0000-0000-00003DC40000}"/>
    <cellStyle name="Total 5 2 2 2 7 3" xfId="13411" xr:uid="{00000000-0005-0000-0000-00003EC40000}"/>
    <cellStyle name="Total 5 2 2 2 8" xfId="13412" xr:uid="{00000000-0005-0000-0000-00003FC40000}"/>
    <cellStyle name="Total 5 2 2 3" xfId="13413" xr:uid="{00000000-0005-0000-0000-000040C40000}"/>
    <cellStyle name="Total 5 2 2 3 2" xfId="13414" xr:uid="{00000000-0005-0000-0000-000041C40000}"/>
    <cellStyle name="Total 5 2 2 3 2 2" xfId="13415" xr:uid="{00000000-0005-0000-0000-000042C40000}"/>
    <cellStyle name="Total 5 2 2 3 2 2 2" xfId="13416" xr:uid="{00000000-0005-0000-0000-000043C40000}"/>
    <cellStyle name="Total 5 2 2 3 2 2 3" xfId="13417" xr:uid="{00000000-0005-0000-0000-000044C40000}"/>
    <cellStyle name="Total 5 2 2 3 2 2 4" xfId="13418" xr:uid="{00000000-0005-0000-0000-000045C40000}"/>
    <cellStyle name="Total 5 2 2 3 2 3" xfId="13419" xr:uid="{00000000-0005-0000-0000-000046C40000}"/>
    <cellStyle name="Total 5 2 2 3 2 3 2" xfId="13420" xr:uid="{00000000-0005-0000-0000-000047C40000}"/>
    <cellStyle name="Total 5 2 2 3 2 3 3" xfId="13421" xr:uid="{00000000-0005-0000-0000-000048C40000}"/>
    <cellStyle name="Total 5 2 2 3 2 3 4" xfId="13422" xr:uid="{00000000-0005-0000-0000-000049C40000}"/>
    <cellStyle name="Total 5 2 2 3 2 4" xfId="13423" xr:uid="{00000000-0005-0000-0000-00004AC40000}"/>
    <cellStyle name="Total 5 2 2 3 2 4 2" xfId="13424" xr:uid="{00000000-0005-0000-0000-00004BC40000}"/>
    <cellStyle name="Total 5 2 2 3 2 4 3" xfId="13425" xr:uid="{00000000-0005-0000-0000-00004CC40000}"/>
    <cellStyle name="Total 5 2 2 3 2 5" xfId="13426" xr:uid="{00000000-0005-0000-0000-00004DC40000}"/>
    <cellStyle name="Total 5 2 2 3 2 5 2" xfId="13427" xr:uid="{00000000-0005-0000-0000-00004EC40000}"/>
    <cellStyle name="Total 5 2 2 3 2 5 3" xfId="13428" xr:uid="{00000000-0005-0000-0000-00004FC40000}"/>
    <cellStyle name="Total 5 2 2 3 2 6" xfId="13429" xr:uid="{00000000-0005-0000-0000-000050C40000}"/>
    <cellStyle name="Total 5 2 2 3 3" xfId="13430" xr:uid="{00000000-0005-0000-0000-000051C40000}"/>
    <cellStyle name="Total 5 2 2 3 3 2" xfId="13431" xr:uid="{00000000-0005-0000-0000-000052C40000}"/>
    <cellStyle name="Total 5 2 2 3 3 3" xfId="13432" xr:uid="{00000000-0005-0000-0000-000053C40000}"/>
    <cellStyle name="Total 5 2 2 3 3 4" xfId="13433" xr:uid="{00000000-0005-0000-0000-000054C40000}"/>
    <cellStyle name="Total 5 2 2 3 4" xfId="13434" xr:uid="{00000000-0005-0000-0000-000055C40000}"/>
    <cellStyle name="Total 5 2 2 3 4 2" xfId="13435" xr:uid="{00000000-0005-0000-0000-000056C40000}"/>
    <cellStyle name="Total 5 2 2 3 4 3" xfId="13436" xr:uid="{00000000-0005-0000-0000-000057C40000}"/>
    <cellStyle name="Total 5 2 2 3 4 4" xfId="13437" xr:uid="{00000000-0005-0000-0000-000058C40000}"/>
    <cellStyle name="Total 5 2 2 3 5" xfId="13438" xr:uid="{00000000-0005-0000-0000-000059C40000}"/>
    <cellStyle name="Total 5 2 2 3 5 2" xfId="13439" xr:uid="{00000000-0005-0000-0000-00005AC40000}"/>
    <cellStyle name="Total 5 2 2 3 5 3" xfId="13440" xr:uid="{00000000-0005-0000-0000-00005BC40000}"/>
    <cellStyle name="Total 5 2 2 3 6" xfId="13441" xr:uid="{00000000-0005-0000-0000-00005CC40000}"/>
    <cellStyle name="Total 5 2 2 3 6 2" xfId="13442" xr:uid="{00000000-0005-0000-0000-00005DC40000}"/>
    <cellStyle name="Total 5 2 2 3 6 3" xfId="13443" xr:uid="{00000000-0005-0000-0000-00005EC40000}"/>
    <cellStyle name="Total 5 2 2 3 7" xfId="13444" xr:uid="{00000000-0005-0000-0000-00005FC40000}"/>
    <cellStyle name="Total 5 2 2 4" xfId="13445" xr:uid="{00000000-0005-0000-0000-000060C40000}"/>
    <cellStyle name="Total 5 2 2 4 2" xfId="13446" xr:uid="{00000000-0005-0000-0000-000061C40000}"/>
    <cellStyle name="Total 5 2 2 4 2 2" xfId="13447" xr:uid="{00000000-0005-0000-0000-000062C40000}"/>
    <cellStyle name="Total 5 2 2 4 2 3" xfId="13448" xr:uid="{00000000-0005-0000-0000-000063C40000}"/>
    <cellStyle name="Total 5 2 2 4 2 4" xfId="13449" xr:uid="{00000000-0005-0000-0000-000064C40000}"/>
    <cellStyle name="Total 5 2 2 4 3" xfId="13450" xr:uid="{00000000-0005-0000-0000-000065C40000}"/>
    <cellStyle name="Total 5 2 2 4 3 2" xfId="13451" xr:uid="{00000000-0005-0000-0000-000066C40000}"/>
    <cellStyle name="Total 5 2 2 4 3 3" xfId="13452" xr:uid="{00000000-0005-0000-0000-000067C40000}"/>
    <cellStyle name="Total 5 2 2 4 3 4" xfId="13453" xr:uid="{00000000-0005-0000-0000-000068C40000}"/>
    <cellStyle name="Total 5 2 2 4 4" xfId="13454" xr:uid="{00000000-0005-0000-0000-000069C40000}"/>
    <cellStyle name="Total 5 2 2 4 4 2" xfId="13455" xr:uid="{00000000-0005-0000-0000-00006AC40000}"/>
    <cellStyle name="Total 5 2 2 4 4 3" xfId="13456" xr:uid="{00000000-0005-0000-0000-00006BC40000}"/>
    <cellStyle name="Total 5 2 2 4 5" xfId="13457" xr:uid="{00000000-0005-0000-0000-00006CC40000}"/>
    <cellStyle name="Total 5 2 2 4 5 2" xfId="13458" xr:uid="{00000000-0005-0000-0000-00006DC40000}"/>
    <cellStyle name="Total 5 2 2 4 5 3" xfId="13459" xr:uid="{00000000-0005-0000-0000-00006EC40000}"/>
    <cellStyle name="Total 5 2 2 4 6" xfId="13460" xr:uid="{00000000-0005-0000-0000-00006FC40000}"/>
    <cellStyle name="Total 5 2 2 5" xfId="13461" xr:uid="{00000000-0005-0000-0000-000070C40000}"/>
    <cellStyle name="Total 5 2 2 5 2" xfId="13462" xr:uid="{00000000-0005-0000-0000-000071C40000}"/>
    <cellStyle name="Total 5 2 2 5 3" xfId="13463" xr:uid="{00000000-0005-0000-0000-000072C40000}"/>
    <cellStyle name="Total 5 2 2 5 4" xfId="13464" xr:uid="{00000000-0005-0000-0000-000073C40000}"/>
    <cellStyle name="Total 5 2 2 6" xfId="13465" xr:uid="{00000000-0005-0000-0000-000074C40000}"/>
    <cellStyle name="Total 5 2 2 6 2" xfId="13466" xr:uid="{00000000-0005-0000-0000-000075C40000}"/>
    <cellStyle name="Total 5 2 2 6 3" xfId="13467" xr:uid="{00000000-0005-0000-0000-000076C40000}"/>
    <cellStyle name="Total 5 2 2 6 4" xfId="13468" xr:uid="{00000000-0005-0000-0000-000077C40000}"/>
    <cellStyle name="Total 5 2 2 7" xfId="13469" xr:uid="{00000000-0005-0000-0000-000078C40000}"/>
    <cellStyle name="Total 5 2 2 7 2" xfId="13470" xr:uid="{00000000-0005-0000-0000-000079C40000}"/>
    <cellStyle name="Total 5 2 2 7 3" xfId="13471" xr:uid="{00000000-0005-0000-0000-00007AC40000}"/>
    <cellStyle name="Total 5 2 2 8" xfId="13472" xr:uid="{00000000-0005-0000-0000-00007BC40000}"/>
    <cellStyle name="Total 5 2 2 8 2" xfId="13473" xr:uid="{00000000-0005-0000-0000-00007CC40000}"/>
    <cellStyle name="Total 5 2 2 8 3" xfId="13474" xr:uid="{00000000-0005-0000-0000-00007DC40000}"/>
    <cellStyle name="Total 5 2 2 9" xfId="13475" xr:uid="{00000000-0005-0000-0000-00007EC40000}"/>
    <cellStyle name="Total 5 2 3" xfId="13476" xr:uid="{00000000-0005-0000-0000-00007FC40000}"/>
    <cellStyle name="Total 5 2 3 2" xfId="13477" xr:uid="{00000000-0005-0000-0000-000080C40000}"/>
    <cellStyle name="Total 5 2 3 3" xfId="13478" xr:uid="{00000000-0005-0000-0000-000081C40000}"/>
    <cellStyle name="Total 5 2 3 4" xfId="13479" xr:uid="{00000000-0005-0000-0000-000082C40000}"/>
    <cellStyle name="Total 5 2 4" xfId="13480" xr:uid="{00000000-0005-0000-0000-000083C40000}"/>
    <cellStyle name="Total 5 2 4 2" xfId="13481" xr:uid="{00000000-0005-0000-0000-000084C40000}"/>
    <cellStyle name="Total 5 2 4 3" xfId="13482" xr:uid="{00000000-0005-0000-0000-000085C40000}"/>
    <cellStyle name="Total 5 2 4 4" xfId="13483" xr:uid="{00000000-0005-0000-0000-000086C40000}"/>
    <cellStyle name="Total 5 2 5" xfId="13484" xr:uid="{00000000-0005-0000-0000-000087C40000}"/>
    <cellStyle name="Total 5 2 5 2" xfId="13485" xr:uid="{00000000-0005-0000-0000-000088C40000}"/>
    <cellStyle name="Total 5 2 5 3" xfId="13486" xr:uid="{00000000-0005-0000-0000-000089C40000}"/>
    <cellStyle name="Total 5 2 6" xfId="13487" xr:uid="{00000000-0005-0000-0000-00008AC40000}"/>
    <cellStyle name="Total 5 2 6 2" xfId="13488" xr:uid="{00000000-0005-0000-0000-00008BC40000}"/>
    <cellStyle name="Total 5 2 6 3" xfId="13489" xr:uid="{00000000-0005-0000-0000-00008CC40000}"/>
    <cellStyle name="Total 5 2 7" xfId="13490" xr:uid="{00000000-0005-0000-0000-00008DC40000}"/>
    <cellStyle name="Total 5 3" xfId="13491" xr:uid="{00000000-0005-0000-0000-00008EC40000}"/>
    <cellStyle name="Total 5 3 2" xfId="13492" xr:uid="{00000000-0005-0000-0000-00008FC40000}"/>
    <cellStyle name="Total 5 3 2 2" xfId="13493" xr:uid="{00000000-0005-0000-0000-000090C40000}"/>
    <cellStyle name="Total 5 3 2 2 2" xfId="13494" xr:uid="{00000000-0005-0000-0000-000091C40000}"/>
    <cellStyle name="Total 5 3 2 2 2 2" xfId="13495" xr:uid="{00000000-0005-0000-0000-000092C40000}"/>
    <cellStyle name="Total 5 3 2 2 2 2 2" xfId="13496" xr:uid="{00000000-0005-0000-0000-000093C40000}"/>
    <cellStyle name="Total 5 3 2 2 2 2 3" xfId="13497" xr:uid="{00000000-0005-0000-0000-000094C40000}"/>
    <cellStyle name="Total 5 3 2 2 2 2 4" xfId="13498" xr:uid="{00000000-0005-0000-0000-000095C40000}"/>
    <cellStyle name="Total 5 3 2 2 2 3" xfId="13499" xr:uid="{00000000-0005-0000-0000-000096C40000}"/>
    <cellStyle name="Total 5 3 2 2 2 3 2" xfId="13500" xr:uid="{00000000-0005-0000-0000-000097C40000}"/>
    <cellStyle name="Total 5 3 2 2 2 3 3" xfId="13501" xr:uid="{00000000-0005-0000-0000-000098C40000}"/>
    <cellStyle name="Total 5 3 2 2 2 3 4" xfId="13502" xr:uid="{00000000-0005-0000-0000-000099C40000}"/>
    <cellStyle name="Total 5 3 2 2 2 4" xfId="13503" xr:uid="{00000000-0005-0000-0000-00009AC40000}"/>
    <cellStyle name="Total 5 3 2 2 2 4 2" xfId="13504" xr:uid="{00000000-0005-0000-0000-00009BC40000}"/>
    <cellStyle name="Total 5 3 2 2 2 4 3" xfId="13505" xr:uid="{00000000-0005-0000-0000-00009CC40000}"/>
    <cellStyle name="Total 5 3 2 2 2 5" xfId="13506" xr:uid="{00000000-0005-0000-0000-00009DC40000}"/>
    <cellStyle name="Total 5 3 2 2 2 5 2" xfId="13507" xr:uid="{00000000-0005-0000-0000-00009EC40000}"/>
    <cellStyle name="Total 5 3 2 2 2 5 3" xfId="13508" xr:uid="{00000000-0005-0000-0000-00009FC40000}"/>
    <cellStyle name="Total 5 3 2 2 2 6" xfId="13509" xr:uid="{00000000-0005-0000-0000-0000A0C40000}"/>
    <cellStyle name="Total 5 3 2 2 3" xfId="13510" xr:uid="{00000000-0005-0000-0000-0000A1C40000}"/>
    <cellStyle name="Total 5 3 2 2 3 2" xfId="13511" xr:uid="{00000000-0005-0000-0000-0000A2C40000}"/>
    <cellStyle name="Total 5 3 2 2 3 3" xfId="13512" xr:uid="{00000000-0005-0000-0000-0000A3C40000}"/>
    <cellStyle name="Total 5 3 2 2 3 4" xfId="13513" xr:uid="{00000000-0005-0000-0000-0000A4C40000}"/>
    <cellStyle name="Total 5 3 2 2 4" xfId="13514" xr:uid="{00000000-0005-0000-0000-0000A5C40000}"/>
    <cellStyle name="Total 5 3 2 2 4 2" xfId="13515" xr:uid="{00000000-0005-0000-0000-0000A6C40000}"/>
    <cellStyle name="Total 5 3 2 2 4 3" xfId="13516" xr:uid="{00000000-0005-0000-0000-0000A7C40000}"/>
    <cellStyle name="Total 5 3 2 2 4 4" xfId="13517" xr:uid="{00000000-0005-0000-0000-0000A8C40000}"/>
    <cellStyle name="Total 5 3 2 2 5" xfId="13518" xr:uid="{00000000-0005-0000-0000-0000A9C40000}"/>
    <cellStyle name="Total 5 3 2 2 5 2" xfId="13519" xr:uid="{00000000-0005-0000-0000-0000AAC40000}"/>
    <cellStyle name="Total 5 3 2 2 5 3" xfId="13520" xr:uid="{00000000-0005-0000-0000-0000ABC40000}"/>
    <cellStyle name="Total 5 3 2 2 6" xfId="13521" xr:uid="{00000000-0005-0000-0000-0000ACC40000}"/>
    <cellStyle name="Total 5 3 2 2 6 2" xfId="13522" xr:uid="{00000000-0005-0000-0000-0000ADC40000}"/>
    <cellStyle name="Total 5 3 2 2 6 3" xfId="13523" xr:uid="{00000000-0005-0000-0000-0000AEC40000}"/>
    <cellStyle name="Total 5 3 2 2 7" xfId="13524" xr:uid="{00000000-0005-0000-0000-0000AFC40000}"/>
    <cellStyle name="Total 5 3 2 3" xfId="13525" xr:uid="{00000000-0005-0000-0000-0000B0C40000}"/>
    <cellStyle name="Total 5 3 2 3 2" xfId="13526" xr:uid="{00000000-0005-0000-0000-0000B1C40000}"/>
    <cellStyle name="Total 5 3 2 3 2 2" xfId="13527" xr:uid="{00000000-0005-0000-0000-0000B2C40000}"/>
    <cellStyle name="Total 5 3 2 3 2 3" xfId="13528" xr:uid="{00000000-0005-0000-0000-0000B3C40000}"/>
    <cellStyle name="Total 5 3 2 3 2 4" xfId="13529" xr:uid="{00000000-0005-0000-0000-0000B4C40000}"/>
    <cellStyle name="Total 5 3 2 3 3" xfId="13530" xr:uid="{00000000-0005-0000-0000-0000B5C40000}"/>
    <cellStyle name="Total 5 3 2 3 3 2" xfId="13531" xr:uid="{00000000-0005-0000-0000-0000B6C40000}"/>
    <cellStyle name="Total 5 3 2 3 3 3" xfId="13532" xr:uid="{00000000-0005-0000-0000-0000B7C40000}"/>
    <cellStyle name="Total 5 3 2 3 3 4" xfId="13533" xr:uid="{00000000-0005-0000-0000-0000B8C40000}"/>
    <cellStyle name="Total 5 3 2 3 4" xfId="13534" xr:uid="{00000000-0005-0000-0000-0000B9C40000}"/>
    <cellStyle name="Total 5 3 2 3 4 2" xfId="13535" xr:uid="{00000000-0005-0000-0000-0000BAC40000}"/>
    <cellStyle name="Total 5 3 2 3 4 3" xfId="13536" xr:uid="{00000000-0005-0000-0000-0000BBC40000}"/>
    <cellStyle name="Total 5 3 2 3 5" xfId="13537" xr:uid="{00000000-0005-0000-0000-0000BCC40000}"/>
    <cellStyle name="Total 5 3 2 3 5 2" xfId="13538" xr:uid="{00000000-0005-0000-0000-0000BDC40000}"/>
    <cellStyle name="Total 5 3 2 3 5 3" xfId="13539" xr:uid="{00000000-0005-0000-0000-0000BEC40000}"/>
    <cellStyle name="Total 5 3 2 3 6" xfId="13540" xr:uid="{00000000-0005-0000-0000-0000BFC40000}"/>
    <cellStyle name="Total 5 3 2 4" xfId="13541" xr:uid="{00000000-0005-0000-0000-0000C0C40000}"/>
    <cellStyle name="Total 5 3 2 4 2" xfId="13542" xr:uid="{00000000-0005-0000-0000-0000C1C40000}"/>
    <cellStyle name="Total 5 3 2 4 3" xfId="13543" xr:uid="{00000000-0005-0000-0000-0000C2C40000}"/>
    <cellStyle name="Total 5 3 2 4 4" xfId="13544" xr:uid="{00000000-0005-0000-0000-0000C3C40000}"/>
    <cellStyle name="Total 5 3 2 5" xfId="13545" xr:uid="{00000000-0005-0000-0000-0000C4C40000}"/>
    <cellStyle name="Total 5 3 2 5 2" xfId="13546" xr:uid="{00000000-0005-0000-0000-0000C5C40000}"/>
    <cellStyle name="Total 5 3 2 5 3" xfId="13547" xr:uid="{00000000-0005-0000-0000-0000C6C40000}"/>
    <cellStyle name="Total 5 3 2 5 4" xfId="13548" xr:uid="{00000000-0005-0000-0000-0000C7C40000}"/>
    <cellStyle name="Total 5 3 2 6" xfId="13549" xr:uid="{00000000-0005-0000-0000-0000C8C40000}"/>
    <cellStyle name="Total 5 3 2 6 2" xfId="13550" xr:uid="{00000000-0005-0000-0000-0000C9C40000}"/>
    <cellStyle name="Total 5 3 2 6 3" xfId="13551" xr:uid="{00000000-0005-0000-0000-0000CAC40000}"/>
    <cellStyle name="Total 5 3 2 7" xfId="13552" xr:uid="{00000000-0005-0000-0000-0000CBC40000}"/>
    <cellStyle name="Total 5 3 2 7 2" xfId="13553" xr:uid="{00000000-0005-0000-0000-0000CCC40000}"/>
    <cellStyle name="Total 5 3 2 7 3" xfId="13554" xr:uid="{00000000-0005-0000-0000-0000CDC40000}"/>
    <cellStyle name="Total 5 3 2 8" xfId="13555" xr:uid="{00000000-0005-0000-0000-0000CEC40000}"/>
    <cellStyle name="Total 5 3 3" xfId="13556" xr:uid="{00000000-0005-0000-0000-0000CFC40000}"/>
    <cellStyle name="Total 5 3 3 2" xfId="13557" xr:uid="{00000000-0005-0000-0000-0000D0C40000}"/>
    <cellStyle name="Total 5 3 3 2 2" xfId="13558" xr:uid="{00000000-0005-0000-0000-0000D1C40000}"/>
    <cellStyle name="Total 5 3 3 2 2 2" xfId="13559" xr:uid="{00000000-0005-0000-0000-0000D2C40000}"/>
    <cellStyle name="Total 5 3 3 2 2 3" xfId="13560" xr:uid="{00000000-0005-0000-0000-0000D3C40000}"/>
    <cellStyle name="Total 5 3 3 2 2 4" xfId="13561" xr:uid="{00000000-0005-0000-0000-0000D4C40000}"/>
    <cellStyle name="Total 5 3 3 2 3" xfId="13562" xr:uid="{00000000-0005-0000-0000-0000D5C40000}"/>
    <cellStyle name="Total 5 3 3 2 3 2" xfId="13563" xr:uid="{00000000-0005-0000-0000-0000D6C40000}"/>
    <cellStyle name="Total 5 3 3 2 3 3" xfId="13564" xr:uid="{00000000-0005-0000-0000-0000D7C40000}"/>
    <cellStyle name="Total 5 3 3 2 3 4" xfId="13565" xr:uid="{00000000-0005-0000-0000-0000D8C40000}"/>
    <cellStyle name="Total 5 3 3 2 4" xfId="13566" xr:uid="{00000000-0005-0000-0000-0000D9C40000}"/>
    <cellStyle name="Total 5 3 3 2 4 2" xfId="13567" xr:uid="{00000000-0005-0000-0000-0000DAC40000}"/>
    <cellStyle name="Total 5 3 3 2 4 3" xfId="13568" xr:uid="{00000000-0005-0000-0000-0000DBC40000}"/>
    <cellStyle name="Total 5 3 3 2 5" xfId="13569" xr:uid="{00000000-0005-0000-0000-0000DCC40000}"/>
    <cellStyle name="Total 5 3 3 2 5 2" xfId="13570" xr:uid="{00000000-0005-0000-0000-0000DDC40000}"/>
    <cellStyle name="Total 5 3 3 2 5 3" xfId="13571" xr:uid="{00000000-0005-0000-0000-0000DEC40000}"/>
    <cellStyle name="Total 5 3 3 2 6" xfId="13572" xr:uid="{00000000-0005-0000-0000-0000DFC40000}"/>
    <cellStyle name="Total 5 3 3 3" xfId="13573" xr:uid="{00000000-0005-0000-0000-0000E0C40000}"/>
    <cellStyle name="Total 5 3 3 3 2" xfId="13574" xr:uid="{00000000-0005-0000-0000-0000E1C40000}"/>
    <cellStyle name="Total 5 3 3 3 3" xfId="13575" xr:uid="{00000000-0005-0000-0000-0000E2C40000}"/>
    <cellStyle name="Total 5 3 3 3 4" xfId="13576" xr:uid="{00000000-0005-0000-0000-0000E3C40000}"/>
    <cellStyle name="Total 5 3 3 4" xfId="13577" xr:uid="{00000000-0005-0000-0000-0000E4C40000}"/>
    <cellStyle name="Total 5 3 3 4 2" xfId="13578" xr:uid="{00000000-0005-0000-0000-0000E5C40000}"/>
    <cellStyle name="Total 5 3 3 4 3" xfId="13579" xr:uid="{00000000-0005-0000-0000-0000E6C40000}"/>
    <cellStyle name="Total 5 3 3 4 4" xfId="13580" xr:uid="{00000000-0005-0000-0000-0000E7C40000}"/>
    <cellStyle name="Total 5 3 3 5" xfId="13581" xr:uid="{00000000-0005-0000-0000-0000E8C40000}"/>
    <cellStyle name="Total 5 3 3 5 2" xfId="13582" xr:uid="{00000000-0005-0000-0000-0000E9C40000}"/>
    <cellStyle name="Total 5 3 3 5 3" xfId="13583" xr:uid="{00000000-0005-0000-0000-0000EAC40000}"/>
    <cellStyle name="Total 5 3 3 6" xfId="13584" xr:uid="{00000000-0005-0000-0000-0000EBC40000}"/>
    <cellStyle name="Total 5 3 3 6 2" xfId="13585" xr:uid="{00000000-0005-0000-0000-0000ECC40000}"/>
    <cellStyle name="Total 5 3 3 6 3" xfId="13586" xr:uid="{00000000-0005-0000-0000-0000EDC40000}"/>
    <cellStyle name="Total 5 3 3 7" xfId="13587" xr:uid="{00000000-0005-0000-0000-0000EEC40000}"/>
    <cellStyle name="Total 5 3 4" xfId="13588" xr:uid="{00000000-0005-0000-0000-0000EFC40000}"/>
    <cellStyle name="Total 5 3 4 2" xfId="13589" xr:uid="{00000000-0005-0000-0000-0000F0C40000}"/>
    <cellStyle name="Total 5 3 4 2 2" xfId="13590" xr:uid="{00000000-0005-0000-0000-0000F1C40000}"/>
    <cellStyle name="Total 5 3 4 2 3" xfId="13591" xr:uid="{00000000-0005-0000-0000-0000F2C40000}"/>
    <cellStyle name="Total 5 3 4 2 4" xfId="13592" xr:uid="{00000000-0005-0000-0000-0000F3C40000}"/>
    <cellStyle name="Total 5 3 4 3" xfId="13593" xr:uid="{00000000-0005-0000-0000-0000F4C40000}"/>
    <cellStyle name="Total 5 3 4 3 2" xfId="13594" xr:uid="{00000000-0005-0000-0000-0000F5C40000}"/>
    <cellStyle name="Total 5 3 4 3 3" xfId="13595" xr:uid="{00000000-0005-0000-0000-0000F6C40000}"/>
    <cellStyle name="Total 5 3 4 3 4" xfId="13596" xr:uid="{00000000-0005-0000-0000-0000F7C40000}"/>
    <cellStyle name="Total 5 3 4 4" xfId="13597" xr:uid="{00000000-0005-0000-0000-0000F8C40000}"/>
    <cellStyle name="Total 5 3 4 4 2" xfId="13598" xr:uid="{00000000-0005-0000-0000-0000F9C40000}"/>
    <cellStyle name="Total 5 3 4 4 3" xfId="13599" xr:uid="{00000000-0005-0000-0000-0000FAC40000}"/>
    <cellStyle name="Total 5 3 4 5" xfId="13600" xr:uid="{00000000-0005-0000-0000-0000FBC40000}"/>
    <cellStyle name="Total 5 3 4 5 2" xfId="13601" xr:uid="{00000000-0005-0000-0000-0000FCC40000}"/>
    <cellStyle name="Total 5 3 4 5 3" xfId="13602" xr:uid="{00000000-0005-0000-0000-0000FDC40000}"/>
    <cellStyle name="Total 5 3 4 6" xfId="13603" xr:uid="{00000000-0005-0000-0000-0000FEC40000}"/>
    <cellStyle name="Total 5 3 5" xfId="13604" xr:uid="{00000000-0005-0000-0000-0000FFC40000}"/>
    <cellStyle name="Total 5 3 5 2" xfId="13605" xr:uid="{00000000-0005-0000-0000-000000C50000}"/>
    <cellStyle name="Total 5 3 5 3" xfId="13606" xr:uid="{00000000-0005-0000-0000-000001C50000}"/>
    <cellStyle name="Total 5 3 5 4" xfId="13607" xr:uid="{00000000-0005-0000-0000-000002C50000}"/>
    <cellStyle name="Total 5 3 6" xfId="13608" xr:uid="{00000000-0005-0000-0000-000003C50000}"/>
    <cellStyle name="Total 5 3 6 2" xfId="13609" xr:uid="{00000000-0005-0000-0000-000004C50000}"/>
    <cellStyle name="Total 5 3 6 3" xfId="13610" xr:uid="{00000000-0005-0000-0000-000005C50000}"/>
    <cellStyle name="Total 5 3 6 4" xfId="13611" xr:uid="{00000000-0005-0000-0000-000006C50000}"/>
    <cellStyle name="Total 5 3 7" xfId="13612" xr:uid="{00000000-0005-0000-0000-000007C50000}"/>
    <cellStyle name="Total 5 3 7 2" xfId="13613" xr:uid="{00000000-0005-0000-0000-000008C50000}"/>
    <cellStyle name="Total 5 3 7 3" xfId="13614" xr:uid="{00000000-0005-0000-0000-000009C50000}"/>
    <cellStyle name="Total 5 3 8" xfId="13615" xr:uid="{00000000-0005-0000-0000-00000AC50000}"/>
    <cellStyle name="Total 5 3 8 2" xfId="13616" xr:uid="{00000000-0005-0000-0000-00000BC50000}"/>
    <cellStyle name="Total 5 3 8 3" xfId="13617" xr:uid="{00000000-0005-0000-0000-00000CC50000}"/>
    <cellStyle name="Total 5 3 9" xfId="13618" xr:uid="{00000000-0005-0000-0000-00000DC50000}"/>
    <cellStyle name="Total 5 4" xfId="13619" xr:uid="{00000000-0005-0000-0000-00000EC50000}"/>
    <cellStyle name="Total 5 4 2" xfId="13620" xr:uid="{00000000-0005-0000-0000-00000FC50000}"/>
    <cellStyle name="Total 5 4 3" xfId="13621" xr:uid="{00000000-0005-0000-0000-000010C50000}"/>
    <cellStyle name="Total 5 4 4" xfId="13622" xr:uid="{00000000-0005-0000-0000-000011C50000}"/>
    <cellStyle name="Total 5 5" xfId="13623" xr:uid="{00000000-0005-0000-0000-000012C50000}"/>
    <cellStyle name="Total 5 5 2" xfId="13624" xr:uid="{00000000-0005-0000-0000-000013C50000}"/>
    <cellStyle name="Total 5 5 3" xfId="13625" xr:uid="{00000000-0005-0000-0000-000014C50000}"/>
    <cellStyle name="Total 5 5 4" xfId="13626" xr:uid="{00000000-0005-0000-0000-000015C50000}"/>
    <cellStyle name="Total 5 6" xfId="13627" xr:uid="{00000000-0005-0000-0000-000016C50000}"/>
    <cellStyle name="Total 5 6 2" xfId="13628" xr:uid="{00000000-0005-0000-0000-000017C50000}"/>
    <cellStyle name="Total 5 6 3" xfId="13629" xr:uid="{00000000-0005-0000-0000-000018C50000}"/>
    <cellStyle name="Total 5 7" xfId="13630" xr:uid="{00000000-0005-0000-0000-000019C50000}"/>
    <cellStyle name="Total 5 7 2" xfId="13631" xr:uid="{00000000-0005-0000-0000-00001AC50000}"/>
    <cellStyle name="Total 5 7 3" xfId="13632" xr:uid="{00000000-0005-0000-0000-00001BC50000}"/>
    <cellStyle name="Total 5 8" xfId="13633" xr:uid="{00000000-0005-0000-0000-00001CC50000}"/>
    <cellStyle name="Total 6" xfId="13634" xr:uid="{00000000-0005-0000-0000-00001DC50000}"/>
    <cellStyle name="Total 6 2" xfId="13635" xr:uid="{00000000-0005-0000-0000-00001EC50000}"/>
    <cellStyle name="Total 6 2 2" xfId="13636" xr:uid="{00000000-0005-0000-0000-00001FC50000}"/>
    <cellStyle name="Total 6 2 2 2" xfId="13637" xr:uid="{00000000-0005-0000-0000-000020C50000}"/>
    <cellStyle name="Total 6 2 2 2 2" xfId="13638" xr:uid="{00000000-0005-0000-0000-000021C50000}"/>
    <cellStyle name="Total 6 2 2 2 2 2" xfId="13639" xr:uid="{00000000-0005-0000-0000-000022C50000}"/>
    <cellStyle name="Total 6 2 2 2 2 2 2" xfId="13640" xr:uid="{00000000-0005-0000-0000-000023C50000}"/>
    <cellStyle name="Total 6 2 2 2 2 2 3" xfId="13641" xr:uid="{00000000-0005-0000-0000-000024C50000}"/>
    <cellStyle name="Total 6 2 2 2 2 2 4" xfId="13642" xr:uid="{00000000-0005-0000-0000-000025C50000}"/>
    <cellStyle name="Total 6 2 2 2 2 3" xfId="13643" xr:uid="{00000000-0005-0000-0000-000026C50000}"/>
    <cellStyle name="Total 6 2 2 2 2 3 2" xfId="13644" xr:uid="{00000000-0005-0000-0000-000027C50000}"/>
    <cellStyle name="Total 6 2 2 2 2 3 3" xfId="13645" xr:uid="{00000000-0005-0000-0000-000028C50000}"/>
    <cellStyle name="Total 6 2 2 2 2 3 4" xfId="13646" xr:uid="{00000000-0005-0000-0000-000029C50000}"/>
    <cellStyle name="Total 6 2 2 2 2 4" xfId="13647" xr:uid="{00000000-0005-0000-0000-00002AC50000}"/>
    <cellStyle name="Total 6 2 2 2 2 4 2" xfId="13648" xr:uid="{00000000-0005-0000-0000-00002BC50000}"/>
    <cellStyle name="Total 6 2 2 2 2 4 3" xfId="13649" xr:uid="{00000000-0005-0000-0000-00002CC50000}"/>
    <cellStyle name="Total 6 2 2 2 2 5" xfId="13650" xr:uid="{00000000-0005-0000-0000-00002DC50000}"/>
    <cellStyle name="Total 6 2 2 2 2 5 2" xfId="13651" xr:uid="{00000000-0005-0000-0000-00002EC50000}"/>
    <cellStyle name="Total 6 2 2 2 2 5 3" xfId="13652" xr:uid="{00000000-0005-0000-0000-00002FC50000}"/>
    <cellStyle name="Total 6 2 2 2 2 6" xfId="13653" xr:uid="{00000000-0005-0000-0000-000030C50000}"/>
    <cellStyle name="Total 6 2 2 2 3" xfId="13654" xr:uid="{00000000-0005-0000-0000-000031C50000}"/>
    <cellStyle name="Total 6 2 2 2 3 2" xfId="13655" xr:uid="{00000000-0005-0000-0000-000032C50000}"/>
    <cellStyle name="Total 6 2 2 2 3 3" xfId="13656" xr:uid="{00000000-0005-0000-0000-000033C50000}"/>
    <cellStyle name="Total 6 2 2 2 3 4" xfId="13657" xr:uid="{00000000-0005-0000-0000-000034C50000}"/>
    <cellStyle name="Total 6 2 2 2 4" xfId="13658" xr:uid="{00000000-0005-0000-0000-000035C50000}"/>
    <cellStyle name="Total 6 2 2 2 4 2" xfId="13659" xr:uid="{00000000-0005-0000-0000-000036C50000}"/>
    <cellStyle name="Total 6 2 2 2 4 3" xfId="13660" xr:uid="{00000000-0005-0000-0000-000037C50000}"/>
    <cellStyle name="Total 6 2 2 2 4 4" xfId="13661" xr:uid="{00000000-0005-0000-0000-000038C50000}"/>
    <cellStyle name="Total 6 2 2 2 5" xfId="13662" xr:uid="{00000000-0005-0000-0000-000039C50000}"/>
    <cellStyle name="Total 6 2 2 2 5 2" xfId="13663" xr:uid="{00000000-0005-0000-0000-00003AC50000}"/>
    <cellStyle name="Total 6 2 2 2 5 3" xfId="13664" xr:uid="{00000000-0005-0000-0000-00003BC50000}"/>
    <cellStyle name="Total 6 2 2 2 6" xfId="13665" xr:uid="{00000000-0005-0000-0000-00003CC50000}"/>
    <cellStyle name="Total 6 2 2 2 6 2" xfId="13666" xr:uid="{00000000-0005-0000-0000-00003DC50000}"/>
    <cellStyle name="Total 6 2 2 2 6 3" xfId="13667" xr:uid="{00000000-0005-0000-0000-00003EC50000}"/>
    <cellStyle name="Total 6 2 2 2 7" xfId="13668" xr:uid="{00000000-0005-0000-0000-00003FC50000}"/>
    <cellStyle name="Total 6 2 2 3" xfId="13669" xr:uid="{00000000-0005-0000-0000-000040C50000}"/>
    <cellStyle name="Total 6 2 2 3 2" xfId="13670" xr:uid="{00000000-0005-0000-0000-000041C50000}"/>
    <cellStyle name="Total 6 2 2 3 2 2" xfId="13671" xr:uid="{00000000-0005-0000-0000-000042C50000}"/>
    <cellStyle name="Total 6 2 2 3 2 3" xfId="13672" xr:uid="{00000000-0005-0000-0000-000043C50000}"/>
    <cellStyle name="Total 6 2 2 3 2 4" xfId="13673" xr:uid="{00000000-0005-0000-0000-000044C50000}"/>
    <cellStyle name="Total 6 2 2 3 3" xfId="13674" xr:uid="{00000000-0005-0000-0000-000045C50000}"/>
    <cellStyle name="Total 6 2 2 3 3 2" xfId="13675" xr:uid="{00000000-0005-0000-0000-000046C50000}"/>
    <cellStyle name="Total 6 2 2 3 3 3" xfId="13676" xr:uid="{00000000-0005-0000-0000-000047C50000}"/>
    <cellStyle name="Total 6 2 2 3 3 4" xfId="13677" xr:uid="{00000000-0005-0000-0000-000048C50000}"/>
    <cellStyle name="Total 6 2 2 3 4" xfId="13678" xr:uid="{00000000-0005-0000-0000-000049C50000}"/>
    <cellStyle name="Total 6 2 2 3 4 2" xfId="13679" xr:uid="{00000000-0005-0000-0000-00004AC50000}"/>
    <cellStyle name="Total 6 2 2 3 4 3" xfId="13680" xr:uid="{00000000-0005-0000-0000-00004BC50000}"/>
    <cellStyle name="Total 6 2 2 3 5" xfId="13681" xr:uid="{00000000-0005-0000-0000-00004CC50000}"/>
    <cellStyle name="Total 6 2 2 3 5 2" xfId="13682" xr:uid="{00000000-0005-0000-0000-00004DC50000}"/>
    <cellStyle name="Total 6 2 2 3 5 3" xfId="13683" xr:uid="{00000000-0005-0000-0000-00004EC50000}"/>
    <cellStyle name="Total 6 2 2 3 6" xfId="13684" xr:uid="{00000000-0005-0000-0000-00004FC50000}"/>
    <cellStyle name="Total 6 2 2 4" xfId="13685" xr:uid="{00000000-0005-0000-0000-000050C50000}"/>
    <cellStyle name="Total 6 2 2 4 2" xfId="13686" xr:uid="{00000000-0005-0000-0000-000051C50000}"/>
    <cellStyle name="Total 6 2 2 4 3" xfId="13687" xr:uid="{00000000-0005-0000-0000-000052C50000}"/>
    <cellStyle name="Total 6 2 2 4 4" xfId="13688" xr:uid="{00000000-0005-0000-0000-000053C50000}"/>
    <cellStyle name="Total 6 2 2 5" xfId="13689" xr:uid="{00000000-0005-0000-0000-000054C50000}"/>
    <cellStyle name="Total 6 2 2 5 2" xfId="13690" xr:uid="{00000000-0005-0000-0000-000055C50000}"/>
    <cellStyle name="Total 6 2 2 5 3" xfId="13691" xr:uid="{00000000-0005-0000-0000-000056C50000}"/>
    <cellStyle name="Total 6 2 2 5 4" xfId="13692" xr:uid="{00000000-0005-0000-0000-000057C50000}"/>
    <cellStyle name="Total 6 2 2 6" xfId="13693" xr:uid="{00000000-0005-0000-0000-000058C50000}"/>
    <cellStyle name="Total 6 2 2 6 2" xfId="13694" xr:uid="{00000000-0005-0000-0000-000059C50000}"/>
    <cellStyle name="Total 6 2 2 6 3" xfId="13695" xr:uid="{00000000-0005-0000-0000-00005AC50000}"/>
    <cellStyle name="Total 6 2 2 7" xfId="13696" xr:uid="{00000000-0005-0000-0000-00005BC50000}"/>
    <cellStyle name="Total 6 2 2 7 2" xfId="13697" xr:uid="{00000000-0005-0000-0000-00005CC50000}"/>
    <cellStyle name="Total 6 2 2 7 3" xfId="13698" xr:uid="{00000000-0005-0000-0000-00005DC50000}"/>
    <cellStyle name="Total 6 2 2 8" xfId="13699" xr:uid="{00000000-0005-0000-0000-00005EC50000}"/>
    <cellStyle name="Total 6 2 3" xfId="13700" xr:uid="{00000000-0005-0000-0000-00005FC50000}"/>
    <cellStyle name="Total 6 2 3 2" xfId="13701" xr:uid="{00000000-0005-0000-0000-000060C50000}"/>
    <cellStyle name="Total 6 2 3 2 2" xfId="13702" xr:uid="{00000000-0005-0000-0000-000061C50000}"/>
    <cellStyle name="Total 6 2 3 2 2 2" xfId="13703" xr:uid="{00000000-0005-0000-0000-000062C50000}"/>
    <cellStyle name="Total 6 2 3 2 2 3" xfId="13704" xr:uid="{00000000-0005-0000-0000-000063C50000}"/>
    <cellStyle name="Total 6 2 3 2 2 4" xfId="13705" xr:uid="{00000000-0005-0000-0000-000064C50000}"/>
    <cellStyle name="Total 6 2 3 2 3" xfId="13706" xr:uid="{00000000-0005-0000-0000-000065C50000}"/>
    <cellStyle name="Total 6 2 3 2 3 2" xfId="13707" xr:uid="{00000000-0005-0000-0000-000066C50000}"/>
    <cellStyle name="Total 6 2 3 2 3 3" xfId="13708" xr:uid="{00000000-0005-0000-0000-000067C50000}"/>
    <cellStyle name="Total 6 2 3 2 3 4" xfId="13709" xr:uid="{00000000-0005-0000-0000-000068C50000}"/>
    <cellStyle name="Total 6 2 3 2 4" xfId="13710" xr:uid="{00000000-0005-0000-0000-000069C50000}"/>
    <cellStyle name="Total 6 2 3 2 4 2" xfId="13711" xr:uid="{00000000-0005-0000-0000-00006AC50000}"/>
    <cellStyle name="Total 6 2 3 2 4 3" xfId="13712" xr:uid="{00000000-0005-0000-0000-00006BC50000}"/>
    <cellStyle name="Total 6 2 3 2 5" xfId="13713" xr:uid="{00000000-0005-0000-0000-00006CC50000}"/>
    <cellStyle name="Total 6 2 3 2 5 2" xfId="13714" xr:uid="{00000000-0005-0000-0000-00006DC50000}"/>
    <cellStyle name="Total 6 2 3 2 5 3" xfId="13715" xr:uid="{00000000-0005-0000-0000-00006EC50000}"/>
    <cellStyle name="Total 6 2 3 2 6" xfId="13716" xr:uid="{00000000-0005-0000-0000-00006FC50000}"/>
    <cellStyle name="Total 6 2 3 3" xfId="13717" xr:uid="{00000000-0005-0000-0000-000070C50000}"/>
    <cellStyle name="Total 6 2 3 3 2" xfId="13718" xr:uid="{00000000-0005-0000-0000-000071C50000}"/>
    <cellStyle name="Total 6 2 3 3 3" xfId="13719" xr:uid="{00000000-0005-0000-0000-000072C50000}"/>
    <cellStyle name="Total 6 2 3 3 4" xfId="13720" xr:uid="{00000000-0005-0000-0000-000073C50000}"/>
    <cellStyle name="Total 6 2 3 4" xfId="13721" xr:uid="{00000000-0005-0000-0000-000074C50000}"/>
    <cellStyle name="Total 6 2 3 4 2" xfId="13722" xr:uid="{00000000-0005-0000-0000-000075C50000}"/>
    <cellStyle name="Total 6 2 3 4 3" xfId="13723" xr:uid="{00000000-0005-0000-0000-000076C50000}"/>
    <cellStyle name="Total 6 2 3 4 4" xfId="13724" xr:uid="{00000000-0005-0000-0000-000077C50000}"/>
    <cellStyle name="Total 6 2 3 5" xfId="13725" xr:uid="{00000000-0005-0000-0000-000078C50000}"/>
    <cellStyle name="Total 6 2 3 5 2" xfId="13726" xr:uid="{00000000-0005-0000-0000-000079C50000}"/>
    <cellStyle name="Total 6 2 3 5 3" xfId="13727" xr:uid="{00000000-0005-0000-0000-00007AC50000}"/>
    <cellStyle name="Total 6 2 3 6" xfId="13728" xr:uid="{00000000-0005-0000-0000-00007BC50000}"/>
    <cellStyle name="Total 6 2 3 6 2" xfId="13729" xr:uid="{00000000-0005-0000-0000-00007CC50000}"/>
    <cellStyle name="Total 6 2 3 6 3" xfId="13730" xr:uid="{00000000-0005-0000-0000-00007DC50000}"/>
    <cellStyle name="Total 6 2 3 7" xfId="13731" xr:uid="{00000000-0005-0000-0000-00007EC50000}"/>
    <cellStyle name="Total 6 2 4" xfId="13732" xr:uid="{00000000-0005-0000-0000-00007FC50000}"/>
    <cellStyle name="Total 6 2 4 2" xfId="13733" xr:uid="{00000000-0005-0000-0000-000080C50000}"/>
    <cellStyle name="Total 6 2 4 2 2" xfId="13734" xr:uid="{00000000-0005-0000-0000-000081C50000}"/>
    <cellStyle name="Total 6 2 4 2 3" xfId="13735" xr:uid="{00000000-0005-0000-0000-000082C50000}"/>
    <cellStyle name="Total 6 2 4 2 4" xfId="13736" xr:uid="{00000000-0005-0000-0000-000083C50000}"/>
    <cellStyle name="Total 6 2 4 3" xfId="13737" xr:uid="{00000000-0005-0000-0000-000084C50000}"/>
    <cellStyle name="Total 6 2 4 3 2" xfId="13738" xr:uid="{00000000-0005-0000-0000-000085C50000}"/>
    <cellStyle name="Total 6 2 4 3 3" xfId="13739" xr:uid="{00000000-0005-0000-0000-000086C50000}"/>
    <cellStyle name="Total 6 2 4 3 4" xfId="13740" xr:uid="{00000000-0005-0000-0000-000087C50000}"/>
    <cellStyle name="Total 6 2 4 4" xfId="13741" xr:uid="{00000000-0005-0000-0000-000088C50000}"/>
    <cellStyle name="Total 6 2 4 4 2" xfId="13742" xr:uid="{00000000-0005-0000-0000-000089C50000}"/>
    <cellStyle name="Total 6 2 4 4 3" xfId="13743" xr:uid="{00000000-0005-0000-0000-00008AC50000}"/>
    <cellStyle name="Total 6 2 4 5" xfId="13744" xr:uid="{00000000-0005-0000-0000-00008BC50000}"/>
    <cellStyle name="Total 6 2 4 5 2" xfId="13745" xr:uid="{00000000-0005-0000-0000-00008CC50000}"/>
    <cellStyle name="Total 6 2 4 5 3" xfId="13746" xr:uid="{00000000-0005-0000-0000-00008DC50000}"/>
    <cellStyle name="Total 6 2 4 6" xfId="13747" xr:uid="{00000000-0005-0000-0000-00008EC50000}"/>
    <cellStyle name="Total 6 2 5" xfId="13748" xr:uid="{00000000-0005-0000-0000-00008FC50000}"/>
    <cellStyle name="Total 6 2 5 2" xfId="13749" xr:uid="{00000000-0005-0000-0000-000090C50000}"/>
    <cellStyle name="Total 6 2 5 3" xfId="13750" xr:uid="{00000000-0005-0000-0000-000091C50000}"/>
    <cellStyle name="Total 6 2 5 4" xfId="13751" xr:uid="{00000000-0005-0000-0000-000092C50000}"/>
    <cellStyle name="Total 6 2 6" xfId="13752" xr:uid="{00000000-0005-0000-0000-000093C50000}"/>
    <cellStyle name="Total 6 2 6 2" xfId="13753" xr:uid="{00000000-0005-0000-0000-000094C50000}"/>
    <cellStyle name="Total 6 2 6 3" xfId="13754" xr:uid="{00000000-0005-0000-0000-000095C50000}"/>
    <cellStyle name="Total 6 2 6 4" xfId="13755" xr:uid="{00000000-0005-0000-0000-000096C50000}"/>
    <cellStyle name="Total 6 2 7" xfId="13756" xr:uid="{00000000-0005-0000-0000-000097C50000}"/>
    <cellStyle name="Total 6 2 7 2" xfId="13757" xr:uid="{00000000-0005-0000-0000-000098C50000}"/>
    <cellStyle name="Total 6 2 7 3" xfId="13758" xr:uid="{00000000-0005-0000-0000-000099C50000}"/>
    <cellStyle name="Total 6 2 8" xfId="13759" xr:uid="{00000000-0005-0000-0000-00009AC50000}"/>
    <cellStyle name="Total 6 2 8 2" xfId="13760" xr:uid="{00000000-0005-0000-0000-00009BC50000}"/>
    <cellStyle name="Total 6 2 8 3" xfId="13761" xr:uid="{00000000-0005-0000-0000-00009CC50000}"/>
    <cellStyle name="Total 6 2 9" xfId="13762" xr:uid="{00000000-0005-0000-0000-00009DC50000}"/>
    <cellStyle name="Total 6 3" xfId="13763" xr:uid="{00000000-0005-0000-0000-00009EC50000}"/>
    <cellStyle name="Total 6 3 2" xfId="13764" xr:uid="{00000000-0005-0000-0000-00009FC50000}"/>
    <cellStyle name="Total 6 3 3" xfId="13765" xr:uid="{00000000-0005-0000-0000-0000A0C50000}"/>
    <cellStyle name="Total 6 3 4" xfId="13766" xr:uid="{00000000-0005-0000-0000-0000A1C50000}"/>
    <cellStyle name="Total 6 4" xfId="13767" xr:uid="{00000000-0005-0000-0000-0000A2C50000}"/>
    <cellStyle name="Total 6 4 2" xfId="13768" xr:uid="{00000000-0005-0000-0000-0000A3C50000}"/>
    <cellStyle name="Total 6 4 3" xfId="13769" xr:uid="{00000000-0005-0000-0000-0000A4C50000}"/>
    <cellStyle name="Total 6 4 4" xfId="13770" xr:uid="{00000000-0005-0000-0000-0000A5C50000}"/>
    <cellStyle name="Total 6 5" xfId="13771" xr:uid="{00000000-0005-0000-0000-0000A6C50000}"/>
    <cellStyle name="Total 6 5 2" xfId="13772" xr:uid="{00000000-0005-0000-0000-0000A7C50000}"/>
    <cellStyle name="Total 6 5 3" xfId="13773" xr:uid="{00000000-0005-0000-0000-0000A8C50000}"/>
    <cellStyle name="Total 6 6" xfId="13774" xr:uid="{00000000-0005-0000-0000-0000A9C50000}"/>
    <cellStyle name="Total 6 6 2" xfId="13775" xr:uid="{00000000-0005-0000-0000-0000AAC50000}"/>
    <cellStyle name="Total 6 6 3" xfId="13776" xr:uid="{00000000-0005-0000-0000-0000ABC50000}"/>
    <cellStyle name="Total 6 7" xfId="13777" xr:uid="{00000000-0005-0000-0000-0000ACC50000}"/>
    <cellStyle name="Total 7" xfId="13778" xr:uid="{00000000-0005-0000-0000-0000ADC50000}"/>
    <cellStyle name="Total 7 2" xfId="13779" xr:uid="{00000000-0005-0000-0000-0000AEC50000}"/>
    <cellStyle name="Total 7 2 2" xfId="13780" xr:uid="{00000000-0005-0000-0000-0000AFC50000}"/>
    <cellStyle name="Total 7 2 2 2" xfId="13781" xr:uid="{00000000-0005-0000-0000-0000B0C50000}"/>
    <cellStyle name="Total 7 2 2 2 2" xfId="13782" xr:uid="{00000000-0005-0000-0000-0000B1C50000}"/>
    <cellStyle name="Total 7 2 2 2 2 2" xfId="13783" xr:uid="{00000000-0005-0000-0000-0000B2C50000}"/>
    <cellStyle name="Total 7 2 2 2 2 2 2" xfId="13784" xr:uid="{00000000-0005-0000-0000-0000B3C50000}"/>
    <cellStyle name="Total 7 2 2 2 2 2 3" xfId="13785" xr:uid="{00000000-0005-0000-0000-0000B4C50000}"/>
    <cellStyle name="Total 7 2 2 2 2 2 4" xfId="13786" xr:uid="{00000000-0005-0000-0000-0000B5C50000}"/>
    <cellStyle name="Total 7 2 2 2 2 3" xfId="13787" xr:uid="{00000000-0005-0000-0000-0000B6C50000}"/>
    <cellStyle name="Total 7 2 2 2 2 3 2" xfId="13788" xr:uid="{00000000-0005-0000-0000-0000B7C50000}"/>
    <cellStyle name="Total 7 2 2 2 2 3 3" xfId="13789" xr:uid="{00000000-0005-0000-0000-0000B8C50000}"/>
    <cellStyle name="Total 7 2 2 2 2 3 4" xfId="13790" xr:uid="{00000000-0005-0000-0000-0000B9C50000}"/>
    <cellStyle name="Total 7 2 2 2 2 4" xfId="13791" xr:uid="{00000000-0005-0000-0000-0000BAC50000}"/>
    <cellStyle name="Total 7 2 2 2 2 4 2" xfId="13792" xr:uid="{00000000-0005-0000-0000-0000BBC50000}"/>
    <cellStyle name="Total 7 2 2 2 2 4 3" xfId="13793" xr:uid="{00000000-0005-0000-0000-0000BCC50000}"/>
    <cellStyle name="Total 7 2 2 2 2 5" xfId="13794" xr:uid="{00000000-0005-0000-0000-0000BDC50000}"/>
    <cellStyle name="Total 7 2 2 2 2 5 2" xfId="13795" xr:uid="{00000000-0005-0000-0000-0000BEC50000}"/>
    <cellStyle name="Total 7 2 2 2 2 5 3" xfId="13796" xr:uid="{00000000-0005-0000-0000-0000BFC50000}"/>
    <cellStyle name="Total 7 2 2 2 2 6" xfId="13797" xr:uid="{00000000-0005-0000-0000-0000C0C50000}"/>
    <cellStyle name="Total 7 2 2 2 3" xfId="13798" xr:uid="{00000000-0005-0000-0000-0000C1C50000}"/>
    <cellStyle name="Total 7 2 2 2 3 2" xfId="13799" xr:uid="{00000000-0005-0000-0000-0000C2C50000}"/>
    <cellStyle name="Total 7 2 2 2 3 3" xfId="13800" xr:uid="{00000000-0005-0000-0000-0000C3C50000}"/>
    <cellStyle name="Total 7 2 2 2 3 4" xfId="13801" xr:uid="{00000000-0005-0000-0000-0000C4C50000}"/>
    <cellStyle name="Total 7 2 2 2 4" xfId="13802" xr:uid="{00000000-0005-0000-0000-0000C5C50000}"/>
    <cellStyle name="Total 7 2 2 2 4 2" xfId="13803" xr:uid="{00000000-0005-0000-0000-0000C6C50000}"/>
    <cellStyle name="Total 7 2 2 2 4 3" xfId="13804" xr:uid="{00000000-0005-0000-0000-0000C7C50000}"/>
    <cellStyle name="Total 7 2 2 2 4 4" xfId="13805" xr:uid="{00000000-0005-0000-0000-0000C8C50000}"/>
    <cellStyle name="Total 7 2 2 2 5" xfId="13806" xr:uid="{00000000-0005-0000-0000-0000C9C50000}"/>
    <cellStyle name="Total 7 2 2 2 5 2" xfId="13807" xr:uid="{00000000-0005-0000-0000-0000CAC50000}"/>
    <cellStyle name="Total 7 2 2 2 5 3" xfId="13808" xr:uid="{00000000-0005-0000-0000-0000CBC50000}"/>
    <cellStyle name="Total 7 2 2 2 6" xfId="13809" xr:uid="{00000000-0005-0000-0000-0000CCC50000}"/>
    <cellStyle name="Total 7 2 2 2 6 2" xfId="13810" xr:uid="{00000000-0005-0000-0000-0000CDC50000}"/>
    <cellStyle name="Total 7 2 2 2 6 3" xfId="13811" xr:uid="{00000000-0005-0000-0000-0000CEC50000}"/>
    <cellStyle name="Total 7 2 2 2 7" xfId="13812" xr:uid="{00000000-0005-0000-0000-0000CFC50000}"/>
    <cellStyle name="Total 7 2 2 3" xfId="13813" xr:uid="{00000000-0005-0000-0000-0000D0C50000}"/>
    <cellStyle name="Total 7 2 2 3 2" xfId="13814" xr:uid="{00000000-0005-0000-0000-0000D1C50000}"/>
    <cellStyle name="Total 7 2 2 3 2 2" xfId="13815" xr:uid="{00000000-0005-0000-0000-0000D2C50000}"/>
    <cellStyle name="Total 7 2 2 3 2 3" xfId="13816" xr:uid="{00000000-0005-0000-0000-0000D3C50000}"/>
    <cellStyle name="Total 7 2 2 3 2 4" xfId="13817" xr:uid="{00000000-0005-0000-0000-0000D4C50000}"/>
    <cellStyle name="Total 7 2 2 3 3" xfId="13818" xr:uid="{00000000-0005-0000-0000-0000D5C50000}"/>
    <cellStyle name="Total 7 2 2 3 3 2" xfId="13819" xr:uid="{00000000-0005-0000-0000-0000D6C50000}"/>
    <cellStyle name="Total 7 2 2 3 3 3" xfId="13820" xr:uid="{00000000-0005-0000-0000-0000D7C50000}"/>
    <cellStyle name="Total 7 2 2 3 3 4" xfId="13821" xr:uid="{00000000-0005-0000-0000-0000D8C50000}"/>
    <cellStyle name="Total 7 2 2 3 4" xfId="13822" xr:uid="{00000000-0005-0000-0000-0000D9C50000}"/>
    <cellStyle name="Total 7 2 2 3 4 2" xfId="13823" xr:uid="{00000000-0005-0000-0000-0000DAC50000}"/>
    <cellStyle name="Total 7 2 2 3 4 3" xfId="13824" xr:uid="{00000000-0005-0000-0000-0000DBC50000}"/>
    <cellStyle name="Total 7 2 2 3 5" xfId="13825" xr:uid="{00000000-0005-0000-0000-0000DCC50000}"/>
    <cellStyle name="Total 7 2 2 3 5 2" xfId="13826" xr:uid="{00000000-0005-0000-0000-0000DDC50000}"/>
    <cellStyle name="Total 7 2 2 3 5 3" xfId="13827" xr:uid="{00000000-0005-0000-0000-0000DEC50000}"/>
    <cellStyle name="Total 7 2 2 3 6" xfId="13828" xr:uid="{00000000-0005-0000-0000-0000DFC50000}"/>
    <cellStyle name="Total 7 2 2 4" xfId="13829" xr:uid="{00000000-0005-0000-0000-0000E0C50000}"/>
    <cellStyle name="Total 7 2 2 4 2" xfId="13830" xr:uid="{00000000-0005-0000-0000-0000E1C50000}"/>
    <cellStyle name="Total 7 2 2 4 3" xfId="13831" xr:uid="{00000000-0005-0000-0000-0000E2C50000}"/>
    <cellStyle name="Total 7 2 2 4 4" xfId="13832" xr:uid="{00000000-0005-0000-0000-0000E3C50000}"/>
    <cellStyle name="Total 7 2 2 5" xfId="13833" xr:uid="{00000000-0005-0000-0000-0000E4C50000}"/>
    <cellStyle name="Total 7 2 2 5 2" xfId="13834" xr:uid="{00000000-0005-0000-0000-0000E5C50000}"/>
    <cellStyle name="Total 7 2 2 5 3" xfId="13835" xr:uid="{00000000-0005-0000-0000-0000E6C50000}"/>
    <cellStyle name="Total 7 2 2 5 4" xfId="13836" xr:uid="{00000000-0005-0000-0000-0000E7C50000}"/>
    <cellStyle name="Total 7 2 2 6" xfId="13837" xr:uid="{00000000-0005-0000-0000-0000E8C50000}"/>
    <cellStyle name="Total 7 2 2 6 2" xfId="13838" xr:uid="{00000000-0005-0000-0000-0000E9C50000}"/>
    <cellStyle name="Total 7 2 2 6 3" xfId="13839" xr:uid="{00000000-0005-0000-0000-0000EAC50000}"/>
    <cellStyle name="Total 7 2 2 7" xfId="13840" xr:uid="{00000000-0005-0000-0000-0000EBC50000}"/>
    <cellStyle name="Total 7 2 2 7 2" xfId="13841" xr:uid="{00000000-0005-0000-0000-0000ECC50000}"/>
    <cellStyle name="Total 7 2 2 7 3" xfId="13842" xr:uid="{00000000-0005-0000-0000-0000EDC50000}"/>
    <cellStyle name="Total 7 2 2 8" xfId="13843" xr:uid="{00000000-0005-0000-0000-0000EEC50000}"/>
    <cellStyle name="Total 7 2 3" xfId="13844" xr:uid="{00000000-0005-0000-0000-0000EFC50000}"/>
    <cellStyle name="Total 7 2 3 2" xfId="13845" xr:uid="{00000000-0005-0000-0000-0000F0C50000}"/>
    <cellStyle name="Total 7 2 3 2 2" xfId="13846" xr:uid="{00000000-0005-0000-0000-0000F1C50000}"/>
    <cellStyle name="Total 7 2 3 2 2 2" xfId="13847" xr:uid="{00000000-0005-0000-0000-0000F2C50000}"/>
    <cellStyle name="Total 7 2 3 2 2 3" xfId="13848" xr:uid="{00000000-0005-0000-0000-0000F3C50000}"/>
    <cellStyle name="Total 7 2 3 2 2 4" xfId="13849" xr:uid="{00000000-0005-0000-0000-0000F4C50000}"/>
    <cellStyle name="Total 7 2 3 2 3" xfId="13850" xr:uid="{00000000-0005-0000-0000-0000F5C50000}"/>
    <cellStyle name="Total 7 2 3 2 3 2" xfId="13851" xr:uid="{00000000-0005-0000-0000-0000F6C50000}"/>
    <cellStyle name="Total 7 2 3 2 3 3" xfId="13852" xr:uid="{00000000-0005-0000-0000-0000F7C50000}"/>
    <cellStyle name="Total 7 2 3 2 3 4" xfId="13853" xr:uid="{00000000-0005-0000-0000-0000F8C50000}"/>
    <cellStyle name="Total 7 2 3 2 4" xfId="13854" xr:uid="{00000000-0005-0000-0000-0000F9C50000}"/>
    <cellStyle name="Total 7 2 3 2 4 2" xfId="13855" xr:uid="{00000000-0005-0000-0000-0000FAC50000}"/>
    <cellStyle name="Total 7 2 3 2 4 3" xfId="13856" xr:uid="{00000000-0005-0000-0000-0000FBC50000}"/>
    <cellStyle name="Total 7 2 3 2 5" xfId="13857" xr:uid="{00000000-0005-0000-0000-0000FCC50000}"/>
    <cellStyle name="Total 7 2 3 2 5 2" xfId="13858" xr:uid="{00000000-0005-0000-0000-0000FDC50000}"/>
    <cellStyle name="Total 7 2 3 2 5 3" xfId="13859" xr:uid="{00000000-0005-0000-0000-0000FEC50000}"/>
    <cellStyle name="Total 7 2 3 2 6" xfId="13860" xr:uid="{00000000-0005-0000-0000-0000FFC50000}"/>
    <cellStyle name="Total 7 2 3 3" xfId="13861" xr:uid="{00000000-0005-0000-0000-000000C60000}"/>
    <cellStyle name="Total 7 2 3 3 2" xfId="13862" xr:uid="{00000000-0005-0000-0000-000001C60000}"/>
    <cellStyle name="Total 7 2 3 3 3" xfId="13863" xr:uid="{00000000-0005-0000-0000-000002C60000}"/>
    <cellStyle name="Total 7 2 3 3 4" xfId="13864" xr:uid="{00000000-0005-0000-0000-000003C60000}"/>
    <cellStyle name="Total 7 2 3 4" xfId="13865" xr:uid="{00000000-0005-0000-0000-000004C60000}"/>
    <cellStyle name="Total 7 2 3 4 2" xfId="13866" xr:uid="{00000000-0005-0000-0000-000005C60000}"/>
    <cellStyle name="Total 7 2 3 4 3" xfId="13867" xr:uid="{00000000-0005-0000-0000-000006C60000}"/>
    <cellStyle name="Total 7 2 3 4 4" xfId="13868" xr:uid="{00000000-0005-0000-0000-000007C60000}"/>
    <cellStyle name="Total 7 2 3 5" xfId="13869" xr:uid="{00000000-0005-0000-0000-000008C60000}"/>
    <cellStyle name="Total 7 2 3 5 2" xfId="13870" xr:uid="{00000000-0005-0000-0000-000009C60000}"/>
    <cellStyle name="Total 7 2 3 5 3" xfId="13871" xr:uid="{00000000-0005-0000-0000-00000AC60000}"/>
    <cellStyle name="Total 7 2 3 6" xfId="13872" xr:uid="{00000000-0005-0000-0000-00000BC60000}"/>
    <cellStyle name="Total 7 2 3 6 2" xfId="13873" xr:uid="{00000000-0005-0000-0000-00000CC60000}"/>
    <cellStyle name="Total 7 2 3 6 3" xfId="13874" xr:uid="{00000000-0005-0000-0000-00000DC60000}"/>
    <cellStyle name="Total 7 2 3 7" xfId="13875" xr:uid="{00000000-0005-0000-0000-00000EC60000}"/>
    <cellStyle name="Total 7 2 4" xfId="13876" xr:uid="{00000000-0005-0000-0000-00000FC60000}"/>
    <cellStyle name="Total 7 2 4 2" xfId="13877" xr:uid="{00000000-0005-0000-0000-000010C60000}"/>
    <cellStyle name="Total 7 2 4 2 2" xfId="13878" xr:uid="{00000000-0005-0000-0000-000011C60000}"/>
    <cellStyle name="Total 7 2 4 2 3" xfId="13879" xr:uid="{00000000-0005-0000-0000-000012C60000}"/>
    <cellStyle name="Total 7 2 4 2 4" xfId="13880" xr:uid="{00000000-0005-0000-0000-000013C60000}"/>
    <cellStyle name="Total 7 2 4 3" xfId="13881" xr:uid="{00000000-0005-0000-0000-000014C60000}"/>
    <cellStyle name="Total 7 2 4 3 2" xfId="13882" xr:uid="{00000000-0005-0000-0000-000015C60000}"/>
    <cellStyle name="Total 7 2 4 3 3" xfId="13883" xr:uid="{00000000-0005-0000-0000-000016C60000}"/>
    <cellStyle name="Total 7 2 4 3 4" xfId="13884" xr:uid="{00000000-0005-0000-0000-000017C60000}"/>
    <cellStyle name="Total 7 2 4 4" xfId="13885" xr:uid="{00000000-0005-0000-0000-000018C60000}"/>
    <cellStyle name="Total 7 2 4 4 2" xfId="13886" xr:uid="{00000000-0005-0000-0000-000019C60000}"/>
    <cellStyle name="Total 7 2 4 4 3" xfId="13887" xr:uid="{00000000-0005-0000-0000-00001AC60000}"/>
    <cellStyle name="Total 7 2 4 5" xfId="13888" xr:uid="{00000000-0005-0000-0000-00001BC60000}"/>
    <cellStyle name="Total 7 2 4 5 2" xfId="13889" xr:uid="{00000000-0005-0000-0000-00001CC60000}"/>
    <cellStyle name="Total 7 2 4 5 3" xfId="13890" xr:uid="{00000000-0005-0000-0000-00001DC60000}"/>
    <cellStyle name="Total 7 2 4 6" xfId="13891" xr:uid="{00000000-0005-0000-0000-00001EC60000}"/>
    <cellStyle name="Total 7 2 5" xfId="13892" xr:uid="{00000000-0005-0000-0000-00001FC60000}"/>
    <cellStyle name="Total 7 2 5 2" xfId="13893" xr:uid="{00000000-0005-0000-0000-000020C60000}"/>
    <cellStyle name="Total 7 2 5 3" xfId="13894" xr:uid="{00000000-0005-0000-0000-000021C60000}"/>
    <cellStyle name="Total 7 2 5 4" xfId="13895" xr:uid="{00000000-0005-0000-0000-000022C60000}"/>
    <cellStyle name="Total 7 2 6" xfId="13896" xr:uid="{00000000-0005-0000-0000-000023C60000}"/>
    <cellStyle name="Total 7 2 6 2" xfId="13897" xr:uid="{00000000-0005-0000-0000-000024C60000}"/>
    <cellStyle name="Total 7 2 6 3" xfId="13898" xr:uid="{00000000-0005-0000-0000-000025C60000}"/>
    <cellStyle name="Total 7 2 6 4" xfId="13899" xr:uid="{00000000-0005-0000-0000-000026C60000}"/>
    <cellStyle name="Total 7 2 7" xfId="13900" xr:uid="{00000000-0005-0000-0000-000027C60000}"/>
    <cellStyle name="Total 7 2 7 2" xfId="13901" xr:uid="{00000000-0005-0000-0000-000028C60000}"/>
    <cellStyle name="Total 7 2 7 3" xfId="13902" xr:uid="{00000000-0005-0000-0000-000029C60000}"/>
    <cellStyle name="Total 7 2 8" xfId="13903" xr:uid="{00000000-0005-0000-0000-00002AC60000}"/>
    <cellStyle name="Total 7 2 8 2" xfId="13904" xr:uid="{00000000-0005-0000-0000-00002BC60000}"/>
    <cellStyle name="Total 7 2 8 3" xfId="13905" xr:uid="{00000000-0005-0000-0000-00002CC60000}"/>
    <cellStyle name="Total 7 2 9" xfId="13906" xr:uid="{00000000-0005-0000-0000-00002DC60000}"/>
    <cellStyle name="Total 7 3" xfId="13907" xr:uid="{00000000-0005-0000-0000-00002EC60000}"/>
    <cellStyle name="Total 7 3 2" xfId="13908" xr:uid="{00000000-0005-0000-0000-00002FC60000}"/>
    <cellStyle name="Total 7 3 3" xfId="13909" xr:uid="{00000000-0005-0000-0000-000030C60000}"/>
    <cellStyle name="Total 7 3 4" xfId="13910" xr:uid="{00000000-0005-0000-0000-000031C60000}"/>
    <cellStyle name="Total 7 4" xfId="13911" xr:uid="{00000000-0005-0000-0000-000032C60000}"/>
    <cellStyle name="Total 7 4 2" xfId="13912" xr:uid="{00000000-0005-0000-0000-000033C60000}"/>
    <cellStyle name="Total 7 4 3" xfId="13913" xr:uid="{00000000-0005-0000-0000-000034C60000}"/>
    <cellStyle name="Total 7 4 4" xfId="13914" xr:uid="{00000000-0005-0000-0000-000035C60000}"/>
    <cellStyle name="Total 7 5" xfId="13915" xr:uid="{00000000-0005-0000-0000-000036C60000}"/>
    <cellStyle name="Total 7 5 2" xfId="13916" xr:uid="{00000000-0005-0000-0000-000037C60000}"/>
    <cellStyle name="Total 7 5 3" xfId="13917" xr:uid="{00000000-0005-0000-0000-000038C60000}"/>
    <cellStyle name="Total 7 6" xfId="13918" xr:uid="{00000000-0005-0000-0000-000039C60000}"/>
    <cellStyle name="Total 7 6 2" xfId="13919" xr:uid="{00000000-0005-0000-0000-00003AC60000}"/>
    <cellStyle name="Total 7 6 3" xfId="13920" xr:uid="{00000000-0005-0000-0000-00003BC60000}"/>
    <cellStyle name="Total 7 7" xfId="13921" xr:uid="{00000000-0005-0000-0000-00003CC60000}"/>
    <cellStyle name="Total 8" xfId="13922" xr:uid="{00000000-0005-0000-0000-00003DC60000}"/>
    <cellStyle name="Total 8 10" xfId="13923" xr:uid="{00000000-0005-0000-0000-00003EC60000}"/>
    <cellStyle name="Total 8 2" xfId="13924" xr:uid="{00000000-0005-0000-0000-00003FC60000}"/>
    <cellStyle name="Total 8 2 2" xfId="13925" xr:uid="{00000000-0005-0000-0000-000040C60000}"/>
    <cellStyle name="Total 8 2 2 2" xfId="13926" xr:uid="{00000000-0005-0000-0000-000041C60000}"/>
    <cellStyle name="Total 8 2 2 2 2" xfId="13927" xr:uid="{00000000-0005-0000-0000-000042C60000}"/>
    <cellStyle name="Total 8 2 2 2 2 2" xfId="13928" xr:uid="{00000000-0005-0000-0000-000043C60000}"/>
    <cellStyle name="Total 8 2 2 2 2 2 2" xfId="13929" xr:uid="{00000000-0005-0000-0000-000044C60000}"/>
    <cellStyle name="Total 8 2 2 2 2 2 3" xfId="13930" xr:uid="{00000000-0005-0000-0000-000045C60000}"/>
    <cellStyle name="Total 8 2 2 2 2 2 4" xfId="13931" xr:uid="{00000000-0005-0000-0000-000046C60000}"/>
    <cellStyle name="Total 8 2 2 2 2 3" xfId="13932" xr:uid="{00000000-0005-0000-0000-000047C60000}"/>
    <cellStyle name="Total 8 2 2 2 2 3 2" xfId="13933" xr:uid="{00000000-0005-0000-0000-000048C60000}"/>
    <cellStyle name="Total 8 2 2 2 2 3 3" xfId="13934" xr:uid="{00000000-0005-0000-0000-000049C60000}"/>
    <cellStyle name="Total 8 2 2 2 2 3 4" xfId="13935" xr:uid="{00000000-0005-0000-0000-00004AC60000}"/>
    <cellStyle name="Total 8 2 2 2 2 4" xfId="13936" xr:uid="{00000000-0005-0000-0000-00004BC60000}"/>
    <cellStyle name="Total 8 2 2 2 2 4 2" xfId="13937" xr:uid="{00000000-0005-0000-0000-00004CC60000}"/>
    <cellStyle name="Total 8 2 2 2 2 4 3" xfId="13938" xr:uid="{00000000-0005-0000-0000-00004DC60000}"/>
    <cellStyle name="Total 8 2 2 2 2 5" xfId="13939" xr:uid="{00000000-0005-0000-0000-00004EC60000}"/>
    <cellStyle name="Total 8 2 2 2 2 5 2" xfId="13940" xr:uid="{00000000-0005-0000-0000-00004FC60000}"/>
    <cellStyle name="Total 8 2 2 2 2 5 3" xfId="13941" xr:uid="{00000000-0005-0000-0000-000050C60000}"/>
    <cellStyle name="Total 8 2 2 2 2 6" xfId="13942" xr:uid="{00000000-0005-0000-0000-000051C60000}"/>
    <cellStyle name="Total 8 2 2 2 3" xfId="13943" xr:uid="{00000000-0005-0000-0000-000052C60000}"/>
    <cellStyle name="Total 8 2 2 2 3 2" xfId="13944" xr:uid="{00000000-0005-0000-0000-000053C60000}"/>
    <cellStyle name="Total 8 2 2 2 3 3" xfId="13945" xr:uid="{00000000-0005-0000-0000-000054C60000}"/>
    <cellStyle name="Total 8 2 2 2 3 4" xfId="13946" xr:uid="{00000000-0005-0000-0000-000055C60000}"/>
    <cellStyle name="Total 8 2 2 2 4" xfId="13947" xr:uid="{00000000-0005-0000-0000-000056C60000}"/>
    <cellStyle name="Total 8 2 2 2 4 2" xfId="13948" xr:uid="{00000000-0005-0000-0000-000057C60000}"/>
    <cellStyle name="Total 8 2 2 2 4 3" xfId="13949" xr:uid="{00000000-0005-0000-0000-000058C60000}"/>
    <cellStyle name="Total 8 2 2 2 4 4" xfId="13950" xr:uid="{00000000-0005-0000-0000-000059C60000}"/>
    <cellStyle name="Total 8 2 2 2 5" xfId="13951" xr:uid="{00000000-0005-0000-0000-00005AC60000}"/>
    <cellStyle name="Total 8 2 2 2 5 2" xfId="13952" xr:uid="{00000000-0005-0000-0000-00005BC60000}"/>
    <cellStyle name="Total 8 2 2 2 5 3" xfId="13953" xr:uid="{00000000-0005-0000-0000-00005CC60000}"/>
    <cellStyle name="Total 8 2 2 2 6" xfId="13954" xr:uid="{00000000-0005-0000-0000-00005DC60000}"/>
    <cellStyle name="Total 8 2 2 2 6 2" xfId="13955" xr:uid="{00000000-0005-0000-0000-00005EC60000}"/>
    <cellStyle name="Total 8 2 2 2 6 3" xfId="13956" xr:uid="{00000000-0005-0000-0000-00005FC60000}"/>
    <cellStyle name="Total 8 2 2 2 7" xfId="13957" xr:uid="{00000000-0005-0000-0000-000060C60000}"/>
    <cellStyle name="Total 8 2 2 3" xfId="13958" xr:uid="{00000000-0005-0000-0000-000061C60000}"/>
    <cellStyle name="Total 8 2 2 3 2" xfId="13959" xr:uid="{00000000-0005-0000-0000-000062C60000}"/>
    <cellStyle name="Total 8 2 2 3 2 2" xfId="13960" xr:uid="{00000000-0005-0000-0000-000063C60000}"/>
    <cellStyle name="Total 8 2 2 3 2 3" xfId="13961" xr:uid="{00000000-0005-0000-0000-000064C60000}"/>
    <cellStyle name="Total 8 2 2 3 2 4" xfId="13962" xr:uid="{00000000-0005-0000-0000-000065C60000}"/>
    <cellStyle name="Total 8 2 2 3 3" xfId="13963" xr:uid="{00000000-0005-0000-0000-000066C60000}"/>
    <cellStyle name="Total 8 2 2 3 3 2" xfId="13964" xr:uid="{00000000-0005-0000-0000-000067C60000}"/>
    <cellStyle name="Total 8 2 2 3 3 3" xfId="13965" xr:uid="{00000000-0005-0000-0000-000068C60000}"/>
    <cellStyle name="Total 8 2 2 3 3 4" xfId="13966" xr:uid="{00000000-0005-0000-0000-000069C60000}"/>
    <cellStyle name="Total 8 2 2 3 4" xfId="13967" xr:uid="{00000000-0005-0000-0000-00006AC60000}"/>
    <cellStyle name="Total 8 2 2 3 4 2" xfId="13968" xr:uid="{00000000-0005-0000-0000-00006BC60000}"/>
    <cellStyle name="Total 8 2 2 3 4 3" xfId="13969" xr:uid="{00000000-0005-0000-0000-00006CC60000}"/>
    <cellStyle name="Total 8 2 2 3 5" xfId="13970" xr:uid="{00000000-0005-0000-0000-00006DC60000}"/>
    <cellStyle name="Total 8 2 2 3 5 2" xfId="13971" xr:uid="{00000000-0005-0000-0000-00006EC60000}"/>
    <cellStyle name="Total 8 2 2 3 5 3" xfId="13972" xr:uid="{00000000-0005-0000-0000-00006FC60000}"/>
    <cellStyle name="Total 8 2 2 3 6" xfId="13973" xr:uid="{00000000-0005-0000-0000-000070C60000}"/>
    <cellStyle name="Total 8 2 2 4" xfId="13974" xr:uid="{00000000-0005-0000-0000-000071C60000}"/>
    <cellStyle name="Total 8 2 2 4 2" xfId="13975" xr:uid="{00000000-0005-0000-0000-000072C60000}"/>
    <cellStyle name="Total 8 2 2 4 3" xfId="13976" xr:uid="{00000000-0005-0000-0000-000073C60000}"/>
    <cellStyle name="Total 8 2 2 4 4" xfId="13977" xr:uid="{00000000-0005-0000-0000-000074C60000}"/>
    <cellStyle name="Total 8 2 2 5" xfId="13978" xr:uid="{00000000-0005-0000-0000-000075C60000}"/>
    <cellStyle name="Total 8 2 2 5 2" xfId="13979" xr:uid="{00000000-0005-0000-0000-000076C60000}"/>
    <cellStyle name="Total 8 2 2 5 3" xfId="13980" xr:uid="{00000000-0005-0000-0000-000077C60000}"/>
    <cellStyle name="Total 8 2 2 5 4" xfId="13981" xr:uid="{00000000-0005-0000-0000-000078C60000}"/>
    <cellStyle name="Total 8 2 2 6" xfId="13982" xr:uid="{00000000-0005-0000-0000-000079C60000}"/>
    <cellStyle name="Total 8 2 2 6 2" xfId="13983" xr:uid="{00000000-0005-0000-0000-00007AC60000}"/>
    <cellStyle name="Total 8 2 2 6 3" xfId="13984" xr:uid="{00000000-0005-0000-0000-00007BC60000}"/>
    <cellStyle name="Total 8 2 2 7" xfId="13985" xr:uid="{00000000-0005-0000-0000-00007CC60000}"/>
    <cellStyle name="Total 8 2 2 7 2" xfId="13986" xr:uid="{00000000-0005-0000-0000-00007DC60000}"/>
    <cellStyle name="Total 8 2 2 7 3" xfId="13987" xr:uid="{00000000-0005-0000-0000-00007EC60000}"/>
    <cellStyle name="Total 8 2 2 8" xfId="13988" xr:uid="{00000000-0005-0000-0000-00007FC60000}"/>
    <cellStyle name="Total 8 2 3" xfId="13989" xr:uid="{00000000-0005-0000-0000-000080C60000}"/>
    <cellStyle name="Total 8 2 3 2" xfId="13990" xr:uid="{00000000-0005-0000-0000-000081C60000}"/>
    <cellStyle name="Total 8 2 3 3" xfId="13991" xr:uid="{00000000-0005-0000-0000-000082C60000}"/>
    <cellStyle name="Total 8 2 3 4" xfId="13992" xr:uid="{00000000-0005-0000-0000-000083C60000}"/>
    <cellStyle name="Total 8 2 4" xfId="13993" xr:uid="{00000000-0005-0000-0000-000084C60000}"/>
    <cellStyle name="Total 8 2 4 2" xfId="13994" xr:uid="{00000000-0005-0000-0000-000085C60000}"/>
    <cellStyle name="Total 8 2 4 3" xfId="13995" xr:uid="{00000000-0005-0000-0000-000086C60000}"/>
    <cellStyle name="Total 8 2 4 4" xfId="13996" xr:uid="{00000000-0005-0000-0000-000087C60000}"/>
    <cellStyle name="Total 8 2 5" xfId="13997" xr:uid="{00000000-0005-0000-0000-000088C60000}"/>
    <cellStyle name="Total 8 2 5 2" xfId="13998" xr:uid="{00000000-0005-0000-0000-000089C60000}"/>
    <cellStyle name="Total 8 2 5 3" xfId="13999" xr:uid="{00000000-0005-0000-0000-00008AC60000}"/>
    <cellStyle name="Total 8 2 6" xfId="14000" xr:uid="{00000000-0005-0000-0000-00008BC60000}"/>
    <cellStyle name="Total 8 2 6 2" xfId="14001" xr:uid="{00000000-0005-0000-0000-00008CC60000}"/>
    <cellStyle name="Total 8 2 6 3" xfId="14002" xr:uid="{00000000-0005-0000-0000-00008DC60000}"/>
    <cellStyle name="Total 8 2 7" xfId="14003" xr:uid="{00000000-0005-0000-0000-00008EC60000}"/>
    <cellStyle name="Total 8 3" xfId="14004" xr:uid="{00000000-0005-0000-0000-00008FC60000}"/>
    <cellStyle name="Total 8 3 2" xfId="14005" xr:uid="{00000000-0005-0000-0000-000090C60000}"/>
    <cellStyle name="Total 8 3 2 2" xfId="14006" xr:uid="{00000000-0005-0000-0000-000091C60000}"/>
    <cellStyle name="Total 8 3 2 2 2" xfId="14007" xr:uid="{00000000-0005-0000-0000-000092C60000}"/>
    <cellStyle name="Total 8 3 2 2 2 2" xfId="14008" xr:uid="{00000000-0005-0000-0000-000093C60000}"/>
    <cellStyle name="Total 8 3 2 2 2 3" xfId="14009" xr:uid="{00000000-0005-0000-0000-000094C60000}"/>
    <cellStyle name="Total 8 3 2 2 2 4" xfId="14010" xr:uid="{00000000-0005-0000-0000-000095C60000}"/>
    <cellStyle name="Total 8 3 2 2 3" xfId="14011" xr:uid="{00000000-0005-0000-0000-000096C60000}"/>
    <cellStyle name="Total 8 3 2 2 3 2" xfId="14012" xr:uid="{00000000-0005-0000-0000-000097C60000}"/>
    <cellStyle name="Total 8 3 2 2 3 3" xfId="14013" xr:uid="{00000000-0005-0000-0000-000098C60000}"/>
    <cellStyle name="Total 8 3 2 2 3 4" xfId="14014" xr:uid="{00000000-0005-0000-0000-000099C60000}"/>
    <cellStyle name="Total 8 3 2 2 4" xfId="14015" xr:uid="{00000000-0005-0000-0000-00009AC60000}"/>
    <cellStyle name="Total 8 3 2 2 4 2" xfId="14016" xr:uid="{00000000-0005-0000-0000-00009BC60000}"/>
    <cellStyle name="Total 8 3 2 2 4 3" xfId="14017" xr:uid="{00000000-0005-0000-0000-00009CC60000}"/>
    <cellStyle name="Total 8 3 2 2 5" xfId="14018" xr:uid="{00000000-0005-0000-0000-00009DC60000}"/>
    <cellStyle name="Total 8 3 2 2 5 2" xfId="14019" xr:uid="{00000000-0005-0000-0000-00009EC60000}"/>
    <cellStyle name="Total 8 3 2 2 5 3" xfId="14020" xr:uid="{00000000-0005-0000-0000-00009FC60000}"/>
    <cellStyle name="Total 8 3 2 2 6" xfId="14021" xr:uid="{00000000-0005-0000-0000-0000A0C60000}"/>
    <cellStyle name="Total 8 3 2 3" xfId="14022" xr:uid="{00000000-0005-0000-0000-0000A1C60000}"/>
    <cellStyle name="Total 8 3 2 3 2" xfId="14023" xr:uid="{00000000-0005-0000-0000-0000A2C60000}"/>
    <cellStyle name="Total 8 3 2 3 3" xfId="14024" xr:uid="{00000000-0005-0000-0000-0000A3C60000}"/>
    <cellStyle name="Total 8 3 2 3 4" xfId="14025" xr:uid="{00000000-0005-0000-0000-0000A4C60000}"/>
    <cellStyle name="Total 8 3 2 4" xfId="14026" xr:uid="{00000000-0005-0000-0000-0000A5C60000}"/>
    <cellStyle name="Total 8 3 2 4 2" xfId="14027" xr:uid="{00000000-0005-0000-0000-0000A6C60000}"/>
    <cellStyle name="Total 8 3 2 4 3" xfId="14028" xr:uid="{00000000-0005-0000-0000-0000A7C60000}"/>
    <cellStyle name="Total 8 3 2 4 4" xfId="14029" xr:uid="{00000000-0005-0000-0000-0000A8C60000}"/>
    <cellStyle name="Total 8 3 2 5" xfId="14030" xr:uid="{00000000-0005-0000-0000-0000A9C60000}"/>
    <cellStyle name="Total 8 3 2 5 2" xfId="14031" xr:uid="{00000000-0005-0000-0000-0000AAC60000}"/>
    <cellStyle name="Total 8 3 2 5 3" xfId="14032" xr:uid="{00000000-0005-0000-0000-0000ABC60000}"/>
    <cellStyle name="Total 8 3 2 6" xfId="14033" xr:uid="{00000000-0005-0000-0000-0000ACC60000}"/>
    <cellStyle name="Total 8 3 2 6 2" xfId="14034" xr:uid="{00000000-0005-0000-0000-0000ADC60000}"/>
    <cellStyle name="Total 8 3 2 6 3" xfId="14035" xr:uid="{00000000-0005-0000-0000-0000AEC60000}"/>
    <cellStyle name="Total 8 3 2 7" xfId="14036" xr:uid="{00000000-0005-0000-0000-0000AFC60000}"/>
    <cellStyle name="Total 8 3 3" xfId="14037" xr:uid="{00000000-0005-0000-0000-0000B0C60000}"/>
    <cellStyle name="Total 8 3 3 2" xfId="14038" xr:uid="{00000000-0005-0000-0000-0000B1C60000}"/>
    <cellStyle name="Total 8 3 3 2 2" xfId="14039" xr:uid="{00000000-0005-0000-0000-0000B2C60000}"/>
    <cellStyle name="Total 8 3 3 2 3" xfId="14040" xr:uid="{00000000-0005-0000-0000-0000B3C60000}"/>
    <cellStyle name="Total 8 3 3 2 4" xfId="14041" xr:uid="{00000000-0005-0000-0000-0000B4C60000}"/>
    <cellStyle name="Total 8 3 3 3" xfId="14042" xr:uid="{00000000-0005-0000-0000-0000B5C60000}"/>
    <cellStyle name="Total 8 3 3 3 2" xfId="14043" xr:uid="{00000000-0005-0000-0000-0000B6C60000}"/>
    <cellStyle name="Total 8 3 3 3 3" xfId="14044" xr:uid="{00000000-0005-0000-0000-0000B7C60000}"/>
    <cellStyle name="Total 8 3 3 3 4" xfId="14045" xr:uid="{00000000-0005-0000-0000-0000B8C60000}"/>
    <cellStyle name="Total 8 3 3 4" xfId="14046" xr:uid="{00000000-0005-0000-0000-0000B9C60000}"/>
    <cellStyle name="Total 8 3 3 4 2" xfId="14047" xr:uid="{00000000-0005-0000-0000-0000BAC60000}"/>
    <cellStyle name="Total 8 3 3 4 3" xfId="14048" xr:uid="{00000000-0005-0000-0000-0000BBC60000}"/>
    <cellStyle name="Total 8 3 3 5" xfId="14049" xr:uid="{00000000-0005-0000-0000-0000BCC60000}"/>
    <cellStyle name="Total 8 3 3 5 2" xfId="14050" xr:uid="{00000000-0005-0000-0000-0000BDC60000}"/>
    <cellStyle name="Total 8 3 3 5 3" xfId="14051" xr:uid="{00000000-0005-0000-0000-0000BEC60000}"/>
    <cellStyle name="Total 8 3 3 6" xfId="14052" xr:uid="{00000000-0005-0000-0000-0000BFC60000}"/>
    <cellStyle name="Total 8 3 4" xfId="14053" xr:uid="{00000000-0005-0000-0000-0000C0C60000}"/>
    <cellStyle name="Total 8 3 4 2" xfId="14054" xr:uid="{00000000-0005-0000-0000-0000C1C60000}"/>
    <cellStyle name="Total 8 3 4 3" xfId="14055" xr:uid="{00000000-0005-0000-0000-0000C2C60000}"/>
    <cellStyle name="Total 8 3 4 4" xfId="14056" xr:uid="{00000000-0005-0000-0000-0000C3C60000}"/>
    <cellStyle name="Total 8 3 5" xfId="14057" xr:uid="{00000000-0005-0000-0000-0000C4C60000}"/>
    <cellStyle name="Total 8 3 5 2" xfId="14058" xr:uid="{00000000-0005-0000-0000-0000C5C60000}"/>
    <cellStyle name="Total 8 3 5 3" xfId="14059" xr:uid="{00000000-0005-0000-0000-0000C6C60000}"/>
    <cellStyle name="Total 8 3 5 4" xfId="14060" xr:uid="{00000000-0005-0000-0000-0000C7C60000}"/>
    <cellStyle name="Total 8 3 6" xfId="14061" xr:uid="{00000000-0005-0000-0000-0000C8C60000}"/>
    <cellStyle name="Total 8 3 6 2" xfId="14062" xr:uid="{00000000-0005-0000-0000-0000C9C60000}"/>
    <cellStyle name="Total 8 3 6 3" xfId="14063" xr:uid="{00000000-0005-0000-0000-0000CAC60000}"/>
    <cellStyle name="Total 8 3 7" xfId="14064" xr:uid="{00000000-0005-0000-0000-0000CBC60000}"/>
    <cellStyle name="Total 8 3 7 2" xfId="14065" xr:uid="{00000000-0005-0000-0000-0000CCC60000}"/>
    <cellStyle name="Total 8 3 7 3" xfId="14066" xr:uid="{00000000-0005-0000-0000-0000CDC60000}"/>
    <cellStyle name="Total 8 3 8" xfId="14067" xr:uid="{00000000-0005-0000-0000-0000CEC60000}"/>
    <cellStyle name="Total 8 4" xfId="14068" xr:uid="{00000000-0005-0000-0000-0000CFC60000}"/>
    <cellStyle name="Total 8 4 2" xfId="14069" xr:uid="{00000000-0005-0000-0000-0000D0C60000}"/>
    <cellStyle name="Total 8 4 2 2" xfId="14070" xr:uid="{00000000-0005-0000-0000-0000D1C60000}"/>
    <cellStyle name="Total 8 4 2 2 2" xfId="14071" xr:uid="{00000000-0005-0000-0000-0000D2C60000}"/>
    <cellStyle name="Total 8 4 2 2 3" xfId="14072" xr:uid="{00000000-0005-0000-0000-0000D3C60000}"/>
    <cellStyle name="Total 8 4 2 2 4" xfId="14073" xr:uid="{00000000-0005-0000-0000-0000D4C60000}"/>
    <cellStyle name="Total 8 4 2 3" xfId="14074" xr:uid="{00000000-0005-0000-0000-0000D5C60000}"/>
    <cellStyle name="Total 8 4 2 3 2" xfId="14075" xr:uid="{00000000-0005-0000-0000-0000D6C60000}"/>
    <cellStyle name="Total 8 4 2 3 3" xfId="14076" xr:uid="{00000000-0005-0000-0000-0000D7C60000}"/>
    <cellStyle name="Total 8 4 2 3 4" xfId="14077" xr:uid="{00000000-0005-0000-0000-0000D8C60000}"/>
    <cellStyle name="Total 8 4 2 4" xfId="14078" xr:uid="{00000000-0005-0000-0000-0000D9C60000}"/>
    <cellStyle name="Total 8 4 2 4 2" xfId="14079" xr:uid="{00000000-0005-0000-0000-0000DAC60000}"/>
    <cellStyle name="Total 8 4 2 4 3" xfId="14080" xr:uid="{00000000-0005-0000-0000-0000DBC60000}"/>
    <cellStyle name="Total 8 4 2 5" xfId="14081" xr:uid="{00000000-0005-0000-0000-0000DCC60000}"/>
    <cellStyle name="Total 8 4 2 5 2" xfId="14082" xr:uid="{00000000-0005-0000-0000-0000DDC60000}"/>
    <cellStyle name="Total 8 4 2 5 3" xfId="14083" xr:uid="{00000000-0005-0000-0000-0000DEC60000}"/>
    <cellStyle name="Total 8 4 2 6" xfId="14084" xr:uid="{00000000-0005-0000-0000-0000DFC60000}"/>
    <cellStyle name="Total 8 4 3" xfId="14085" xr:uid="{00000000-0005-0000-0000-0000E0C60000}"/>
    <cellStyle name="Total 8 4 3 2" xfId="14086" xr:uid="{00000000-0005-0000-0000-0000E1C60000}"/>
    <cellStyle name="Total 8 4 3 3" xfId="14087" xr:uid="{00000000-0005-0000-0000-0000E2C60000}"/>
    <cellStyle name="Total 8 4 3 4" xfId="14088" xr:uid="{00000000-0005-0000-0000-0000E3C60000}"/>
    <cellStyle name="Total 8 4 4" xfId="14089" xr:uid="{00000000-0005-0000-0000-0000E4C60000}"/>
    <cellStyle name="Total 8 4 4 2" xfId="14090" xr:uid="{00000000-0005-0000-0000-0000E5C60000}"/>
    <cellStyle name="Total 8 4 4 3" xfId="14091" xr:uid="{00000000-0005-0000-0000-0000E6C60000}"/>
    <cellStyle name="Total 8 4 4 4" xfId="14092" xr:uid="{00000000-0005-0000-0000-0000E7C60000}"/>
    <cellStyle name="Total 8 4 5" xfId="14093" xr:uid="{00000000-0005-0000-0000-0000E8C60000}"/>
    <cellStyle name="Total 8 4 5 2" xfId="14094" xr:uid="{00000000-0005-0000-0000-0000E9C60000}"/>
    <cellStyle name="Total 8 4 5 3" xfId="14095" xr:uid="{00000000-0005-0000-0000-0000EAC60000}"/>
    <cellStyle name="Total 8 4 6" xfId="14096" xr:uid="{00000000-0005-0000-0000-0000EBC60000}"/>
    <cellStyle name="Total 8 4 6 2" xfId="14097" xr:uid="{00000000-0005-0000-0000-0000ECC60000}"/>
    <cellStyle name="Total 8 4 6 3" xfId="14098" xr:uid="{00000000-0005-0000-0000-0000EDC60000}"/>
    <cellStyle name="Total 8 4 7" xfId="14099" xr:uid="{00000000-0005-0000-0000-0000EEC60000}"/>
    <cellStyle name="Total 8 5" xfId="14100" xr:uid="{00000000-0005-0000-0000-0000EFC60000}"/>
    <cellStyle name="Total 8 5 2" xfId="14101" xr:uid="{00000000-0005-0000-0000-0000F0C60000}"/>
    <cellStyle name="Total 8 5 2 2" xfId="14102" xr:uid="{00000000-0005-0000-0000-0000F1C60000}"/>
    <cellStyle name="Total 8 5 2 3" xfId="14103" xr:uid="{00000000-0005-0000-0000-0000F2C60000}"/>
    <cellStyle name="Total 8 5 2 4" xfId="14104" xr:uid="{00000000-0005-0000-0000-0000F3C60000}"/>
    <cellStyle name="Total 8 5 3" xfId="14105" xr:uid="{00000000-0005-0000-0000-0000F4C60000}"/>
    <cellStyle name="Total 8 5 3 2" xfId="14106" xr:uid="{00000000-0005-0000-0000-0000F5C60000}"/>
    <cellStyle name="Total 8 5 3 3" xfId="14107" xr:uid="{00000000-0005-0000-0000-0000F6C60000}"/>
    <cellStyle name="Total 8 5 3 4" xfId="14108" xr:uid="{00000000-0005-0000-0000-0000F7C60000}"/>
    <cellStyle name="Total 8 5 4" xfId="14109" xr:uid="{00000000-0005-0000-0000-0000F8C60000}"/>
    <cellStyle name="Total 8 5 4 2" xfId="14110" xr:uid="{00000000-0005-0000-0000-0000F9C60000}"/>
    <cellStyle name="Total 8 5 4 3" xfId="14111" xr:uid="{00000000-0005-0000-0000-0000FAC60000}"/>
    <cellStyle name="Total 8 5 5" xfId="14112" xr:uid="{00000000-0005-0000-0000-0000FBC60000}"/>
    <cellStyle name="Total 8 5 5 2" xfId="14113" xr:uid="{00000000-0005-0000-0000-0000FCC60000}"/>
    <cellStyle name="Total 8 5 5 3" xfId="14114" xr:uid="{00000000-0005-0000-0000-0000FDC60000}"/>
    <cellStyle name="Total 8 5 6" xfId="14115" xr:uid="{00000000-0005-0000-0000-0000FEC60000}"/>
    <cellStyle name="Total 8 6" xfId="14116" xr:uid="{00000000-0005-0000-0000-0000FFC60000}"/>
    <cellStyle name="Total 8 6 2" xfId="14117" xr:uid="{00000000-0005-0000-0000-000000C70000}"/>
    <cellStyle name="Total 8 6 3" xfId="14118" xr:uid="{00000000-0005-0000-0000-000001C70000}"/>
    <cellStyle name="Total 8 6 4" xfId="14119" xr:uid="{00000000-0005-0000-0000-000002C70000}"/>
    <cellStyle name="Total 8 7" xfId="14120" xr:uid="{00000000-0005-0000-0000-000003C70000}"/>
    <cellStyle name="Total 8 7 2" xfId="14121" xr:uid="{00000000-0005-0000-0000-000004C70000}"/>
    <cellStyle name="Total 8 7 3" xfId="14122" xr:uid="{00000000-0005-0000-0000-000005C70000}"/>
    <cellStyle name="Total 8 7 4" xfId="14123" xr:uid="{00000000-0005-0000-0000-000006C70000}"/>
    <cellStyle name="Total 8 8" xfId="14124" xr:uid="{00000000-0005-0000-0000-000007C70000}"/>
    <cellStyle name="Total 8 8 2" xfId="14125" xr:uid="{00000000-0005-0000-0000-000008C70000}"/>
    <cellStyle name="Total 8 8 3" xfId="14126" xr:uid="{00000000-0005-0000-0000-000009C70000}"/>
    <cellStyle name="Total 8 9" xfId="14127" xr:uid="{00000000-0005-0000-0000-00000AC70000}"/>
    <cellStyle name="Total 8 9 2" xfId="14128" xr:uid="{00000000-0005-0000-0000-00000BC70000}"/>
    <cellStyle name="Total 8 9 3" xfId="14129" xr:uid="{00000000-0005-0000-0000-00000CC70000}"/>
    <cellStyle name="Total 9" xfId="14130" xr:uid="{00000000-0005-0000-0000-00000DC70000}"/>
    <cellStyle name="Total 9 2" xfId="14131" xr:uid="{00000000-0005-0000-0000-00000EC70000}"/>
    <cellStyle name="Total 9 2 2" xfId="14132" xr:uid="{00000000-0005-0000-0000-00000FC70000}"/>
    <cellStyle name="Total 9 2 2 2" xfId="14133" xr:uid="{00000000-0005-0000-0000-000010C70000}"/>
    <cellStyle name="Total 9 2 2 2 2" xfId="14134" xr:uid="{00000000-0005-0000-0000-000011C70000}"/>
    <cellStyle name="Total 9 2 2 2 3" xfId="14135" xr:uid="{00000000-0005-0000-0000-000012C70000}"/>
    <cellStyle name="Total 9 2 2 2 4" xfId="14136" xr:uid="{00000000-0005-0000-0000-000013C70000}"/>
    <cellStyle name="Total 9 2 2 3" xfId="14137" xr:uid="{00000000-0005-0000-0000-000014C70000}"/>
    <cellStyle name="Total 9 2 2 3 2" xfId="14138" xr:uid="{00000000-0005-0000-0000-000015C70000}"/>
    <cellStyle name="Total 9 2 2 3 3" xfId="14139" xr:uid="{00000000-0005-0000-0000-000016C70000}"/>
    <cellStyle name="Total 9 2 2 3 4" xfId="14140" xr:uid="{00000000-0005-0000-0000-000017C70000}"/>
    <cellStyle name="Total 9 2 2 4" xfId="14141" xr:uid="{00000000-0005-0000-0000-000018C70000}"/>
    <cellStyle name="Total 9 2 2 4 2" xfId="14142" xr:uid="{00000000-0005-0000-0000-000019C70000}"/>
    <cellStyle name="Total 9 2 2 4 3" xfId="14143" xr:uid="{00000000-0005-0000-0000-00001AC70000}"/>
    <cellStyle name="Total 9 2 2 5" xfId="14144" xr:uid="{00000000-0005-0000-0000-00001BC70000}"/>
    <cellStyle name="Total 9 2 2 5 2" xfId="14145" xr:uid="{00000000-0005-0000-0000-00001CC70000}"/>
    <cellStyle name="Total 9 2 2 5 3" xfId="14146" xr:uid="{00000000-0005-0000-0000-00001DC70000}"/>
    <cellStyle name="Total 9 2 2 6" xfId="14147" xr:uid="{00000000-0005-0000-0000-00001EC70000}"/>
    <cellStyle name="Total 9 2 3" xfId="14148" xr:uid="{00000000-0005-0000-0000-00001FC70000}"/>
    <cellStyle name="Total 9 2 3 2" xfId="14149" xr:uid="{00000000-0005-0000-0000-000020C70000}"/>
    <cellStyle name="Total 9 2 3 3" xfId="14150" xr:uid="{00000000-0005-0000-0000-000021C70000}"/>
    <cellStyle name="Total 9 2 3 4" xfId="14151" xr:uid="{00000000-0005-0000-0000-000022C70000}"/>
    <cellStyle name="Total 9 2 4" xfId="14152" xr:uid="{00000000-0005-0000-0000-000023C70000}"/>
    <cellStyle name="Total 9 2 4 2" xfId="14153" xr:uid="{00000000-0005-0000-0000-000024C70000}"/>
    <cellStyle name="Total 9 2 4 3" xfId="14154" xr:uid="{00000000-0005-0000-0000-000025C70000}"/>
    <cellStyle name="Total 9 2 4 4" xfId="14155" xr:uid="{00000000-0005-0000-0000-000026C70000}"/>
    <cellStyle name="Total 9 2 5" xfId="14156" xr:uid="{00000000-0005-0000-0000-000027C70000}"/>
    <cellStyle name="Total 9 2 5 2" xfId="14157" xr:uid="{00000000-0005-0000-0000-000028C70000}"/>
    <cellStyle name="Total 9 2 5 3" xfId="14158" xr:uid="{00000000-0005-0000-0000-000029C70000}"/>
    <cellStyle name="Total 9 2 6" xfId="14159" xr:uid="{00000000-0005-0000-0000-00002AC70000}"/>
    <cellStyle name="Total 9 2 6 2" xfId="14160" xr:uid="{00000000-0005-0000-0000-00002BC70000}"/>
    <cellStyle name="Total 9 2 6 3" xfId="14161" xr:uid="{00000000-0005-0000-0000-00002CC70000}"/>
    <cellStyle name="Total 9 2 7" xfId="14162" xr:uid="{00000000-0005-0000-0000-00002DC70000}"/>
    <cellStyle name="Total 9 3" xfId="14163" xr:uid="{00000000-0005-0000-0000-00002EC70000}"/>
    <cellStyle name="Total 9 3 2" xfId="14164" xr:uid="{00000000-0005-0000-0000-00002FC70000}"/>
    <cellStyle name="Total 9 3 2 2" xfId="14165" xr:uid="{00000000-0005-0000-0000-000030C70000}"/>
    <cellStyle name="Total 9 3 2 3" xfId="14166" xr:uid="{00000000-0005-0000-0000-000031C70000}"/>
    <cellStyle name="Total 9 3 2 4" xfId="14167" xr:uid="{00000000-0005-0000-0000-000032C70000}"/>
    <cellStyle name="Total 9 3 3" xfId="14168" xr:uid="{00000000-0005-0000-0000-000033C70000}"/>
    <cellStyle name="Total 9 3 3 2" xfId="14169" xr:uid="{00000000-0005-0000-0000-000034C70000}"/>
    <cellStyle name="Total 9 3 3 3" xfId="14170" xr:uid="{00000000-0005-0000-0000-000035C70000}"/>
    <cellStyle name="Total 9 3 3 4" xfId="14171" xr:uid="{00000000-0005-0000-0000-000036C70000}"/>
    <cellStyle name="Total 9 3 4" xfId="14172" xr:uid="{00000000-0005-0000-0000-000037C70000}"/>
    <cellStyle name="Total 9 3 4 2" xfId="14173" xr:uid="{00000000-0005-0000-0000-000038C70000}"/>
    <cellStyle name="Total 9 3 4 3" xfId="14174" xr:uid="{00000000-0005-0000-0000-000039C70000}"/>
    <cellStyle name="Total 9 3 5" xfId="14175" xr:uid="{00000000-0005-0000-0000-00003AC70000}"/>
    <cellStyle name="Total 9 3 5 2" xfId="14176" xr:uid="{00000000-0005-0000-0000-00003BC70000}"/>
    <cellStyle name="Total 9 3 5 3" xfId="14177" xr:uid="{00000000-0005-0000-0000-00003CC70000}"/>
    <cellStyle name="Total 9 3 6" xfId="14178" xr:uid="{00000000-0005-0000-0000-00003DC70000}"/>
    <cellStyle name="Total 9 4" xfId="14179" xr:uid="{00000000-0005-0000-0000-00003EC70000}"/>
    <cellStyle name="Total 9 4 2" xfId="14180" xr:uid="{00000000-0005-0000-0000-00003FC70000}"/>
    <cellStyle name="Total 9 4 3" xfId="14181" xr:uid="{00000000-0005-0000-0000-000040C70000}"/>
    <cellStyle name="Total 9 4 4" xfId="14182" xr:uid="{00000000-0005-0000-0000-000041C70000}"/>
    <cellStyle name="Total 9 5" xfId="14183" xr:uid="{00000000-0005-0000-0000-000042C70000}"/>
    <cellStyle name="Total 9 5 2" xfId="14184" xr:uid="{00000000-0005-0000-0000-000043C70000}"/>
    <cellStyle name="Total 9 5 3" xfId="14185" xr:uid="{00000000-0005-0000-0000-000044C70000}"/>
    <cellStyle name="Total 9 5 4" xfId="14186" xr:uid="{00000000-0005-0000-0000-000045C70000}"/>
    <cellStyle name="Total 9 6" xfId="14187" xr:uid="{00000000-0005-0000-0000-000046C70000}"/>
    <cellStyle name="Total 9 6 2" xfId="14188" xr:uid="{00000000-0005-0000-0000-000047C70000}"/>
    <cellStyle name="Total 9 6 3" xfId="14189" xr:uid="{00000000-0005-0000-0000-000048C70000}"/>
    <cellStyle name="Total 9 7" xfId="14190" xr:uid="{00000000-0005-0000-0000-000049C70000}"/>
    <cellStyle name="Total 9 7 2" xfId="14191" xr:uid="{00000000-0005-0000-0000-00004AC70000}"/>
    <cellStyle name="Total 9 7 3" xfId="14192" xr:uid="{00000000-0005-0000-0000-00004BC70000}"/>
    <cellStyle name="Total 9 8" xfId="14193" xr:uid="{00000000-0005-0000-0000-00004CC70000}"/>
    <cellStyle name="Warning Text 10" xfId="14194" xr:uid="{00000000-0005-0000-0000-00004DC70000}"/>
    <cellStyle name="Warning Text 11" xfId="14195" xr:uid="{00000000-0005-0000-0000-00004EC70000}"/>
    <cellStyle name="Warning Text 2" xfId="14196" xr:uid="{00000000-0005-0000-0000-00004FC70000}"/>
    <cellStyle name="Warning Text 3" xfId="14197" xr:uid="{00000000-0005-0000-0000-000050C70000}"/>
    <cellStyle name="Warning Text 4" xfId="14198" xr:uid="{00000000-0005-0000-0000-000051C70000}"/>
    <cellStyle name="Warning Text 5" xfId="14199" xr:uid="{00000000-0005-0000-0000-000052C70000}"/>
    <cellStyle name="Warning Text 6" xfId="14200" xr:uid="{00000000-0005-0000-0000-000053C70000}"/>
    <cellStyle name="Warning Text 7" xfId="14201" xr:uid="{00000000-0005-0000-0000-000054C70000}"/>
    <cellStyle name="Warning Text 8" xfId="14202" xr:uid="{00000000-0005-0000-0000-000055C70000}"/>
    <cellStyle name="Warning Text 9" xfId="14203" xr:uid="{00000000-0005-0000-0000-000056C7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zhouj/AppData/Local/Microsoft/Windows/INetCache/Content.Outlook/20WBQWQ0/Copy%20of%202019_07%20-%20DFPS%20Monthly%20Financial%20Report_March%20(0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Schedule 1"/>
      <sheetName val="Schedule 1a"/>
      <sheetName val="Schedule 1b"/>
      <sheetName val="Schedule 2"/>
      <sheetName val="Schedule 3"/>
      <sheetName val="Schedule 4"/>
      <sheetName val="Schedule 5"/>
      <sheetName val="Schedule 6"/>
      <sheetName val="Fund 0666"/>
      <sheetName val="Fund 8093"/>
      <sheetName val="Fund 0802"/>
      <sheetName val="Schedule 8"/>
      <sheetName val="Footnotes to Schedule 7"/>
      <sheetName val="Schedule 9"/>
      <sheetName val="Schedule 10"/>
      <sheetName val="Schedule 11"/>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25"/>
  <sheetViews>
    <sheetView tabSelected="1" workbookViewId="0"/>
  </sheetViews>
  <sheetFormatPr defaultColWidth="9.109375" defaultRowHeight="13.2"/>
  <cols>
    <col min="1" max="1" width="103.44140625" style="346" customWidth="1"/>
    <col min="2" max="2" width="117.33203125" style="346" customWidth="1"/>
    <col min="3" max="3" width="9.109375" style="346" customWidth="1"/>
    <col min="4" max="16384" width="9.109375" style="346"/>
  </cols>
  <sheetData>
    <row r="1" spans="1:13" ht="16.2" thickTop="1">
      <c r="A1" s="457" t="s">
        <v>427</v>
      </c>
      <c r="B1" s="458"/>
      <c r="C1" s="102"/>
      <c r="D1" s="102"/>
      <c r="E1" s="102"/>
      <c r="F1" s="102"/>
      <c r="G1" s="102"/>
      <c r="H1" s="102"/>
      <c r="I1" s="102"/>
      <c r="J1" s="102"/>
      <c r="K1" s="102"/>
      <c r="L1" s="102"/>
      <c r="M1" s="102"/>
    </row>
    <row r="2" spans="1:13" ht="82.5" customHeight="1">
      <c r="A2" s="656" t="s">
        <v>546</v>
      </c>
      <c r="B2" s="657"/>
      <c r="C2" s="102"/>
      <c r="D2" s="102"/>
      <c r="E2" s="102"/>
      <c r="F2" s="102"/>
      <c r="G2" s="102"/>
      <c r="H2" s="102"/>
      <c r="I2" s="102"/>
      <c r="J2" s="102"/>
      <c r="K2" s="102"/>
      <c r="L2" s="102"/>
      <c r="M2" s="102"/>
    </row>
    <row r="3" spans="1:13" ht="15.6">
      <c r="A3" s="459" t="s">
        <v>580</v>
      </c>
      <c r="B3" s="460"/>
      <c r="C3" s="102"/>
      <c r="D3" s="102"/>
      <c r="E3" s="102"/>
      <c r="F3" s="102"/>
      <c r="G3" s="102"/>
      <c r="H3" s="102"/>
      <c r="I3" s="102"/>
      <c r="J3" s="102"/>
      <c r="K3" s="102"/>
      <c r="L3" s="102"/>
      <c r="M3" s="102"/>
    </row>
    <row r="4" spans="1:13" ht="15.6">
      <c r="A4" s="461"/>
      <c r="B4" s="460"/>
      <c r="C4" s="102"/>
      <c r="D4" s="102"/>
      <c r="E4" s="102"/>
      <c r="F4" s="102"/>
      <c r="G4" s="102"/>
      <c r="H4" s="102"/>
      <c r="I4" s="102"/>
      <c r="J4" s="102"/>
      <c r="K4" s="102"/>
      <c r="L4" s="102"/>
      <c r="M4" s="102"/>
    </row>
    <row r="5" spans="1:13" ht="15.6">
      <c r="A5" s="489" t="s">
        <v>516</v>
      </c>
      <c r="B5" s="493" t="s">
        <v>333</v>
      </c>
    </row>
    <row r="6" spans="1:13" ht="45">
      <c r="A6" s="490" t="s">
        <v>517</v>
      </c>
      <c r="B6" s="462" t="s">
        <v>552</v>
      </c>
    </row>
    <row r="7" spans="1:13" ht="15">
      <c r="A7" s="491" t="s">
        <v>518</v>
      </c>
      <c r="B7" s="460" t="s">
        <v>519</v>
      </c>
    </row>
    <row r="8" spans="1:13" ht="15">
      <c r="A8" s="491" t="s">
        <v>520</v>
      </c>
      <c r="B8" s="460" t="s">
        <v>208</v>
      </c>
    </row>
    <row r="9" spans="1:13" ht="15">
      <c r="A9" s="491" t="s">
        <v>521</v>
      </c>
      <c r="B9" s="460" t="s">
        <v>519</v>
      </c>
    </row>
    <row r="10" spans="1:13" ht="15">
      <c r="A10" s="491" t="s">
        <v>522</v>
      </c>
      <c r="B10" s="460" t="s">
        <v>523</v>
      </c>
    </row>
    <row r="11" spans="1:13" ht="15">
      <c r="A11" s="491" t="s">
        <v>524</v>
      </c>
      <c r="B11" s="460" t="s">
        <v>525</v>
      </c>
    </row>
    <row r="12" spans="1:13" ht="15">
      <c r="A12" s="491" t="s">
        <v>526</v>
      </c>
      <c r="B12" s="460" t="s">
        <v>527</v>
      </c>
    </row>
    <row r="13" spans="1:13" ht="15">
      <c r="A13" s="491" t="s">
        <v>528</v>
      </c>
      <c r="B13" s="460" t="s">
        <v>529</v>
      </c>
    </row>
    <row r="14" spans="1:13" ht="15">
      <c r="A14" s="491" t="s">
        <v>530</v>
      </c>
      <c r="B14" s="460" t="s">
        <v>531</v>
      </c>
    </row>
    <row r="15" spans="1:13" ht="15">
      <c r="A15" s="491" t="s">
        <v>532</v>
      </c>
      <c r="B15" s="460" t="s">
        <v>533</v>
      </c>
    </row>
    <row r="16" spans="1:13" ht="15">
      <c r="A16" s="491" t="s">
        <v>534</v>
      </c>
      <c r="B16" s="460" t="s">
        <v>535</v>
      </c>
    </row>
    <row r="17" spans="1:2" ht="15">
      <c r="A17" s="491" t="s">
        <v>536</v>
      </c>
      <c r="B17" s="460" t="s">
        <v>225</v>
      </c>
    </row>
    <row r="18" spans="1:2" ht="15">
      <c r="A18" s="491" t="s">
        <v>537</v>
      </c>
      <c r="B18" s="460" t="s">
        <v>538</v>
      </c>
    </row>
    <row r="19" spans="1:2" ht="15">
      <c r="A19" s="491" t="s">
        <v>539</v>
      </c>
      <c r="B19" s="460" t="s">
        <v>540</v>
      </c>
    </row>
    <row r="20" spans="1:2" ht="15">
      <c r="A20" s="491" t="s">
        <v>541</v>
      </c>
      <c r="B20" s="460" t="s">
        <v>542</v>
      </c>
    </row>
    <row r="21" spans="1:2" ht="15">
      <c r="A21" s="492" t="s">
        <v>548</v>
      </c>
      <c r="B21" s="460" t="s">
        <v>550</v>
      </c>
    </row>
    <row r="22" spans="1:2" ht="15">
      <c r="A22" s="492" t="s">
        <v>549</v>
      </c>
      <c r="B22" s="460" t="s">
        <v>543</v>
      </c>
    </row>
    <row r="23" spans="1:2" ht="15">
      <c r="A23" s="492" t="s">
        <v>547</v>
      </c>
      <c r="B23" s="460" t="s">
        <v>551</v>
      </c>
    </row>
    <row r="24" spans="1:2" ht="15.6" thickBot="1">
      <c r="A24" s="463" t="s">
        <v>568</v>
      </c>
      <c r="B24" s="464"/>
    </row>
    <row r="25" spans="1:2" ht="13.8" thickTop="1"/>
  </sheetData>
  <mergeCells count="1">
    <mergeCell ref="A2:B2"/>
  </mergeCells>
  <hyperlinks>
    <hyperlink ref="A21" location="'Schedule 11 A.1.1'!A1" display="Schedule 11 A.1.1" xr:uid="{00000000-0004-0000-0000-000000000000}"/>
    <hyperlink ref="A20" location="'Schedule 10'!A1" display="Schedule 10" xr:uid="{00000000-0004-0000-0000-000001000000}"/>
    <hyperlink ref="A19" location="'Schedule 9'!A1" display="Schedule 9" xr:uid="{00000000-0004-0000-0000-000002000000}"/>
    <hyperlink ref="A18" location="'Schedule 8'!A1" display="Schedule 8" xr:uid="{00000000-0004-0000-0000-000003000000}"/>
    <hyperlink ref="A17" location="'Fund 0802'!A1" display="Fund 0802" xr:uid="{00000000-0004-0000-0000-000004000000}"/>
    <hyperlink ref="A16" location="'Fund 8093'!A1" display="Fund 8093" xr:uid="{00000000-0004-0000-0000-000005000000}"/>
    <hyperlink ref="A15" location="'Fund 0666'!A1" display="Fund 0666" xr:uid="{00000000-0004-0000-0000-000006000000}"/>
    <hyperlink ref="A14" location="'Schedule 6'!A1" display="Schedule 6" xr:uid="{00000000-0004-0000-0000-000007000000}"/>
    <hyperlink ref="A13" location="'Schedule 5'!A1" display="Schedule 5" xr:uid="{00000000-0004-0000-0000-000008000000}"/>
    <hyperlink ref="A12" location="'Schedule 4'!A1" display="Schedule 4" xr:uid="{00000000-0004-0000-0000-000009000000}"/>
    <hyperlink ref="A11" location="'Schedule 3'!A1" display="Schedule 3" xr:uid="{00000000-0004-0000-0000-00000A000000}"/>
    <hyperlink ref="A10" location="'Schedule 2'!A1" display="Schedule 2" xr:uid="{00000000-0004-0000-0000-00000B000000}"/>
    <hyperlink ref="A9" location="'Schedule 1b'!A1" display="Schedule 1b" xr:uid="{00000000-0004-0000-0000-00000C000000}"/>
    <hyperlink ref="A8" location="'Schedule 1a'!A1" display="Schedule 1a" xr:uid="{00000000-0004-0000-0000-00000D000000}"/>
    <hyperlink ref="A7" location="'Schedule 1'!Print_Area" display="Schedule 1" xr:uid="{00000000-0004-0000-0000-00000E000000}"/>
    <hyperlink ref="A22" location="'Schedule 11 B.1.1'!A1" display="Schedule 11 B.1.1" xr:uid="{00000000-0004-0000-0000-00000F000000}"/>
    <hyperlink ref="A23" location="'Schedule 11 D.1.1'!A1" display="Schedule 11" xr:uid="{00000000-0004-0000-0000-000010000000}"/>
  </hyperlinks>
  <pageMargins left="0.7" right="0.7" top="0.75" bottom="0.75" header="0.3" footer="0.3"/>
  <pageSetup scale="56"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6"/>
    <pageSetUpPr fitToPage="1"/>
  </sheetPr>
  <dimension ref="A1:Q38"/>
  <sheetViews>
    <sheetView zoomScale="85" zoomScaleNormal="85" zoomScaleSheetLayoutView="85" workbookViewId="0">
      <selection activeCell="AM66" sqref="AM66"/>
    </sheetView>
  </sheetViews>
  <sheetFormatPr defaultRowHeight="13.2"/>
  <cols>
    <col min="1" max="1" width="58.33203125" style="338" bestFit="1" customWidth="1"/>
    <col min="2" max="2" width="17" style="338" bestFit="1" customWidth="1"/>
    <col min="3" max="8" width="11.88671875" style="328" hidden="1" customWidth="1"/>
    <col min="9" max="9" width="13.44140625" style="328" hidden="1" customWidth="1"/>
    <col min="10" max="10" width="15.109375" style="328" hidden="1" customWidth="1"/>
    <col min="11" max="11" width="11.88671875" style="328" hidden="1" customWidth="1"/>
    <col min="12" max="12" width="11.88671875" style="328" customWidth="1"/>
    <col min="13" max="14" width="11.88671875" style="328" hidden="1" customWidth="1"/>
    <col min="15" max="15" width="16.109375" style="328" bestFit="1" customWidth="1"/>
    <col min="16" max="16" width="22.33203125" style="338" customWidth="1"/>
    <col min="17" max="17" width="22.33203125" style="339" customWidth="1"/>
    <col min="18" max="18" width="10.44140625" style="338" customWidth="1"/>
    <col min="19" max="250" width="8.88671875" style="338"/>
    <col min="251" max="251" width="57.33203125" style="338" bestFit="1" customWidth="1"/>
    <col min="252" max="252" width="10.6640625" style="338" bestFit="1" customWidth="1"/>
    <col min="253" max="263" width="0" style="338" hidden="1" customWidth="1"/>
    <col min="264" max="264" width="14.88671875" style="338" bestFit="1" customWidth="1"/>
    <col min="265" max="273" width="0" style="338" hidden="1" customWidth="1"/>
    <col min="274" max="274" width="10.44140625" style="338" customWidth="1"/>
    <col min="275" max="506" width="8.88671875" style="338"/>
    <col min="507" max="507" width="57.33203125" style="338" bestFit="1" customWidth="1"/>
    <col min="508" max="508" width="10.6640625" style="338" bestFit="1" customWidth="1"/>
    <col min="509" max="519" width="0" style="338" hidden="1" customWidth="1"/>
    <col min="520" max="520" width="14.88671875" style="338" bestFit="1" customWidth="1"/>
    <col min="521" max="529" width="0" style="338" hidden="1" customWidth="1"/>
    <col min="530" max="530" width="10.44140625" style="338" customWidth="1"/>
    <col min="531" max="762" width="8.88671875" style="338"/>
    <col min="763" max="763" width="57.33203125" style="338" bestFit="1" customWidth="1"/>
    <col min="764" max="764" width="10.6640625" style="338" bestFit="1" customWidth="1"/>
    <col min="765" max="775" width="0" style="338" hidden="1" customWidth="1"/>
    <col min="776" max="776" width="14.88671875" style="338" bestFit="1" customWidth="1"/>
    <col min="777" max="785" width="0" style="338" hidden="1" customWidth="1"/>
    <col min="786" max="786" width="10.44140625" style="338" customWidth="1"/>
    <col min="787" max="1018" width="8.88671875" style="338"/>
    <col min="1019" max="1019" width="57.33203125" style="338" bestFit="1" customWidth="1"/>
    <col min="1020" max="1020" width="10.6640625" style="338" bestFit="1" customWidth="1"/>
    <col min="1021" max="1031" width="0" style="338" hidden="1" customWidth="1"/>
    <col min="1032" max="1032" width="14.88671875" style="338" bestFit="1" customWidth="1"/>
    <col min="1033" max="1041" width="0" style="338" hidden="1" customWidth="1"/>
    <col min="1042" max="1042" width="10.44140625" style="338" customWidth="1"/>
    <col min="1043" max="1274" width="8.88671875" style="338"/>
    <col min="1275" max="1275" width="57.33203125" style="338" bestFit="1" customWidth="1"/>
    <col min="1276" max="1276" width="10.6640625" style="338" bestFit="1" customWidth="1"/>
    <col min="1277" max="1287" width="0" style="338" hidden="1" customWidth="1"/>
    <col min="1288" max="1288" width="14.88671875" style="338" bestFit="1" customWidth="1"/>
    <col min="1289" max="1297" width="0" style="338" hidden="1" customWidth="1"/>
    <col min="1298" max="1298" width="10.44140625" style="338" customWidth="1"/>
    <col min="1299" max="1530" width="8.88671875" style="338"/>
    <col min="1531" max="1531" width="57.33203125" style="338" bestFit="1" customWidth="1"/>
    <col min="1532" max="1532" width="10.6640625" style="338" bestFit="1" customWidth="1"/>
    <col min="1533" max="1543" width="0" style="338" hidden="1" customWidth="1"/>
    <col min="1544" max="1544" width="14.88671875" style="338" bestFit="1" customWidth="1"/>
    <col min="1545" max="1553" width="0" style="338" hidden="1" customWidth="1"/>
    <col min="1554" max="1554" width="10.44140625" style="338" customWidth="1"/>
    <col min="1555" max="1786" width="8.88671875" style="338"/>
    <col min="1787" max="1787" width="57.33203125" style="338" bestFit="1" customWidth="1"/>
    <col min="1788" max="1788" width="10.6640625" style="338" bestFit="1" customWidth="1"/>
    <col min="1789" max="1799" width="0" style="338" hidden="1" customWidth="1"/>
    <col min="1800" max="1800" width="14.88671875" style="338" bestFit="1" customWidth="1"/>
    <col min="1801" max="1809" width="0" style="338" hidden="1" customWidth="1"/>
    <col min="1810" max="1810" width="10.44140625" style="338" customWidth="1"/>
    <col min="1811" max="2042" width="8.88671875" style="338"/>
    <col min="2043" max="2043" width="57.33203125" style="338" bestFit="1" customWidth="1"/>
    <col min="2044" max="2044" width="10.6640625" style="338" bestFit="1" customWidth="1"/>
    <col min="2045" max="2055" width="0" style="338" hidden="1" customWidth="1"/>
    <col min="2056" max="2056" width="14.88671875" style="338" bestFit="1" customWidth="1"/>
    <col min="2057" max="2065" width="0" style="338" hidden="1" customWidth="1"/>
    <col min="2066" max="2066" width="10.44140625" style="338" customWidth="1"/>
    <col min="2067" max="2298" width="8.88671875" style="338"/>
    <col min="2299" max="2299" width="57.33203125" style="338" bestFit="1" customWidth="1"/>
    <col min="2300" max="2300" width="10.6640625" style="338" bestFit="1" customWidth="1"/>
    <col min="2301" max="2311" width="0" style="338" hidden="1" customWidth="1"/>
    <col min="2312" max="2312" width="14.88671875" style="338" bestFit="1" customWidth="1"/>
    <col min="2313" max="2321" width="0" style="338" hidden="1" customWidth="1"/>
    <col min="2322" max="2322" width="10.44140625" style="338" customWidth="1"/>
    <col min="2323" max="2554" width="8.88671875" style="338"/>
    <col min="2555" max="2555" width="57.33203125" style="338" bestFit="1" customWidth="1"/>
    <col min="2556" max="2556" width="10.6640625" style="338" bestFit="1" customWidth="1"/>
    <col min="2557" max="2567" width="0" style="338" hidden="1" customWidth="1"/>
    <col min="2568" max="2568" width="14.88671875" style="338" bestFit="1" customWidth="1"/>
    <col min="2569" max="2577" width="0" style="338" hidden="1" customWidth="1"/>
    <col min="2578" max="2578" width="10.44140625" style="338" customWidth="1"/>
    <col min="2579" max="2810" width="8.88671875" style="338"/>
    <col min="2811" max="2811" width="57.33203125" style="338" bestFit="1" customWidth="1"/>
    <col min="2812" max="2812" width="10.6640625" style="338" bestFit="1" customWidth="1"/>
    <col min="2813" max="2823" width="0" style="338" hidden="1" customWidth="1"/>
    <col min="2824" max="2824" width="14.88671875" style="338" bestFit="1" customWidth="1"/>
    <col min="2825" max="2833" width="0" style="338" hidden="1" customWidth="1"/>
    <col min="2834" max="2834" width="10.44140625" style="338" customWidth="1"/>
    <col min="2835" max="3066" width="8.88671875" style="338"/>
    <col min="3067" max="3067" width="57.33203125" style="338" bestFit="1" customWidth="1"/>
    <col min="3068" max="3068" width="10.6640625" style="338" bestFit="1" customWidth="1"/>
    <col min="3069" max="3079" width="0" style="338" hidden="1" customWidth="1"/>
    <col min="3080" max="3080" width="14.88671875" style="338" bestFit="1" customWidth="1"/>
    <col min="3081" max="3089" width="0" style="338" hidden="1" customWidth="1"/>
    <col min="3090" max="3090" width="10.44140625" style="338" customWidth="1"/>
    <col min="3091" max="3322" width="8.88671875" style="338"/>
    <col min="3323" max="3323" width="57.33203125" style="338" bestFit="1" customWidth="1"/>
    <col min="3324" max="3324" width="10.6640625" style="338" bestFit="1" customWidth="1"/>
    <col min="3325" max="3335" width="0" style="338" hidden="1" customWidth="1"/>
    <col min="3336" max="3336" width="14.88671875" style="338" bestFit="1" customWidth="1"/>
    <col min="3337" max="3345" width="0" style="338" hidden="1" customWidth="1"/>
    <col min="3346" max="3346" width="10.44140625" style="338" customWidth="1"/>
    <col min="3347" max="3578" width="8.88671875" style="338"/>
    <col min="3579" max="3579" width="57.33203125" style="338" bestFit="1" customWidth="1"/>
    <col min="3580" max="3580" width="10.6640625" style="338" bestFit="1" customWidth="1"/>
    <col min="3581" max="3591" width="0" style="338" hidden="1" customWidth="1"/>
    <col min="3592" max="3592" width="14.88671875" style="338" bestFit="1" customWidth="1"/>
    <col min="3593" max="3601" width="0" style="338" hidden="1" customWidth="1"/>
    <col min="3602" max="3602" width="10.44140625" style="338" customWidth="1"/>
    <col min="3603" max="3834" width="8.88671875" style="338"/>
    <col min="3835" max="3835" width="57.33203125" style="338" bestFit="1" customWidth="1"/>
    <col min="3836" max="3836" width="10.6640625" style="338" bestFit="1" customWidth="1"/>
    <col min="3837" max="3847" width="0" style="338" hidden="1" customWidth="1"/>
    <col min="3848" max="3848" width="14.88671875" style="338" bestFit="1" customWidth="1"/>
    <col min="3849" max="3857" width="0" style="338" hidden="1" customWidth="1"/>
    <col min="3858" max="3858" width="10.44140625" style="338" customWidth="1"/>
    <col min="3859" max="4090" width="8.88671875" style="338"/>
    <col min="4091" max="4091" width="57.33203125" style="338" bestFit="1" customWidth="1"/>
    <col min="4092" max="4092" width="10.6640625" style="338" bestFit="1" customWidth="1"/>
    <col min="4093" max="4103" width="0" style="338" hidden="1" customWidth="1"/>
    <col min="4104" max="4104" width="14.88671875" style="338" bestFit="1" customWidth="1"/>
    <col min="4105" max="4113" width="0" style="338" hidden="1" customWidth="1"/>
    <col min="4114" max="4114" width="10.44140625" style="338" customWidth="1"/>
    <col min="4115" max="4346" width="8.88671875" style="338"/>
    <col min="4347" max="4347" width="57.33203125" style="338" bestFit="1" customWidth="1"/>
    <col min="4348" max="4348" width="10.6640625" style="338" bestFit="1" customWidth="1"/>
    <col min="4349" max="4359" width="0" style="338" hidden="1" customWidth="1"/>
    <col min="4360" max="4360" width="14.88671875" style="338" bestFit="1" customWidth="1"/>
    <col min="4361" max="4369" width="0" style="338" hidden="1" customWidth="1"/>
    <col min="4370" max="4370" width="10.44140625" style="338" customWidth="1"/>
    <col min="4371" max="4602" width="8.88671875" style="338"/>
    <col min="4603" max="4603" width="57.33203125" style="338" bestFit="1" customWidth="1"/>
    <col min="4604" max="4604" width="10.6640625" style="338" bestFit="1" customWidth="1"/>
    <col min="4605" max="4615" width="0" style="338" hidden="1" customWidth="1"/>
    <col min="4616" max="4616" width="14.88671875" style="338" bestFit="1" customWidth="1"/>
    <col min="4617" max="4625" width="0" style="338" hidden="1" customWidth="1"/>
    <col min="4626" max="4626" width="10.44140625" style="338" customWidth="1"/>
    <col min="4627" max="4858" width="8.88671875" style="338"/>
    <col min="4859" max="4859" width="57.33203125" style="338" bestFit="1" customWidth="1"/>
    <col min="4860" max="4860" width="10.6640625" style="338" bestFit="1" customWidth="1"/>
    <col min="4861" max="4871" width="0" style="338" hidden="1" customWidth="1"/>
    <col min="4872" max="4872" width="14.88671875" style="338" bestFit="1" customWidth="1"/>
    <col min="4873" max="4881" width="0" style="338" hidden="1" customWidth="1"/>
    <col min="4882" max="4882" width="10.44140625" style="338" customWidth="1"/>
    <col min="4883" max="5114" width="8.88671875" style="338"/>
    <col min="5115" max="5115" width="57.33203125" style="338" bestFit="1" customWidth="1"/>
    <col min="5116" max="5116" width="10.6640625" style="338" bestFit="1" customWidth="1"/>
    <col min="5117" max="5127" width="0" style="338" hidden="1" customWidth="1"/>
    <col min="5128" max="5128" width="14.88671875" style="338" bestFit="1" customWidth="1"/>
    <col min="5129" max="5137" width="0" style="338" hidden="1" customWidth="1"/>
    <col min="5138" max="5138" width="10.44140625" style="338" customWidth="1"/>
    <col min="5139" max="5370" width="8.88671875" style="338"/>
    <col min="5371" max="5371" width="57.33203125" style="338" bestFit="1" customWidth="1"/>
    <col min="5372" max="5372" width="10.6640625" style="338" bestFit="1" customWidth="1"/>
    <col min="5373" max="5383" width="0" style="338" hidden="1" customWidth="1"/>
    <col min="5384" max="5384" width="14.88671875" style="338" bestFit="1" customWidth="1"/>
    <col min="5385" max="5393" width="0" style="338" hidden="1" customWidth="1"/>
    <col min="5394" max="5394" width="10.44140625" style="338" customWidth="1"/>
    <col min="5395" max="5626" width="8.88671875" style="338"/>
    <col min="5627" max="5627" width="57.33203125" style="338" bestFit="1" customWidth="1"/>
    <col min="5628" max="5628" width="10.6640625" style="338" bestFit="1" customWidth="1"/>
    <col min="5629" max="5639" width="0" style="338" hidden="1" customWidth="1"/>
    <col min="5640" max="5640" width="14.88671875" style="338" bestFit="1" customWidth="1"/>
    <col min="5641" max="5649" width="0" style="338" hidden="1" customWidth="1"/>
    <col min="5650" max="5650" width="10.44140625" style="338" customWidth="1"/>
    <col min="5651" max="5882" width="8.88671875" style="338"/>
    <col min="5883" max="5883" width="57.33203125" style="338" bestFit="1" customWidth="1"/>
    <col min="5884" max="5884" width="10.6640625" style="338" bestFit="1" customWidth="1"/>
    <col min="5885" max="5895" width="0" style="338" hidden="1" customWidth="1"/>
    <col min="5896" max="5896" width="14.88671875" style="338" bestFit="1" customWidth="1"/>
    <col min="5897" max="5905" width="0" style="338" hidden="1" customWidth="1"/>
    <col min="5906" max="5906" width="10.44140625" style="338" customWidth="1"/>
    <col min="5907" max="6138" width="8.88671875" style="338"/>
    <col min="6139" max="6139" width="57.33203125" style="338" bestFit="1" customWidth="1"/>
    <col min="6140" max="6140" width="10.6640625" style="338" bestFit="1" customWidth="1"/>
    <col min="6141" max="6151" width="0" style="338" hidden="1" customWidth="1"/>
    <col min="6152" max="6152" width="14.88671875" style="338" bestFit="1" customWidth="1"/>
    <col min="6153" max="6161" width="0" style="338" hidden="1" customWidth="1"/>
    <col min="6162" max="6162" width="10.44140625" style="338" customWidth="1"/>
    <col min="6163" max="6394" width="8.88671875" style="338"/>
    <col min="6395" max="6395" width="57.33203125" style="338" bestFit="1" customWidth="1"/>
    <col min="6396" max="6396" width="10.6640625" style="338" bestFit="1" customWidth="1"/>
    <col min="6397" max="6407" width="0" style="338" hidden="1" customWidth="1"/>
    <col min="6408" max="6408" width="14.88671875" style="338" bestFit="1" customWidth="1"/>
    <col min="6409" max="6417" width="0" style="338" hidden="1" customWidth="1"/>
    <col min="6418" max="6418" width="10.44140625" style="338" customWidth="1"/>
    <col min="6419" max="6650" width="8.88671875" style="338"/>
    <col min="6651" max="6651" width="57.33203125" style="338" bestFit="1" customWidth="1"/>
    <col min="6652" max="6652" width="10.6640625" style="338" bestFit="1" customWidth="1"/>
    <col min="6653" max="6663" width="0" style="338" hidden="1" customWidth="1"/>
    <col min="6664" max="6664" width="14.88671875" style="338" bestFit="1" customWidth="1"/>
    <col min="6665" max="6673" width="0" style="338" hidden="1" customWidth="1"/>
    <col min="6674" max="6674" width="10.44140625" style="338" customWidth="1"/>
    <col min="6675" max="6906" width="8.88671875" style="338"/>
    <col min="6907" max="6907" width="57.33203125" style="338" bestFit="1" customWidth="1"/>
    <col min="6908" max="6908" width="10.6640625" style="338" bestFit="1" customWidth="1"/>
    <col min="6909" max="6919" width="0" style="338" hidden="1" customWidth="1"/>
    <col min="6920" max="6920" width="14.88671875" style="338" bestFit="1" customWidth="1"/>
    <col min="6921" max="6929" width="0" style="338" hidden="1" customWidth="1"/>
    <col min="6930" max="6930" width="10.44140625" style="338" customWidth="1"/>
    <col min="6931" max="7162" width="8.88671875" style="338"/>
    <col min="7163" max="7163" width="57.33203125" style="338" bestFit="1" customWidth="1"/>
    <col min="7164" max="7164" width="10.6640625" style="338" bestFit="1" customWidth="1"/>
    <col min="7165" max="7175" width="0" style="338" hidden="1" customWidth="1"/>
    <col min="7176" max="7176" width="14.88671875" style="338" bestFit="1" customWidth="1"/>
    <col min="7177" max="7185" width="0" style="338" hidden="1" customWidth="1"/>
    <col min="7186" max="7186" width="10.44140625" style="338" customWidth="1"/>
    <col min="7187" max="7418" width="8.88671875" style="338"/>
    <col min="7419" max="7419" width="57.33203125" style="338" bestFit="1" customWidth="1"/>
    <col min="7420" max="7420" width="10.6640625" style="338" bestFit="1" customWidth="1"/>
    <col min="7421" max="7431" width="0" style="338" hidden="1" customWidth="1"/>
    <col min="7432" max="7432" width="14.88671875" style="338" bestFit="1" customWidth="1"/>
    <col min="7433" max="7441" width="0" style="338" hidden="1" customWidth="1"/>
    <col min="7442" max="7442" width="10.44140625" style="338" customWidth="1"/>
    <col min="7443" max="7674" width="8.88671875" style="338"/>
    <col min="7675" max="7675" width="57.33203125" style="338" bestFit="1" customWidth="1"/>
    <col min="7676" max="7676" width="10.6640625" style="338" bestFit="1" customWidth="1"/>
    <col min="7677" max="7687" width="0" style="338" hidden="1" customWidth="1"/>
    <col min="7688" max="7688" width="14.88671875" style="338" bestFit="1" customWidth="1"/>
    <col min="7689" max="7697" width="0" style="338" hidden="1" customWidth="1"/>
    <col min="7698" max="7698" width="10.44140625" style="338" customWidth="1"/>
    <col min="7699" max="7930" width="8.88671875" style="338"/>
    <col min="7931" max="7931" width="57.33203125" style="338" bestFit="1" customWidth="1"/>
    <col min="7932" max="7932" width="10.6640625" style="338" bestFit="1" customWidth="1"/>
    <col min="7933" max="7943" width="0" style="338" hidden="1" customWidth="1"/>
    <col min="7944" max="7944" width="14.88671875" style="338" bestFit="1" customWidth="1"/>
    <col min="7945" max="7953" width="0" style="338" hidden="1" customWidth="1"/>
    <col min="7954" max="7954" width="10.44140625" style="338" customWidth="1"/>
    <col min="7955" max="8186" width="8.88671875" style="338"/>
    <col min="8187" max="8187" width="57.33203125" style="338" bestFit="1" customWidth="1"/>
    <col min="8188" max="8188" width="10.6640625" style="338" bestFit="1" customWidth="1"/>
    <col min="8189" max="8199" width="0" style="338" hidden="1" customWidth="1"/>
    <col min="8200" max="8200" width="14.88671875" style="338" bestFit="1" customWidth="1"/>
    <col min="8201" max="8209" width="0" style="338" hidden="1" customWidth="1"/>
    <col min="8210" max="8210" width="10.44140625" style="338" customWidth="1"/>
    <col min="8211" max="8442" width="8.88671875" style="338"/>
    <col min="8443" max="8443" width="57.33203125" style="338" bestFit="1" customWidth="1"/>
    <col min="8444" max="8444" width="10.6640625" style="338" bestFit="1" customWidth="1"/>
    <col min="8445" max="8455" width="0" style="338" hidden="1" customWidth="1"/>
    <col min="8456" max="8456" width="14.88671875" style="338" bestFit="1" customWidth="1"/>
    <col min="8457" max="8465" width="0" style="338" hidden="1" customWidth="1"/>
    <col min="8466" max="8466" width="10.44140625" style="338" customWidth="1"/>
    <col min="8467" max="8698" width="8.88671875" style="338"/>
    <col min="8699" max="8699" width="57.33203125" style="338" bestFit="1" customWidth="1"/>
    <col min="8700" max="8700" width="10.6640625" style="338" bestFit="1" customWidth="1"/>
    <col min="8701" max="8711" width="0" style="338" hidden="1" customWidth="1"/>
    <col min="8712" max="8712" width="14.88671875" style="338" bestFit="1" customWidth="1"/>
    <col min="8713" max="8721" width="0" style="338" hidden="1" customWidth="1"/>
    <col min="8722" max="8722" width="10.44140625" style="338" customWidth="1"/>
    <col min="8723" max="8954" width="8.88671875" style="338"/>
    <col min="8955" max="8955" width="57.33203125" style="338" bestFit="1" customWidth="1"/>
    <col min="8956" max="8956" width="10.6640625" style="338" bestFit="1" customWidth="1"/>
    <col min="8957" max="8967" width="0" style="338" hidden="1" customWidth="1"/>
    <col min="8968" max="8968" width="14.88671875" style="338" bestFit="1" customWidth="1"/>
    <col min="8969" max="8977" width="0" style="338" hidden="1" customWidth="1"/>
    <col min="8978" max="8978" width="10.44140625" style="338" customWidth="1"/>
    <col min="8979" max="9210" width="8.88671875" style="338"/>
    <col min="9211" max="9211" width="57.33203125" style="338" bestFit="1" customWidth="1"/>
    <col min="9212" max="9212" width="10.6640625" style="338" bestFit="1" customWidth="1"/>
    <col min="9213" max="9223" width="0" style="338" hidden="1" customWidth="1"/>
    <col min="9224" max="9224" width="14.88671875" style="338" bestFit="1" customWidth="1"/>
    <col min="9225" max="9233" width="0" style="338" hidden="1" customWidth="1"/>
    <col min="9234" max="9234" width="10.44140625" style="338" customWidth="1"/>
    <col min="9235" max="9466" width="8.88671875" style="338"/>
    <col min="9467" max="9467" width="57.33203125" style="338" bestFit="1" customWidth="1"/>
    <col min="9468" max="9468" width="10.6640625" style="338" bestFit="1" customWidth="1"/>
    <col min="9469" max="9479" width="0" style="338" hidden="1" customWidth="1"/>
    <col min="9480" max="9480" width="14.88671875" style="338" bestFit="1" customWidth="1"/>
    <col min="9481" max="9489" width="0" style="338" hidden="1" customWidth="1"/>
    <col min="9490" max="9490" width="10.44140625" style="338" customWidth="1"/>
    <col min="9491" max="9722" width="8.88671875" style="338"/>
    <col min="9723" max="9723" width="57.33203125" style="338" bestFit="1" customWidth="1"/>
    <col min="9724" max="9724" width="10.6640625" style="338" bestFit="1" customWidth="1"/>
    <col min="9725" max="9735" width="0" style="338" hidden="1" customWidth="1"/>
    <col min="9736" max="9736" width="14.88671875" style="338" bestFit="1" customWidth="1"/>
    <col min="9737" max="9745" width="0" style="338" hidden="1" customWidth="1"/>
    <col min="9746" max="9746" width="10.44140625" style="338" customWidth="1"/>
    <col min="9747" max="9978" width="8.88671875" style="338"/>
    <col min="9979" max="9979" width="57.33203125" style="338" bestFit="1" customWidth="1"/>
    <col min="9980" max="9980" width="10.6640625" style="338" bestFit="1" customWidth="1"/>
    <col min="9981" max="9991" width="0" style="338" hidden="1" customWidth="1"/>
    <col min="9992" max="9992" width="14.88671875" style="338" bestFit="1" customWidth="1"/>
    <col min="9993" max="10001" width="0" style="338" hidden="1" customWidth="1"/>
    <col min="10002" max="10002" width="10.44140625" style="338" customWidth="1"/>
    <col min="10003" max="10234" width="8.88671875" style="338"/>
    <col min="10235" max="10235" width="57.33203125" style="338" bestFit="1" customWidth="1"/>
    <col min="10236" max="10236" width="10.6640625" style="338" bestFit="1" customWidth="1"/>
    <col min="10237" max="10247" width="0" style="338" hidden="1" customWidth="1"/>
    <col min="10248" max="10248" width="14.88671875" style="338" bestFit="1" customWidth="1"/>
    <col min="10249" max="10257" width="0" style="338" hidden="1" customWidth="1"/>
    <col min="10258" max="10258" width="10.44140625" style="338" customWidth="1"/>
    <col min="10259" max="10490" width="8.88671875" style="338"/>
    <col min="10491" max="10491" width="57.33203125" style="338" bestFit="1" customWidth="1"/>
    <col min="10492" max="10492" width="10.6640625" style="338" bestFit="1" customWidth="1"/>
    <col min="10493" max="10503" width="0" style="338" hidden="1" customWidth="1"/>
    <col min="10504" max="10504" width="14.88671875" style="338" bestFit="1" customWidth="1"/>
    <col min="10505" max="10513" width="0" style="338" hidden="1" customWidth="1"/>
    <col min="10514" max="10514" width="10.44140625" style="338" customWidth="1"/>
    <col min="10515" max="10746" width="8.88671875" style="338"/>
    <col min="10747" max="10747" width="57.33203125" style="338" bestFit="1" customWidth="1"/>
    <col min="10748" max="10748" width="10.6640625" style="338" bestFit="1" customWidth="1"/>
    <col min="10749" max="10759" width="0" style="338" hidden="1" customWidth="1"/>
    <col min="10760" max="10760" width="14.88671875" style="338" bestFit="1" customWidth="1"/>
    <col min="10761" max="10769" width="0" style="338" hidden="1" customWidth="1"/>
    <col min="10770" max="10770" width="10.44140625" style="338" customWidth="1"/>
    <col min="10771" max="11002" width="8.88671875" style="338"/>
    <col min="11003" max="11003" width="57.33203125" style="338" bestFit="1" customWidth="1"/>
    <col min="11004" max="11004" width="10.6640625" style="338" bestFit="1" customWidth="1"/>
    <col min="11005" max="11015" width="0" style="338" hidden="1" customWidth="1"/>
    <col min="11016" max="11016" width="14.88671875" style="338" bestFit="1" customWidth="1"/>
    <col min="11017" max="11025" width="0" style="338" hidden="1" customWidth="1"/>
    <col min="11026" max="11026" width="10.44140625" style="338" customWidth="1"/>
    <col min="11027" max="11258" width="8.88671875" style="338"/>
    <col min="11259" max="11259" width="57.33203125" style="338" bestFit="1" customWidth="1"/>
    <col min="11260" max="11260" width="10.6640625" style="338" bestFit="1" customWidth="1"/>
    <col min="11261" max="11271" width="0" style="338" hidden="1" customWidth="1"/>
    <col min="11272" max="11272" width="14.88671875" style="338" bestFit="1" customWidth="1"/>
    <col min="11273" max="11281" width="0" style="338" hidden="1" customWidth="1"/>
    <col min="11282" max="11282" width="10.44140625" style="338" customWidth="1"/>
    <col min="11283" max="11514" width="8.88671875" style="338"/>
    <col min="11515" max="11515" width="57.33203125" style="338" bestFit="1" customWidth="1"/>
    <col min="11516" max="11516" width="10.6640625" style="338" bestFit="1" customWidth="1"/>
    <col min="11517" max="11527" width="0" style="338" hidden="1" customWidth="1"/>
    <col min="11528" max="11528" width="14.88671875" style="338" bestFit="1" customWidth="1"/>
    <col min="11529" max="11537" width="0" style="338" hidden="1" customWidth="1"/>
    <col min="11538" max="11538" width="10.44140625" style="338" customWidth="1"/>
    <col min="11539" max="11770" width="8.88671875" style="338"/>
    <col min="11771" max="11771" width="57.33203125" style="338" bestFit="1" customWidth="1"/>
    <col min="11772" max="11772" width="10.6640625" style="338" bestFit="1" customWidth="1"/>
    <col min="11773" max="11783" width="0" style="338" hidden="1" customWidth="1"/>
    <col min="11784" max="11784" width="14.88671875" style="338" bestFit="1" customWidth="1"/>
    <col min="11785" max="11793" width="0" style="338" hidden="1" customWidth="1"/>
    <col min="11794" max="11794" width="10.44140625" style="338" customWidth="1"/>
    <col min="11795" max="12026" width="8.88671875" style="338"/>
    <col min="12027" max="12027" width="57.33203125" style="338" bestFit="1" customWidth="1"/>
    <col min="12028" max="12028" width="10.6640625" style="338" bestFit="1" customWidth="1"/>
    <col min="12029" max="12039" width="0" style="338" hidden="1" customWidth="1"/>
    <col min="12040" max="12040" width="14.88671875" style="338" bestFit="1" customWidth="1"/>
    <col min="12041" max="12049" width="0" style="338" hidden="1" customWidth="1"/>
    <col min="12050" max="12050" width="10.44140625" style="338" customWidth="1"/>
    <col min="12051" max="12282" width="8.88671875" style="338"/>
    <col min="12283" max="12283" width="57.33203125" style="338" bestFit="1" customWidth="1"/>
    <col min="12284" max="12284" width="10.6640625" style="338" bestFit="1" customWidth="1"/>
    <col min="12285" max="12295" width="0" style="338" hidden="1" customWidth="1"/>
    <col min="12296" max="12296" width="14.88671875" style="338" bestFit="1" customWidth="1"/>
    <col min="12297" max="12305" width="0" style="338" hidden="1" customWidth="1"/>
    <col min="12306" max="12306" width="10.44140625" style="338" customWidth="1"/>
    <col min="12307" max="12538" width="8.88671875" style="338"/>
    <col min="12539" max="12539" width="57.33203125" style="338" bestFit="1" customWidth="1"/>
    <col min="12540" max="12540" width="10.6640625" style="338" bestFit="1" customWidth="1"/>
    <col min="12541" max="12551" width="0" style="338" hidden="1" customWidth="1"/>
    <col min="12552" max="12552" width="14.88671875" style="338" bestFit="1" customWidth="1"/>
    <col min="12553" max="12561" width="0" style="338" hidden="1" customWidth="1"/>
    <col min="12562" max="12562" width="10.44140625" style="338" customWidth="1"/>
    <col min="12563" max="12794" width="8.88671875" style="338"/>
    <col min="12795" max="12795" width="57.33203125" style="338" bestFit="1" customWidth="1"/>
    <col min="12796" max="12796" width="10.6640625" style="338" bestFit="1" customWidth="1"/>
    <col min="12797" max="12807" width="0" style="338" hidden="1" customWidth="1"/>
    <col min="12808" max="12808" width="14.88671875" style="338" bestFit="1" customWidth="1"/>
    <col min="12809" max="12817" width="0" style="338" hidden="1" customWidth="1"/>
    <col min="12818" max="12818" width="10.44140625" style="338" customWidth="1"/>
    <col min="12819" max="13050" width="8.88671875" style="338"/>
    <col min="13051" max="13051" width="57.33203125" style="338" bestFit="1" customWidth="1"/>
    <col min="13052" max="13052" width="10.6640625" style="338" bestFit="1" customWidth="1"/>
    <col min="13053" max="13063" width="0" style="338" hidden="1" customWidth="1"/>
    <col min="13064" max="13064" width="14.88671875" style="338" bestFit="1" customWidth="1"/>
    <col min="13065" max="13073" width="0" style="338" hidden="1" customWidth="1"/>
    <col min="13074" max="13074" width="10.44140625" style="338" customWidth="1"/>
    <col min="13075" max="13306" width="8.88671875" style="338"/>
    <col min="13307" max="13307" width="57.33203125" style="338" bestFit="1" customWidth="1"/>
    <col min="13308" max="13308" width="10.6640625" style="338" bestFit="1" customWidth="1"/>
    <col min="13309" max="13319" width="0" style="338" hidden="1" customWidth="1"/>
    <col min="13320" max="13320" width="14.88671875" style="338" bestFit="1" customWidth="1"/>
    <col min="13321" max="13329" width="0" style="338" hidden="1" customWidth="1"/>
    <col min="13330" max="13330" width="10.44140625" style="338" customWidth="1"/>
    <col min="13331" max="13562" width="8.88671875" style="338"/>
    <col min="13563" max="13563" width="57.33203125" style="338" bestFit="1" customWidth="1"/>
    <col min="13564" max="13564" width="10.6640625" style="338" bestFit="1" customWidth="1"/>
    <col min="13565" max="13575" width="0" style="338" hidden="1" customWidth="1"/>
    <col min="13576" max="13576" width="14.88671875" style="338" bestFit="1" customWidth="1"/>
    <col min="13577" max="13585" width="0" style="338" hidden="1" customWidth="1"/>
    <col min="13586" max="13586" width="10.44140625" style="338" customWidth="1"/>
    <col min="13587" max="13818" width="8.88671875" style="338"/>
    <col min="13819" max="13819" width="57.33203125" style="338" bestFit="1" customWidth="1"/>
    <col min="13820" max="13820" width="10.6640625" style="338" bestFit="1" customWidth="1"/>
    <col min="13821" max="13831" width="0" style="338" hidden="1" customWidth="1"/>
    <col min="13832" max="13832" width="14.88671875" style="338" bestFit="1" customWidth="1"/>
    <col min="13833" max="13841" width="0" style="338" hidden="1" customWidth="1"/>
    <col min="13842" max="13842" width="10.44140625" style="338" customWidth="1"/>
    <col min="13843" max="14074" width="8.88671875" style="338"/>
    <col min="14075" max="14075" width="57.33203125" style="338" bestFit="1" customWidth="1"/>
    <col min="14076" max="14076" width="10.6640625" style="338" bestFit="1" customWidth="1"/>
    <col min="14077" max="14087" width="0" style="338" hidden="1" customWidth="1"/>
    <col min="14088" max="14088" width="14.88671875" style="338" bestFit="1" customWidth="1"/>
    <col min="14089" max="14097" width="0" style="338" hidden="1" customWidth="1"/>
    <col min="14098" max="14098" width="10.44140625" style="338" customWidth="1"/>
    <col min="14099" max="14330" width="8.88671875" style="338"/>
    <col min="14331" max="14331" width="57.33203125" style="338" bestFit="1" customWidth="1"/>
    <col min="14332" max="14332" width="10.6640625" style="338" bestFit="1" customWidth="1"/>
    <col min="14333" max="14343" width="0" style="338" hidden="1" customWidth="1"/>
    <col min="14344" max="14344" width="14.88671875" style="338" bestFit="1" customWidth="1"/>
    <col min="14345" max="14353" width="0" style="338" hidden="1" customWidth="1"/>
    <col min="14354" max="14354" width="10.44140625" style="338" customWidth="1"/>
    <col min="14355" max="14586" width="8.88671875" style="338"/>
    <col min="14587" max="14587" width="57.33203125" style="338" bestFit="1" customWidth="1"/>
    <col min="14588" max="14588" width="10.6640625" style="338" bestFit="1" customWidth="1"/>
    <col min="14589" max="14599" width="0" style="338" hidden="1" customWidth="1"/>
    <col min="14600" max="14600" width="14.88671875" style="338" bestFit="1" customWidth="1"/>
    <col min="14601" max="14609" width="0" style="338" hidden="1" customWidth="1"/>
    <col min="14610" max="14610" width="10.44140625" style="338" customWidth="1"/>
    <col min="14611" max="14842" width="8.88671875" style="338"/>
    <col min="14843" max="14843" width="57.33203125" style="338" bestFit="1" customWidth="1"/>
    <col min="14844" max="14844" width="10.6640625" style="338" bestFit="1" customWidth="1"/>
    <col min="14845" max="14855" width="0" style="338" hidden="1" customWidth="1"/>
    <col min="14856" max="14856" width="14.88671875" style="338" bestFit="1" customWidth="1"/>
    <col min="14857" max="14865" width="0" style="338" hidden="1" customWidth="1"/>
    <col min="14866" max="14866" width="10.44140625" style="338" customWidth="1"/>
    <col min="14867" max="15098" width="8.88671875" style="338"/>
    <col min="15099" max="15099" width="57.33203125" style="338" bestFit="1" customWidth="1"/>
    <col min="15100" max="15100" width="10.6640625" style="338" bestFit="1" customWidth="1"/>
    <col min="15101" max="15111" width="0" style="338" hidden="1" customWidth="1"/>
    <col min="15112" max="15112" width="14.88671875" style="338" bestFit="1" customWidth="1"/>
    <col min="15113" max="15121" width="0" style="338" hidden="1" customWidth="1"/>
    <col min="15122" max="15122" width="10.44140625" style="338" customWidth="1"/>
    <col min="15123" max="15354" width="8.88671875" style="338"/>
    <col min="15355" max="15355" width="57.33203125" style="338" bestFit="1" customWidth="1"/>
    <col min="15356" max="15356" width="10.6640625" style="338" bestFit="1" customWidth="1"/>
    <col min="15357" max="15367" width="0" style="338" hidden="1" customWidth="1"/>
    <col min="15368" max="15368" width="14.88671875" style="338" bestFit="1" customWidth="1"/>
    <col min="15369" max="15377" width="0" style="338" hidden="1" customWidth="1"/>
    <col min="15378" max="15378" width="10.44140625" style="338" customWidth="1"/>
    <col min="15379" max="15610" width="8.88671875" style="338"/>
    <col min="15611" max="15611" width="57.33203125" style="338" bestFit="1" customWidth="1"/>
    <col min="15612" max="15612" width="10.6640625" style="338" bestFit="1" customWidth="1"/>
    <col min="15613" max="15623" width="0" style="338" hidden="1" customWidth="1"/>
    <col min="15624" max="15624" width="14.88671875" style="338" bestFit="1" customWidth="1"/>
    <col min="15625" max="15633" width="0" style="338" hidden="1" customWidth="1"/>
    <col min="15634" max="15634" width="10.44140625" style="338" customWidth="1"/>
    <col min="15635" max="15866" width="8.88671875" style="338"/>
    <col min="15867" max="15867" width="57.33203125" style="338" bestFit="1" customWidth="1"/>
    <col min="15868" max="15868" width="10.6640625" style="338" bestFit="1" customWidth="1"/>
    <col min="15869" max="15879" width="0" style="338" hidden="1" customWidth="1"/>
    <col min="15880" max="15880" width="14.88671875" style="338" bestFit="1" customWidth="1"/>
    <col min="15881" max="15889" width="0" style="338" hidden="1" customWidth="1"/>
    <col min="15890" max="15890" width="10.44140625" style="338" customWidth="1"/>
    <col min="15891" max="16122" width="8.88671875" style="338"/>
    <col min="16123" max="16123" width="57.33203125" style="338" bestFit="1" customWidth="1"/>
    <col min="16124" max="16124" width="10.6640625" style="338" bestFit="1" customWidth="1"/>
    <col min="16125" max="16135" width="0" style="338" hidden="1" customWidth="1"/>
    <col min="16136" max="16136" width="14.88671875" style="338" bestFit="1" customWidth="1"/>
    <col min="16137" max="16145" width="0" style="338" hidden="1" customWidth="1"/>
    <col min="16146" max="16146" width="10.44140625" style="338" customWidth="1"/>
    <col min="16147" max="16378" width="8.88671875" style="338"/>
    <col min="16379" max="16384" width="12.6640625" style="338" customWidth="1"/>
  </cols>
  <sheetData>
    <row r="1" spans="1:17" s="332" customFormat="1" ht="16.2">
      <c r="A1" s="682" t="s">
        <v>218</v>
      </c>
      <c r="B1" s="682"/>
      <c r="C1" s="683"/>
      <c r="D1" s="683"/>
      <c r="E1" s="683"/>
      <c r="F1" s="683"/>
      <c r="G1" s="683"/>
      <c r="H1" s="683"/>
      <c r="I1" s="683"/>
      <c r="J1" s="683"/>
      <c r="K1" s="683"/>
      <c r="L1" s="683"/>
      <c r="M1" s="683"/>
      <c r="N1" s="683"/>
      <c r="O1" s="683"/>
      <c r="Q1" s="333"/>
    </row>
    <row r="2" spans="1:17" s="332" customFormat="1" ht="15.6">
      <c r="A2" s="684" t="s">
        <v>220</v>
      </c>
      <c r="B2" s="684"/>
      <c r="C2" s="685"/>
      <c r="D2" s="685"/>
      <c r="E2" s="685"/>
      <c r="F2" s="685"/>
      <c r="G2" s="685"/>
      <c r="H2" s="685"/>
      <c r="I2" s="685"/>
      <c r="J2" s="685"/>
      <c r="K2" s="685"/>
      <c r="L2" s="685"/>
      <c r="M2" s="685"/>
      <c r="N2" s="685"/>
      <c r="O2" s="685"/>
      <c r="Q2" s="333"/>
    </row>
    <row r="3" spans="1:17" s="332" customFormat="1" ht="15.6">
      <c r="A3" s="686" t="s">
        <v>579</v>
      </c>
      <c r="B3" s="686"/>
      <c r="C3" s="687"/>
      <c r="D3" s="687"/>
      <c r="E3" s="687"/>
      <c r="F3" s="687"/>
      <c r="G3" s="687"/>
      <c r="H3" s="687"/>
      <c r="I3" s="687"/>
      <c r="J3" s="687"/>
      <c r="K3" s="687"/>
      <c r="L3" s="687"/>
      <c r="M3" s="687"/>
      <c r="N3" s="687"/>
      <c r="O3" s="687"/>
      <c r="Q3" s="333"/>
    </row>
    <row r="4" spans="1:17" s="332" customFormat="1">
      <c r="A4" s="334"/>
      <c r="B4" s="334"/>
      <c r="C4" s="330"/>
      <c r="D4" s="330"/>
      <c r="E4" s="330"/>
      <c r="F4" s="330"/>
      <c r="G4" s="330"/>
      <c r="H4" s="330"/>
      <c r="I4" s="330"/>
      <c r="J4" s="330"/>
      <c r="K4" s="330"/>
      <c r="L4" s="330"/>
      <c r="M4" s="330"/>
      <c r="N4" s="330"/>
      <c r="O4" s="327"/>
      <c r="Q4" s="333"/>
    </row>
    <row r="5" spans="1:17">
      <c r="A5" s="336"/>
      <c r="B5" s="336"/>
      <c r="C5" s="330"/>
      <c r="D5" s="330"/>
      <c r="E5" s="330"/>
      <c r="F5" s="330"/>
      <c r="G5" s="330"/>
      <c r="H5" s="330"/>
      <c r="I5" s="330"/>
      <c r="J5" s="330"/>
      <c r="K5" s="330"/>
      <c r="L5" s="330"/>
      <c r="M5" s="330"/>
      <c r="N5" s="330"/>
      <c r="O5" s="330"/>
    </row>
    <row r="6" spans="1:17" ht="15.6">
      <c r="A6" s="92"/>
      <c r="B6" s="92"/>
      <c r="C6" s="358"/>
      <c r="D6" s="358"/>
      <c r="E6" s="358"/>
      <c r="F6" s="358"/>
      <c r="G6" s="358"/>
      <c r="H6" s="358"/>
      <c r="I6" s="358"/>
      <c r="J6" s="358"/>
      <c r="K6" s="358"/>
      <c r="L6" s="358"/>
      <c r="M6" s="358"/>
      <c r="N6" s="358"/>
      <c r="O6" s="358" t="s">
        <v>452</v>
      </c>
    </row>
    <row r="7" spans="1:17" s="340" customFormat="1" ht="16.2" thickBot="1">
      <c r="A7" s="93"/>
      <c r="B7" s="93"/>
      <c r="C7" s="329" t="s">
        <v>461</v>
      </c>
      <c r="D7" s="329" t="s">
        <v>462</v>
      </c>
      <c r="E7" s="329" t="s">
        <v>463</v>
      </c>
      <c r="F7" s="329" t="s">
        <v>464</v>
      </c>
      <c r="G7" s="329" t="s">
        <v>453</v>
      </c>
      <c r="H7" s="329" t="s">
        <v>454</v>
      </c>
      <c r="I7" s="329" t="s">
        <v>455</v>
      </c>
      <c r="J7" s="329" t="s">
        <v>456</v>
      </c>
      <c r="K7" s="329" t="s">
        <v>457</v>
      </c>
      <c r="L7" s="329" t="s">
        <v>458</v>
      </c>
      <c r="M7" s="329" t="s">
        <v>459</v>
      </c>
      <c r="N7" s="329" t="s">
        <v>460</v>
      </c>
      <c r="O7" s="381" t="s">
        <v>589</v>
      </c>
      <c r="Q7" s="339"/>
    </row>
    <row r="8" spans="1:17" ht="16.2" thickTop="1">
      <c r="A8" s="92"/>
      <c r="B8" s="92"/>
      <c r="C8" s="86"/>
      <c r="D8" s="86"/>
      <c r="E8" s="86"/>
      <c r="F8" s="86"/>
      <c r="G8" s="86"/>
      <c r="H8" s="86"/>
      <c r="I8" s="86"/>
      <c r="J8" s="86"/>
      <c r="K8" s="86"/>
      <c r="L8" s="86"/>
      <c r="M8" s="86"/>
      <c r="N8" s="86"/>
      <c r="O8" s="86"/>
    </row>
    <row r="9" spans="1:17" ht="16.2" thickBot="1">
      <c r="A9" s="351" t="s">
        <v>221</v>
      </c>
      <c r="B9" s="364"/>
      <c r="C9" s="87">
        <v>0</v>
      </c>
      <c r="D9" s="87"/>
      <c r="E9" s="87"/>
      <c r="F9" s="87"/>
      <c r="G9" s="87"/>
      <c r="H9" s="87"/>
      <c r="I9" s="87"/>
      <c r="J9" s="87"/>
      <c r="K9" s="87"/>
      <c r="L9" s="87"/>
      <c r="M9" s="87"/>
      <c r="N9" s="87"/>
      <c r="O9" s="88">
        <f>C9</f>
        <v>0</v>
      </c>
    </row>
    <row r="10" spans="1:17" ht="15.6">
      <c r="A10" s="92"/>
      <c r="B10" s="92"/>
      <c r="C10" s="86"/>
      <c r="D10" s="86"/>
      <c r="E10" s="86"/>
      <c r="F10" s="86"/>
      <c r="G10" s="86"/>
      <c r="H10" s="86"/>
      <c r="I10" s="86"/>
      <c r="J10" s="86"/>
      <c r="K10" s="86"/>
      <c r="L10" s="86"/>
      <c r="M10" s="86"/>
      <c r="N10" s="86"/>
      <c r="O10" s="86"/>
    </row>
    <row r="11" spans="1:17" ht="15.6">
      <c r="A11" s="382" t="s">
        <v>217</v>
      </c>
      <c r="B11" s="382" t="s">
        <v>269</v>
      </c>
      <c r="C11" s="86"/>
      <c r="D11" s="86"/>
      <c r="E11" s="86"/>
      <c r="F11" s="86"/>
      <c r="G11" s="86"/>
      <c r="H11" s="86"/>
      <c r="I11" s="86"/>
      <c r="J11" s="86"/>
      <c r="K11" s="86"/>
      <c r="L11" s="86"/>
      <c r="M11" s="86"/>
      <c r="N11" s="86"/>
      <c r="O11" s="86"/>
    </row>
    <row r="12" spans="1:17" ht="15.6">
      <c r="A12" s="92"/>
      <c r="B12" s="92"/>
      <c r="C12" s="86"/>
      <c r="D12" s="86"/>
      <c r="E12" s="86"/>
      <c r="F12" s="86"/>
      <c r="G12" s="86"/>
      <c r="H12" s="86"/>
      <c r="I12" s="488"/>
      <c r="J12" s="488"/>
      <c r="K12" s="86"/>
      <c r="L12" s="86"/>
      <c r="M12" s="86"/>
      <c r="N12" s="86"/>
      <c r="O12" s="86"/>
    </row>
    <row r="13" spans="1:17" ht="15.6">
      <c r="A13" s="385" t="s">
        <v>384</v>
      </c>
      <c r="B13" s="365" t="s">
        <v>23</v>
      </c>
      <c r="C13" s="91">
        <v>1635.44</v>
      </c>
      <c r="D13" s="91">
        <v>273.54000000000002</v>
      </c>
      <c r="E13" s="91">
        <v>172.31</v>
      </c>
      <c r="F13" s="465">
        <v>135.75</v>
      </c>
      <c r="G13" s="91">
        <v>763.35</v>
      </c>
      <c r="H13" s="435">
        <v>578.91999999999996</v>
      </c>
      <c r="I13" s="435">
        <f>42276.81+133369.09</f>
        <v>175645.9</v>
      </c>
      <c r="J13" s="91">
        <f>1352.17+571029.25</f>
        <v>572381.42000000004</v>
      </c>
      <c r="K13" s="91">
        <v>177595.68</v>
      </c>
      <c r="L13" s="91">
        <v>778.12</v>
      </c>
      <c r="M13" s="91"/>
      <c r="N13" s="91"/>
      <c r="O13" s="91">
        <f>ROUND(SUM(C13:N13),0)</f>
        <v>929960</v>
      </c>
      <c r="P13" s="341"/>
    </row>
    <row r="14" spans="1:17" s="343" customFormat="1" ht="15.6">
      <c r="A14" s="467" t="s">
        <v>385</v>
      </c>
      <c r="B14" s="377" t="s">
        <v>414</v>
      </c>
      <c r="C14" s="105">
        <v>1822.23</v>
      </c>
      <c r="D14" s="105">
        <v>2356.62</v>
      </c>
      <c r="E14" s="105">
        <v>2086.33</v>
      </c>
      <c r="F14" s="468">
        <v>1237.55</v>
      </c>
      <c r="G14" s="105">
        <v>4625.47</v>
      </c>
      <c r="H14" s="433">
        <v>1248.0899999999999</v>
      </c>
      <c r="I14" s="433">
        <v>2855</v>
      </c>
      <c r="J14" s="105">
        <v>2961.11</v>
      </c>
      <c r="K14" s="105">
        <v>1497.37</v>
      </c>
      <c r="L14" s="105">
        <v>11501.81</v>
      </c>
      <c r="M14" s="105"/>
      <c r="N14" s="105"/>
      <c r="O14" s="105">
        <f t="shared" ref="O14:O20" si="0">ROUND(SUM(C14:N14),0)</f>
        <v>32192</v>
      </c>
      <c r="P14" s="469"/>
      <c r="Q14" s="344"/>
    </row>
    <row r="15" spans="1:17" ht="15.6">
      <c r="A15" s="386" t="s">
        <v>386</v>
      </c>
      <c r="B15" s="366" t="s">
        <v>23</v>
      </c>
      <c r="C15" s="91"/>
      <c r="D15" s="91"/>
      <c r="E15" s="91"/>
      <c r="F15" s="465">
        <v>641365.52</v>
      </c>
      <c r="G15" s="91">
        <v>276360.13</v>
      </c>
      <c r="H15" s="435">
        <v>0</v>
      </c>
      <c r="I15" s="435">
        <v>73019.5</v>
      </c>
      <c r="J15" s="91">
        <v>1749929.06</v>
      </c>
      <c r="K15" s="91">
        <v>14882.01</v>
      </c>
      <c r="L15" s="91">
        <v>1182.1400000000001</v>
      </c>
      <c r="M15" s="91"/>
      <c r="N15" s="91"/>
      <c r="O15" s="91">
        <f t="shared" si="0"/>
        <v>2756738</v>
      </c>
      <c r="P15" s="341"/>
    </row>
    <row r="16" spans="1:17" ht="15.6">
      <c r="A16" s="385" t="s">
        <v>387</v>
      </c>
      <c r="B16" s="365" t="s">
        <v>265</v>
      </c>
      <c r="C16" s="91">
        <v>3087.9</v>
      </c>
      <c r="D16" s="393">
        <v>394.99</v>
      </c>
      <c r="E16" s="91">
        <v>286.52</v>
      </c>
      <c r="F16" s="465">
        <v>104.91999999999999</v>
      </c>
      <c r="G16" s="91">
        <v>318.07</v>
      </c>
      <c r="H16" s="435">
        <v>1184.3599999999999</v>
      </c>
      <c r="I16" s="435">
        <v>626.41</v>
      </c>
      <c r="J16" s="91">
        <v>813.08</v>
      </c>
      <c r="K16" s="91">
        <v>666.42</v>
      </c>
      <c r="L16" s="91">
        <v>176607.92</v>
      </c>
      <c r="M16" s="91"/>
      <c r="N16" s="91"/>
      <c r="O16" s="91">
        <f t="shared" si="0"/>
        <v>184091</v>
      </c>
      <c r="P16" s="341"/>
    </row>
    <row r="17" spans="1:15" ht="15.6">
      <c r="A17" s="385" t="s">
        <v>388</v>
      </c>
      <c r="B17" s="365" t="s">
        <v>405</v>
      </c>
      <c r="C17" s="91"/>
      <c r="D17" s="91"/>
      <c r="E17" s="91"/>
      <c r="F17" s="91"/>
      <c r="G17" s="91"/>
      <c r="H17" s="435"/>
      <c r="I17" s="435"/>
      <c r="J17" s="91"/>
      <c r="K17" s="91"/>
      <c r="L17" s="91"/>
      <c r="M17" s="91"/>
      <c r="N17" s="91"/>
      <c r="O17" s="91">
        <f t="shared" si="0"/>
        <v>0</v>
      </c>
    </row>
    <row r="18" spans="1:15" ht="15.6">
      <c r="A18" s="386" t="s">
        <v>389</v>
      </c>
      <c r="B18" s="366" t="s">
        <v>392</v>
      </c>
      <c r="C18" s="91"/>
      <c r="D18" s="91"/>
      <c r="E18" s="91"/>
      <c r="F18" s="91"/>
      <c r="G18" s="91"/>
      <c r="H18" s="435"/>
      <c r="I18" s="435"/>
      <c r="J18" s="91"/>
      <c r="K18" s="91"/>
      <c r="L18" s="91"/>
      <c r="M18" s="91"/>
      <c r="N18" s="91"/>
      <c r="O18" s="91">
        <f t="shared" si="0"/>
        <v>0</v>
      </c>
    </row>
    <row r="19" spans="1:15" ht="15.6">
      <c r="A19" s="104" t="s">
        <v>479</v>
      </c>
      <c r="B19" s="377" t="s">
        <v>478</v>
      </c>
      <c r="C19" s="86">
        <v>10650</v>
      </c>
      <c r="D19" s="86">
        <v>14500</v>
      </c>
      <c r="E19" s="86">
        <v>3100</v>
      </c>
      <c r="F19" s="86">
        <v>7850</v>
      </c>
      <c r="G19" s="86">
        <v>31100</v>
      </c>
      <c r="H19" s="86">
        <v>4000</v>
      </c>
      <c r="I19" s="86">
        <v>5900</v>
      </c>
      <c r="J19" s="86">
        <v>2050</v>
      </c>
      <c r="K19" s="86">
        <v>3050</v>
      </c>
      <c r="L19" s="86">
        <v>3200</v>
      </c>
      <c r="M19" s="86"/>
      <c r="N19" s="86"/>
      <c r="O19" s="91">
        <f t="shared" si="0"/>
        <v>85400</v>
      </c>
    </row>
    <row r="20" spans="1:15" ht="15.6">
      <c r="A20" s="383" t="s">
        <v>216</v>
      </c>
      <c r="B20" s="383"/>
      <c r="C20" s="89">
        <f t="shared" ref="C20:N20" si="1">SUM(C13:C19)</f>
        <v>17195.57</v>
      </c>
      <c r="D20" s="89">
        <f t="shared" si="1"/>
        <v>17525.150000000001</v>
      </c>
      <c r="E20" s="89">
        <f t="shared" si="1"/>
        <v>5645.16</v>
      </c>
      <c r="F20" s="89">
        <f t="shared" si="1"/>
        <v>650693.74000000011</v>
      </c>
      <c r="G20" s="89">
        <f t="shared" si="1"/>
        <v>313167.02</v>
      </c>
      <c r="H20" s="89">
        <f t="shared" si="1"/>
        <v>7011.37</v>
      </c>
      <c r="I20" s="89">
        <f t="shared" si="1"/>
        <v>258046.81</v>
      </c>
      <c r="J20" s="89">
        <f t="shared" si="1"/>
        <v>2328134.67</v>
      </c>
      <c r="K20" s="89">
        <f t="shared" si="1"/>
        <v>197691.48</v>
      </c>
      <c r="L20" s="89">
        <f t="shared" si="1"/>
        <v>193269.99000000002</v>
      </c>
      <c r="M20" s="89">
        <f t="shared" si="1"/>
        <v>0</v>
      </c>
      <c r="N20" s="89">
        <f t="shared" si="1"/>
        <v>0</v>
      </c>
      <c r="O20" s="89">
        <f t="shared" si="0"/>
        <v>3988381</v>
      </c>
    </row>
    <row r="21" spans="1:15" ht="15.6">
      <c r="A21" s="92"/>
      <c r="B21" s="92"/>
      <c r="C21" s="86"/>
      <c r="D21" s="86"/>
      <c r="E21" s="86"/>
      <c r="F21" s="86"/>
      <c r="G21" s="86"/>
      <c r="H21" s="86"/>
      <c r="I21" s="86"/>
      <c r="J21" s="86"/>
      <c r="K21" s="86"/>
      <c r="L21" s="86"/>
      <c r="M21" s="86"/>
      <c r="N21" s="86"/>
      <c r="O21" s="86"/>
    </row>
    <row r="22" spans="1:15" ht="15.6">
      <c r="A22" s="382" t="s">
        <v>215</v>
      </c>
      <c r="B22" s="382"/>
      <c r="C22" s="86"/>
      <c r="D22" s="86"/>
      <c r="E22" s="86"/>
      <c r="F22" s="86"/>
      <c r="G22" s="86"/>
      <c r="H22" s="86"/>
      <c r="I22" s="86"/>
      <c r="J22" s="86"/>
      <c r="K22" s="86"/>
      <c r="L22" s="86"/>
      <c r="M22" s="86"/>
      <c r="N22" s="86"/>
      <c r="O22" s="86"/>
    </row>
    <row r="23" spans="1:15" ht="15.6">
      <c r="A23" s="101"/>
      <c r="B23" s="101"/>
      <c r="C23" s="86"/>
      <c r="D23" s="86"/>
      <c r="E23" s="86"/>
      <c r="F23" s="86"/>
      <c r="G23" s="86"/>
      <c r="H23" s="86"/>
      <c r="I23" s="86"/>
      <c r="J23" s="86"/>
      <c r="K23" s="86"/>
      <c r="L23" s="86"/>
      <c r="M23" s="86"/>
      <c r="N23" s="86"/>
      <c r="O23" s="86"/>
    </row>
    <row r="24" spans="1:15" ht="15.6">
      <c r="A24" s="90" t="s">
        <v>219</v>
      </c>
      <c r="B24" s="90"/>
      <c r="C24" s="86">
        <f>-C20</f>
        <v>-17195.57</v>
      </c>
      <c r="D24" s="86">
        <f>-D20</f>
        <v>-17525.150000000001</v>
      </c>
      <c r="E24" s="86">
        <f t="shared" ref="E24:N24" si="2">-E20</f>
        <v>-5645.16</v>
      </c>
      <c r="F24" s="86">
        <f t="shared" si="2"/>
        <v>-650693.74000000011</v>
      </c>
      <c r="G24" s="86">
        <f t="shared" si="2"/>
        <v>-313167.02</v>
      </c>
      <c r="H24" s="86">
        <f t="shared" si="2"/>
        <v>-7011.37</v>
      </c>
      <c r="I24" s="86">
        <f t="shared" si="2"/>
        <v>-258046.81</v>
      </c>
      <c r="J24" s="86">
        <f t="shared" si="2"/>
        <v>-2328134.67</v>
      </c>
      <c r="K24" s="86">
        <f t="shared" si="2"/>
        <v>-197691.48</v>
      </c>
      <c r="L24" s="86">
        <f t="shared" si="2"/>
        <v>-193269.99000000002</v>
      </c>
      <c r="M24" s="86">
        <f t="shared" si="2"/>
        <v>0</v>
      </c>
      <c r="N24" s="86">
        <f t="shared" si="2"/>
        <v>0</v>
      </c>
      <c r="O24" s="91">
        <f>ROUND(SUM(C24:N24),0)</f>
        <v>-3988381</v>
      </c>
    </row>
    <row r="25" spans="1:15" ht="15.6">
      <c r="A25" s="101"/>
      <c r="B25" s="101"/>
      <c r="C25" s="86"/>
      <c r="D25" s="86"/>
      <c r="E25" s="86"/>
      <c r="F25" s="86"/>
      <c r="G25" s="86"/>
      <c r="H25" s="86"/>
      <c r="I25" s="86"/>
      <c r="J25" s="86"/>
      <c r="K25" s="86"/>
      <c r="L25" s="86"/>
      <c r="M25" s="86"/>
      <c r="N25" s="86"/>
      <c r="O25" s="86"/>
    </row>
    <row r="26" spans="1:15" ht="15.6">
      <c r="A26" s="101"/>
      <c r="B26" s="101"/>
      <c r="C26" s="86"/>
      <c r="D26" s="86"/>
      <c r="E26" s="86"/>
      <c r="F26" s="86"/>
      <c r="G26" s="86"/>
      <c r="H26" s="86"/>
      <c r="I26" s="86"/>
      <c r="J26" s="86"/>
      <c r="K26" s="86"/>
      <c r="L26" s="86"/>
      <c r="M26" s="86"/>
      <c r="N26" s="86"/>
      <c r="O26" s="86"/>
    </row>
    <row r="27" spans="1:15" ht="15.6">
      <c r="A27" s="382" t="s">
        <v>214</v>
      </c>
      <c r="B27" s="382"/>
      <c r="C27" s="89">
        <f>ROUND(SUM(C23:C26),0)</f>
        <v>-17196</v>
      </c>
      <c r="D27" s="89">
        <f>ROUND(SUM(D23:D26),0)</f>
        <v>-17525</v>
      </c>
      <c r="E27" s="89">
        <f t="shared" ref="E27:N27" si="3">ROUND(SUM(E23:E26),0)</f>
        <v>-5645</v>
      </c>
      <c r="F27" s="89">
        <f t="shared" si="3"/>
        <v>-650694</v>
      </c>
      <c r="G27" s="89">
        <f t="shared" si="3"/>
        <v>-313167</v>
      </c>
      <c r="H27" s="89">
        <f t="shared" si="3"/>
        <v>-7011</v>
      </c>
      <c r="I27" s="89">
        <f t="shared" si="3"/>
        <v>-258047</v>
      </c>
      <c r="J27" s="89">
        <f t="shared" si="3"/>
        <v>-2328135</v>
      </c>
      <c r="K27" s="89">
        <f t="shared" si="3"/>
        <v>-197691</v>
      </c>
      <c r="L27" s="89">
        <f t="shared" si="3"/>
        <v>-193270</v>
      </c>
      <c r="M27" s="89">
        <f t="shared" si="3"/>
        <v>0</v>
      </c>
      <c r="N27" s="89">
        <f t="shared" si="3"/>
        <v>0</v>
      </c>
      <c r="O27" s="89">
        <f>SUM(O23:O26)</f>
        <v>-3988381</v>
      </c>
    </row>
    <row r="28" spans="1:15" ht="15.6">
      <c r="A28" s="92"/>
      <c r="B28" s="92"/>
      <c r="C28" s="86"/>
      <c r="D28" s="86"/>
      <c r="E28" s="86"/>
      <c r="F28" s="86"/>
      <c r="G28" s="86"/>
      <c r="H28" s="86"/>
      <c r="I28" s="86"/>
      <c r="J28" s="86"/>
      <c r="K28" s="86"/>
      <c r="L28" s="86"/>
      <c r="M28" s="86"/>
      <c r="N28" s="86"/>
      <c r="O28" s="86"/>
    </row>
    <row r="29" spans="1:15" ht="16.2" thickBot="1">
      <c r="A29" s="351" t="s">
        <v>213</v>
      </c>
      <c r="B29" s="351"/>
      <c r="C29" s="355">
        <f>ROUND(+C9+C20+C27,0)</f>
        <v>0</v>
      </c>
      <c r="D29" s="355"/>
      <c r="E29" s="355"/>
      <c r="F29" s="355"/>
      <c r="G29" s="355"/>
      <c r="H29" s="355"/>
      <c r="I29" s="355"/>
      <c r="J29" s="355"/>
      <c r="K29" s="355"/>
      <c r="L29" s="355"/>
      <c r="M29" s="355"/>
      <c r="N29" s="355"/>
      <c r="O29" s="355">
        <f>ROUND(+O9+O20+O27,0)</f>
        <v>0</v>
      </c>
    </row>
    <row r="30" spans="1:15" ht="15.6">
      <c r="A30" s="102"/>
      <c r="B30" s="102"/>
      <c r="C30" s="85"/>
      <c r="D30" s="85"/>
      <c r="E30" s="85"/>
      <c r="F30" s="85"/>
      <c r="G30" s="85"/>
      <c r="H30" s="85"/>
      <c r="I30" s="85"/>
      <c r="J30" s="85"/>
      <c r="K30" s="85"/>
      <c r="L30" s="85"/>
      <c r="M30" s="85"/>
      <c r="N30" s="85"/>
      <c r="O30" s="85"/>
    </row>
    <row r="31" spans="1:15" ht="15.6">
      <c r="A31" s="102"/>
      <c r="B31" s="102"/>
      <c r="C31" s="85"/>
      <c r="D31" s="85"/>
      <c r="E31" s="85"/>
      <c r="F31" s="85"/>
      <c r="G31" s="85"/>
      <c r="H31" s="85"/>
      <c r="I31" s="85"/>
      <c r="J31" s="85"/>
      <c r="K31" s="85"/>
      <c r="L31" s="85"/>
      <c r="M31" s="85"/>
      <c r="N31" s="85"/>
      <c r="O31" s="85"/>
    </row>
    <row r="32" spans="1:15" ht="15.6">
      <c r="A32" s="102"/>
      <c r="B32" s="102"/>
      <c r="C32" s="85"/>
      <c r="D32" s="85"/>
      <c r="E32" s="85"/>
      <c r="F32" s="85"/>
      <c r="G32" s="85"/>
      <c r="H32" s="85"/>
      <c r="I32" s="85"/>
      <c r="J32" s="85"/>
      <c r="K32" s="85"/>
      <c r="L32" s="85"/>
      <c r="M32" s="85"/>
      <c r="N32" s="85"/>
      <c r="O32" s="85"/>
    </row>
    <row r="33" spans="1:15" ht="15.6">
      <c r="A33" s="102"/>
      <c r="B33" s="102"/>
      <c r="C33" s="85"/>
      <c r="D33" s="85"/>
      <c r="E33" s="85"/>
      <c r="F33" s="85"/>
      <c r="G33" s="85"/>
      <c r="H33" s="85"/>
      <c r="I33" s="85"/>
      <c r="J33" s="85"/>
      <c r="K33" s="85"/>
      <c r="L33" s="85"/>
      <c r="M33" s="85"/>
      <c r="N33" s="85"/>
      <c r="O33" s="85"/>
    </row>
    <row r="34" spans="1:15" ht="15.6">
      <c r="A34" s="102"/>
      <c r="B34" s="102"/>
      <c r="C34" s="85"/>
      <c r="D34" s="85"/>
      <c r="E34" s="85"/>
      <c r="F34" s="85"/>
      <c r="G34" s="85"/>
      <c r="H34" s="85"/>
      <c r="I34" s="85"/>
      <c r="J34" s="85"/>
      <c r="K34" s="85"/>
      <c r="L34" s="85"/>
      <c r="M34" s="85"/>
      <c r="N34" s="85"/>
      <c r="O34" s="85"/>
    </row>
    <row r="35" spans="1:15" ht="15.6">
      <c r="A35" s="102"/>
      <c r="B35" s="102"/>
      <c r="C35" s="85"/>
      <c r="D35" s="85"/>
      <c r="E35" s="85"/>
      <c r="F35" s="85"/>
      <c r="G35" s="85"/>
      <c r="H35" s="85"/>
      <c r="I35" s="85"/>
      <c r="J35" s="85"/>
      <c r="K35" s="85"/>
      <c r="L35" s="85"/>
      <c r="M35" s="85"/>
      <c r="N35" s="85"/>
      <c r="O35" s="85"/>
    </row>
    <row r="36" spans="1:15" ht="15.6">
      <c r="A36" s="102"/>
      <c r="B36" s="102"/>
      <c r="C36" s="85"/>
      <c r="D36" s="85"/>
      <c r="E36" s="85"/>
      <c r="F36" s="85"/>
      <c r="G36" s="85"/>
      <c r="H36" s="85"/>
      <c r="I36" s="85"/>
      <c r="J36" s="85"/>
      <c r="K36" s="85"/>
      <c r="L36" s="85"/>
      <c r="M36" s="85"/>
      <c r="N36" s="85"/>
      <c r="O36" s="85"/>
    </row>
    <row r="37" spans="1:15" ht="15.6">
      <c r="A37" s="102"/>
      <c r="B37" s="102"/>
      <c r="C37" s="85"/>
      <c r="D37" s="85"/>
      <c r="E37" s="85"/>
      <c r="F37" s="85"/>
      <c r="G37" s="85"/>
      <c r="H37" s="85"/>
      <c r="I37" s="85"/>
      <c r="J37" s="85"/>
      <c r="K37" s="85"/>
      <c r="L37" s="85"/>
      <c r="M37" s="85"/>
      <c r="N37" s="85"/>
      <c r="O37" s="85"/>
    </row>
    <row r="38" spans="1:15" ht="15.6">
      <c r="A38" s="102"/>
      <c r="B38" s="102"/>
      <c r="C38" s="85"/>
      <c r="D38" s="85"/>
      <c r="E38" s="85"/>
      <c r="F38" s="85"/>
      <c r="G38" s="85"/>
      <c r="H38" s="85"/>
      <c r="I38" s="85"/>
      <c r="J38" s="85"/>
      <c r="K38" s="85"/>
      <c r="L38" s="85"/>
      <c r="M38" s="85"/>
      <c r="N38" s="85"/>
      <c r="O38" s="85"/>
    </row>
  </sheetData>
  <mergeCells count="3">
    <mergeCell ref="A1:O1"/>
    <mergeCell ref="A2:O2"/>
    <mergeCell ref="A3:O3"/>
  </mergeCells>
  <printOptions horizontalCentered="1"/>
  <pageMargins left="0" right="0" top="0.5" bottom="0.5" header="0" footer="0"/>
  <pageSetup fitToHeight="0" orientation="landscape" r:id="rId1"/>
  <headerFooter alignWithMargins="0">
    <oddFooter xml:space="preserve">&amp;LSCHEDULE 6&amp;C&amp;8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6"/>
    <pageSetUpPr fitToPage="1"/>
  </sheetPr>
  <dimension ref="A1:O30"/>
  <sheetViews>
    <sheetView zoomScale="85" zoomScaleNormal="85" zoomScaleSheetLayoutView="85" workbookViewId="0">
      <selection activeCell="AM66" sqref="AM66"/>
    </sheetView>
  </sheetViews>
  <sheetFormatPr defaultRowHeight="13.2"/>
  <cols>
    <col min="1" max="1" width="47" style="346" bestFit="1" customWidth="1"/>
    <col min="2" max="2" width="17.109375" style="346" bestFit="1" customWidth="1"/>
    <col min="3" max="3" width="11.33203125" style="331" hidden="1" customWidth="1"/>
    <col min="4" max="4" width="11.44140625" style="331" hidden="1" customWidth="1"/>
    <col min="5" max="6" width="11.6640625" style="331" hidden="1" customWidth="1"/>
    <col min="7" max="7" width="11.33203125" style="331" hidden="1" customWidth="1"/>
    <col min="8" max="8" width="11.6640625" style="331" hidden="1" customWidth="1"/>
    <col min="9" max="9" width="12.109375" style="331" hidden="1" customWidth="1"/>
    <col min="10" max="10" width="11.6640625" style="331" hidden="1" customWidth="1"/>
    <col min="11" max="11" width="12.109375" style="331" hidden="1" customWidth="1"/>
    <col min="12" max="12" width="11.44140625" style="331" customWidth="1"/>
    <col min="13" max="13" width="11.109375" style="331" hidden="1" customWidth="1"/>
    <col min="14" max="14" width="11.6640625" style="331" hidden="1" customWidth="1"/>
    <col min="15" max="15" width="16.109375" style="331" bestFit="1" customWidth="1"/>
    <col min="16" max="19" width="22.33203125" style="346" customWidth="1"/>
    <col min="20" max="21" width="12.6640625" style="346" customWidth="1"/>
    <col min="22" max="22" width="13.33203125" style="346" customWidth="1"/>
    <col min="23" max="254" width="8.88671875" style="346"/>
    <col min="255" max="255" width="46.33203125" style="346" bestFit="1" customWidth="1"/>
    <col min="256" max="256" width="9.6640625" style="346" bestFit="1" customWidth="1"/>
    <col min="257" max="267" width="0" style="346" hidden="1" customWidth="1"/>
    <col min="268" max="268" width="17.44140625" style="346" customWidth="1"/>
    <col min="269" max="277" width="0" style="346" hidden="1" customWidth="1"/>
    <col min="278" max="510" width="8.88671875" style="346"/>
    <col min="511" max="511" width="46.33203125" style="346" bestFit="1" customWidth="1"/>
    <col min="512" max="512" width="9.6640625" style="346" bestFit="1" customWidth="1"/>
    <col min="513" max="523" width="0" style="346" hidden="1" customWidth="1"/>
    <col min="524" max="524" width="17.44140625" style="346" customWidth="1"/>
    <col min="525" max="533" width="0" style="346" hidden="1" customWidth="1"/>
    <col min="534" max="766" width="8.88671875" style="346"/>
    <col min="767" max="767" width="46.33203125" style="346" bestFit="1" customWidth="1"/>
    <col min="768" max="768" width="9.6640625" style="346" bestFit="1" customWidth="1"/>
    <col min="769" max="779" width="0" style="346" hidden="1" customWidth="1"/>
    <col min="780" max="780" width="17.44140625" style="346" customWidth="1"/>
    <col min="781" max="789" width="0" style="346" hidden="1" customWidth="1"/>
    <col min="790" max="1022" width="8.88671875" style="346"/>
    <col min="1023" max="1023" width="46.33203125" style="346" bestFit="1" customWidth="1"/>
    <col min="1024" max="1024" width="9.6640625" style="346" bestFit="1" customWidth="1"/>
    <col min="1025" max="1035" width="0" style="346" hidden="1" customWidth="1"/>
    <col min="1036" max="1036" width="17.44140625" style="346" customWidth="1"/>
    <col min="1037" max="1045" width="0" style="346" hidden="1" customWidth="1"/>
    <col min="1046" max="1278" width="8.88671875" style="346"/>
    <col min="1279" max="1279" width="46.33203125" style="346" bestFit="1" customWidth="1"/>
    <col min="1280" max="1280" width="9.6640625" style="346" bestFit="1" customWidth="1"/>
    <col min="1281" max="1291" width="0" style="346" hidden="1" customWidth="1"/>
    <col min="1292" max="1292" width="17.44140625" style="346" customWidth="1"/>
    <col min="1293" max="1301" width="0" style="346" hidden="1" customWidth="1"/>
    <col min="1302" max="1534" width="8.88671875" style="346"/>
    <col min="1535" max="1535" width="46.33203125" style="346" bestFit="1" customWidth="1"/>
    <col min="1536" max="1536" width="9.6640625" style="346" bestFit="1" customWidth="1"/>
    <col min="1537" max="1547" width="0" style="346" hidden="1" customWidth="1"/>
    <col min="1548" max="1548" width="17.44140625" style="346" customWidth="1"/>
    <col min="1549" max="1557" width="0" style="346" hidden="1" customWidth="1"/>
    <col min="1558" max="1790" width="8.88671875" style="346"/>
    <col min="1791" max="1791" width="46.33203125" style="346" bestFit="1" customWidth="1"/>
    <col min="1792" max="1792" width="9.6640625" style="346" bestFit="1" customWidth="1"/>
    <col min="1793" max="1803" width="0" style="346" hidden="1" customWidth="1"/>
    <col min="1804" max="1804" width="17.44140625" style="346" customWidth="1"/>
    <col min="1805" max="1813" width="0" style="346" hidden="1" customWidth="1"/>
    <col min="1814" max="2046" width="8.88671875" style="346"/>
    <col min="2047" max="2047" width="46.33203125" style="346" bestFit="1" customWidth="1"/>
    <col min="2048" max="2048" width="9.6640625" style="346" bestFit="1" customWidth="1"/>
    <col min="2049" max="2059" width="0" style="346" hidden="1" customWidth="1"/>
    <col min="2060" max="2060" width="17.44140625" style="346" customWidth="1"/>
    <col min="2061" max="2069" width="0" style="346" hidden="1" customWidth="1"/>
    <col min="2070" max="2302" width="8.88671875" style="346"/>
    <col min="2303" max="2303" width="46.33203125" style="346" bestFit="1" customWidth="1"/>
    <col min="2304" max="2304" width="9.6640625" style="346" bestFit="1" customWidth="1"/>
    <col min="2305" max="2315" width="0" style="346" hidden="1" customWidth="1"/>
    <col min="2316" max="2316" width="17.44140625" style="346" customWidth="1"/>
    <col min="2317" max="2325" width="0" style="346" hidden="1" customWidth="1"/>
    <col min="2326" max="2558" width="8.88671875" style="346"/>
    <col min="2559" max="2559" width="46.33203125" style="346" bestFit="1" customWidth="1"/>
    <col min="2560" max="2560" width="9.6640625" style="346" bestFit="1" customWidth="1"/>
    <col min="2561" max="2571" width="0" style="346" hidden="1" customWidth="1"/>
    <col min="2572" max="2572" width="17.44140625" style="346" customWidth="1"/>
    <col min="2573" max="2581" width="0" style="346" hidden="1" customWidth="1"/>
    <col min="2582" max="2814" width="8.88671875" style="346"/>
    <col min="2815" max="2815" width="46.33203125" style="346" bestFit="1" customWidth="1"/>
    <col min="2816" max="2816" width="9.6640625" style="346" bestFit="1" customWidth="1"/>
    <col min="2817" max="2827" width="0" style="346" hidden="1" customWidth="1"/>
    <col min="2828" max="2828" width="17.44140625" style="346" customWidth="1"/>
    <col min="2829" max="2837" width="0" style="346" hidden="1" customWidth="1"/>
    <col min="2838" max="3070" width="8.88671875" style="346"/>
    <col min="3071" max="3071" width="46.33203125" style="346" bestFit="1" customWidth="1"/>
    <col min="3072" max="3072" width="9.6640625" style="346" bestFit="1" customWidth="1"/>
    <col min="3073" max="3083" width="0" style="346" hidden="1" customWidth="1"/>
    <col min="3084" max="3084" width="17.44140625" style="346" customWidth="1"/>
    <col min="3085" max="3093" width="0" style="346" hidden="1" customWidth="1"/>
    <col min="3094" max="3326" width="8.88671875" style="346"/>
    <col min="3327" max="3327" width="46.33203125" style="346" bestFit="1" customWidth="1"/>
    <col min="3328" max="3328" width="9.6640625" style="346" bestFit="1" customWidth="1"/>
    <col min="3329" max="3339" width="0" style="346" hidden="1" customWidth="1"/>
    <col min="3340" max="3340" width="17.44140625" style="346" customWidth="1"/>
    <col min="3341" max="3349" width="0" style="346" hidden="1" customWidth="1"/>
    <col min="3350" max="3582" width="8.88671875" style="346"/>
    <col min="3583" max="3583" width="46.33203125" style="346" bestFit="1" customWidth="1"/>
    <col min="3584" max="3584" width="9.6640625" style="346" bestFit="1" customWidth="1"/>
    <col min="3585" max="3595" width="0" style="346" hidden="1" customWidth="1"/>
    <col min="3596" max="3596" width="17.44140625" style="346" customWidth="1"/>
    <col min="3597" max="3605" width="0" style="346" hidden="1" customWidth="1"/>
    <col min="3606" max="3838" width="8.88671875" style="346"/>
    <col min="3839" max="3839" width="46.33203125" style="346" bestFit="1" customWidth="1"/>
    <col min="3840" max="3840" width="9.6640625" style="346" bestFit="1" customWidth="1"/>
    <col min="3841" max="3851" width="0" style="346" hidden="1" customWidth="1"/>
    <col min="3852" max="3852" width="17.44140625" style="346" customWidth="1"/>
    <col min="3853" max="3861" width="0" style="346" hidden="1" customWidth="1"/>
    <col min="3862" max="4094" width="8.88671875" style="346"/>
    <col min="4095" max="4095" width="46.33203125" style="346" bestFit="1" customWidth="1"/>
    <col min="4096" max="4096" width="9.6640625" style="346" bestFit="1" customWidth="1"/>
    <col min="4097" max="4107" width="0" style="346" hidden="1" customWidth="1"/>
    <col min="4108" max="4108" width="17.44140625" style="346" customWidth="1"/>
    <col min="4109" max="4117" width="0" style="346" hidden="1" customWidth="1"/>
    <col min="4118" max="4350" width="8.88671875" style="346"/>
    <col min="4351" max="4351" width="46.33203125" style="346" bestFit="1" customWidth="1"/>
    <col min="4352" max="4352" width="9.6640625" style="346" bestFit="1" customWidth="1"/>
    <col min="4353" max="4363" width="0" style="346" hidden="1" customWidth="1"/>
    <col min="4364" max="4364" width="17.44140625" style="346" customWidth="1"/>
    <col min="4365" max="4373" width="0" style="346" hidden="1" customWidth="1"/>
    <col min="4374" max="4606" width="8.88671875" style="346"/>
    <col min="4607" max="4607" width="46.33203125" style="346" bestFit="1" customWidth="1"/>
    <col min="4608" max="4608" width="9.6640625" style="346" bestFit="1" customWidth="1"/>
    <col min="4609" max="4619" width="0" style="346" hidden="1" customWidth="1"/>
    <col min="4620" max="4620" width="17.44140625" style="346" customWidth="1"/>
    <col min="4621" max="4629" width="0" style="346" hidden="1" customWidth="1"/>
    <col min="4630" max="4862" width="8.88671875" style="346"/>
    <col min="4863" max="4863" width="46.33203125" style="346" bestFit="1" customWidth="1"/>
    <col min="4864" max="4864" width="9.6640625" style="346" bestFit="1" customWidth="1"/>
    <col min="4865" max="4875" width="0" style="346" hidden="1" customWidth="1"/>
    <col min="4876" max="4876" width="17.44140625" style="346" customWidth="1"/>
    <col min="4877" max="4885" width="0" style="346" hidden="1" customWidth="1"/>
    <col min="4886" max="5118" width="8.88671875" style="346"/>
    <col min="5119" max="5119" width="46.33203125" style="346" bestFit="1" customWidth="1"/>
    <col min="5120" max="5120" width="9.6640625" style="346" bestFit="1" customWidth="1"/>
    <col min="5121" max="5131" width="0" style="346" hidden="1" customWidth="1"/>
    <col min="5132" max="5132" width="17.44140625" style="346" customWidth="1"/>
    <col min="5133" max="5141" width="0" style="346" hidden="1" customWidth="1"/>
    <col min="5142" max="5374" width="8.88671875" style="346"/>
    <col min="5375" max="5375" width="46.33203125" style="346" bestFit="1" customWidth="1"/>
    <col min="5376" max="5376" width="9.6640625" style="346" bestFit="1" customWidth="1"/>
    <col min="5377" max="5387" width="0" style="346" hidden="1" customWidth="1"/>
    <col min="5388" max="5388" width="17.44140625" style="346" customWidth="1"/>
    <col min="5389" max="5397" width="0" style="346" hidden="1" customWidth="1"/>
    <col min="5398" max="5630" width="8.88671875" style="346"/>
    <col min="5631" max="5631" width="46.33203125" style="346" bestFit="1" customWidth="1"/>
    <col min="5632" max="5632" width="9.6640625" style="346" bestFit="1" customWidth="1"/>
    <col min="5633" max="5643" width="0" style="346" hidden="1" customWidth="1"/>
    <col min="5644" max="5644" width="17.44140625" style="346" customWidth="1"/>
    <col min="5645" max="5653" width="0" style="346" hidden="1" customWidth="1"/>
    <col min="5654" max="5886" width="8.88671875" style="346"/>
    <col min="5887" max="5887" width="46.33203125" style="346" bestFit="1" customWidth="1"/>
    <col min="5888" max="5888" width="9.6640625" style="346" bestFit="1" customWidth="1"/>
    <col min="5889" max="5899" width="0" style="346" hidden="1" customWidth="1"/>
    <col min="5900" max="5900" width="17.44140625" style="346" customWidth="1"/>
    <col min="5901" max="5909" width="0" style="346" hidden="1" customWidth="1"/>
    <col min="5910" max="6142" width="8.88671875" style="346"/>
    <col min="6143" max="6143" width="46.33203125" style="346" bestFit="1" customWidth="1"/>
    <col min="6144" max="6144" width="9.6640625" style="346" bestFit="1" customWidth="1"/>
    <col min="6145" max="6155" width="0" style="346" hidden="1" customWidth="1"/>
    <col min="6156" max="6156" width="17.44140625" style="346" customWidth="1"/>
    <col min="6157" max="6165" width="0" style="346" hidden="1" customWidth="1"/>
    <col min="6166" max="6398" width="8.88671875" style="346"/>
    <col min="6399" max="6399" width="46.33203125" style="346" bestFit="1" customWidth="1"/>
    <col min="6400" max="6400" width="9.6640625" style="346" bestFit="1" customWidth="1"/>
    <col min="6401" max="6411" width="0" style="346" hidden="1" customWidth="1"/>
    <col min="6412" max="6412" width="17.44140625" style="346" customWidth="1"/>
    <col min="6413" max="6421" width="0" style="346" hidden="1" customWidth="1"/>
    <col min="6422" max="6654" width="8.88671875" style="346"/>
    <col min="6655" max="6655" width="46.33203125" style="346" bestFit="1" customWidth="1"/>
    <col min="6656" max="6656" width="9.6640625" style="346" bestFit="1" customWidth="1"/>
    <col min="6657" max="6667" width="0" style="346" hidden="1" customWidth="1"/>
    <col min="6668" max="6668" width="17.44140625" style="346" customWidth="1"/>
    <col min="6669" max="6677" width="0" style="346" hidden="1" customWidth="1"/>
    <col min="6678" max="6910" width="8.88671875" style="346"/>
    <col min="6911" max="6911" width="46.33203125" style="346" bestFit="1" customWidth="1"/>
    <col min="6912" max="6912" width="9.6640625" style="346" bestFit="1" customWidth="1"/>
    <col min="6913" max="6923" width="0" style="346" hidden="1" customWidth="1"/>
    <col min="6924" max="6924" width="17.44140625" style="346" customWidth="1"/>
    <col min="6925" max="6933" width="0" style="346" hidden="1" customWidth="1"/>
    <col min="6934" max="7166" width="8.88671875" style="346"/>
    <col min="7167" max="7167" width="46.33203125" style="346" bestFit="1" customWidth="1"/>
    <col min="7168" max="7168" width="9.6640625" style="346" bestFit="1" customWidth="1"/>
    <col min="7169" max="7179" width="0" style="346" hidden="1" customWidth="1"/>
    <col min="7180" max="7180" width="17.44140625" style="346" customWidth="1"/>
    <col min="7181" max="7189" width="0" style="346" hidden="1" customWidth="1"/>
    <col min="7190" max="7422" width="8.88671875" style="346"/>
    <col min="7423" max="7423" width="46.33203125" style="346" bestFit="1" customWidth="1"/>
    <col min="7424" max="7424" width="9.6640625" style="346" bestFit="1" customWidth="1"/>
    <col min="7425" max="7435" width="0" style="346" hidden="1" customWidth="1"/>
    <col min="7436" max="7436" width="17.44140625" style="346" customWidth="1"/>
    <col min="7437" max="7445" width="0" style="346" hidden="1" customWidth="1"/>
    <col min="7446" max="7678" width="8.88671875" style="346"/>
    <col min="7679" max="7679" width="46.33203125" style="346" bestFit="1" customWidth="1"/>
    <col min="7680" max="7680" width="9.6640625" style="346" bestFit="1" customWidth="1"/>
    <col min="7681" max="7691" width="0" style="346" hidden="1" customWidth="1"/>
    <col min="7692" max="7692" width="17.44140625" style="346" customWidth="1"/>
    <col min="7693" max="7701" width="0" style="346" hidden="1" customWidth="1"/>
    <col min="7702" max="7934" width="8.88671875" style="346"/>
    <col min="7935" max="7935" width="46.33203125" style="346" bestFit="1" customWidth="1"/>
    <col min="7936" max="7936" width="9.6640625" style="346" bestFit="1" customWidth="1"/>
    <col min="7937" max="7947" width="0" style="346" hidden="1" customWidth="1"/>
    <col min="7948" max="7948" width="17.44140625" style="346" customWidth="1"/>
    <col min="7949" max="7957" width="0" style="346" hidden="1" customWidth="1"/>
    <col min="7958" max="8190" width="8.88671875" style="346"/>
    <col min="8191" max="8191" width="46.33203125" style="346" bestFit="1" customWidth="1"/>
    <col min="8192" max="8192" width="9.6640625" style="346" bestFit="1" customWidth="1"/>
    <col min="8193" max="8203" width="0" style="346" hidden="1" customWidth="1"/>
    <col min="8204" max="8204" width="17.44140625" style="346" customWidth="1"/>
    <col min="8205" max="8213" width="0" style="346" hidden="1" customWidth="1"/>
    <col min="8214" max="8446" width="8.88671875" style="346"/>
    <col min="8447" max="8447" width="46.33203125" style="346" bestFit="1" customWidth="1"/>
    <col min="8448" max="8448" width="9.6640625" style="346" bestFit="1" customWidth="1"/>
    <col min="8449" max="8459" width="0" style="346" hidden="1" customWidth="1"/>
    <col min="8460" max="8460" width="17.44140625" style="346" customWidth="1"/>
    <col min="8461" max="8469" width="0" style="346" hidden="1" customWidth="1"/>
    <col min="8470" max="8702" width="8.88671875" style="346"/>
    <col min="8703" max="8703" width="46.33203125" style="346" bestFit="1" customWidth="1"/>
    <col min="8704" max="8704" width="9.6640625" style="346" bestFit="1" customWidth="1"/>
    <col min="8705" max="8715" width="0" style="346" hidden="1" customWidth="1"/>
    <col min="8716" max="8716" width="17.44140625" style="346" customWidth="1"/>
    <col min="8717" max="8725" width="0" style="346" hidden="1" customWidth="1"/>
    <col min="8726" max="8958" width="8.88671875" style="346"/>
    <col min="8959" max="8959" width="46.33203125" style="346" bestFit="1" customWidth="1"/>
    <col min="8960" max="8960" width="9.6640625" style="346" bestFit="1" customWidth="1"/>
    <col min="8961" max="8971" width="0" style="346" hidden="1" customWidth="1"/>
    <col min="8972" max="8972" width="17.44140625" style="346" customWidth="1"/>
    <col min="8973" max="8981" width="0" style="346" hidden="1" customWidth="1"/>
    <col min="8982" max="9214" width="8.88671875" style="346"/>
    <col min="9215" max="9215" width="46.33203125" style="346" bestFit="1" customWidth="1"/>
    <col min="9216" max="9216" width="9.6640625" style="346" bestFit="1" customWidth="1"/>
    <col min="9217" max="9227" width="0" style="346" hidden="1" customWidth="1"/>
    <col min="9228" max="9228" width="17.44140625" style="346" customWidth="1"/>
    <col min="9229" max="9237" width="0" style="346" hidden="1" customWidth="1"/>
    <col min="9238" max="9470" width="8.88671875" style="346"/>
    <col min="9471" max="9471" width="46.33203125" style="346" bestFit="1" customWidth="1"/>
    <col min="9472" max="9472" width="9.6640625" style="346" bestFit="1" customWidth="1"/>
    <col min="9473" max="9483" width="0" style="346" hidden="1" customWidth="1"/>
    <col min="9484" max="9484" width="17.44140625" style="346" customWidth="1"/>
    <col min="9485" max="9493" width="0" style="346" hidden="1" customWidth="1"/>
    <col min="9494" max="9726" width="8.88671875" style="346"/>
    <col min="9727" max="9727" width="46.33203125" style="346" bestFit="1" customWidth="1"/>
    <col min="9728" max="9728" width="9.6640625" style="346" bestFit="1" customWidth="1"/>
    <col min="9729" max="9739" width="0" style="346" hidden="1" customWidth="1"/>
    <col min="9740" max="9740" width="17.44140625" style="346" customWidth="1"/>
    <col min="9741" max="9749" width="0" style="346" hidden="1" customWidth="1"/>
    <col min="9750" max="9982" width="8.88671875" style="346"/>
    <col min="9983" max="9983" width="46.33203125" style="346" bestFit="1" customWidth="1"/>
    <col min="9984" max="9984" width="9.6640625" style="346" bestFit="1" customWidth="1"/>
    <col min="9985" max="9995" width="0" style="346" hidden="1" customWidth="1"/>
    <col min="9996" max="9996" width="17.44140625" style="346" customWidth="1"/>
    <col min="9997" max="10005" width="0" style="346" hidden="1" customWidth="1"/>
    <col min="10006" max="10238" width="8.88671875" style="346"/>
    <col min="10239" max="10239" width="46.33203125" style="346" bestFit="1" customWidth="1"/>
    <col min="10240" max="10240" width="9.6640625" style="346" bestFit="1" customWidth="1"/>
    <col min="10241" max="10251" width="0" style="346" hidden="1" customWidth="1"/>
    <col min="10252" max="10252" width="17.44140625" style="346" customWidth="1"/>
    <col min="10253" max="10261" width="0" style="346" hidden="1" customWidth="1"/>
    <col min="10262" max="10494" width="8.88671875" style="346"/>
    <col min="10495" max="10495" width="46.33203125" style="346" bestFit="1" customWidth="1"/>
    <col min="10496" max="10496" width="9.6640625" style="346" bestFit="1" customWidth="1"/>
    <col min="10497" max="10507" width="0" style="346" hidden="1" customWidth="1"/>
    <col min="10508" max="10508" width="17.44140625" style="346" customWidth="1"/>
    <col min="10509" max="10517" width="0" style="346" hidden="1" customWidth="1"/>
    <col min="10518" max="10750" width="8.88671875" style="346"/>
    <col min="10751" max="10751" width="46.33203125" style="346" bestFit="1" customWidth="1"/>
    <col min="10752" max="10752" width="9.6640625" style="346" bestFit="1" customWidth="1"/>
    <col min="10753" max="10763" width="0" style="346" hidden="1" customWidth="1"/>
    <col min="10764" max="10764" width="17.44140625" style="346" customWidth="1"/>
    <col min="10765" max="10773" width="0" style="346" hidden="1" customWidth="1"/>
    <col min="10774" max="11006" width="8.88671875" style="346"/>
    <col min="11007" max="11007" width="46.33203125" style="346" bestFit="1" customWidth="1"/>
    <col min="11008" max="11008" width="9.6640625" style="346" bestFit="1" customWidth="1"/>
    <col min="11009" max="11019" width="0" style="346" hidden="1" customWidth="1"/>
    <col min="11020" max="11020" width="17.44140625" style="346" customWidth="1"/>
    <col min="11021" max="11029" width="0" style="346" hidden="1" customWidth="1"/>
    <col min="11030" max="11262" width="8.88671875" style="346"/>
    <col min="11263" max="11263" width="46.33203125" style="346" bestFit="1" customWidth="1"/>
    <col min="11264" max="11264" width="9.6640625" style="346" bestFit="1" customWidth="1"/>
    <col min="11265" max="11275" width="0" style="346" hidden="1" customWidth="1"/>
    <col min="11276" max="11276" width="17.44140625" style="346" customWidth="1"/>
    <col min="11277" max="11285" width="0" style="346" hidden="1" customWidth="1"/>
    <col min="11286" max="11518" width="8.88671875" style="346"/>
    <col min="11519" max="11519" width="46.33203125" style="346" bestFit="1" customWidth="1"/>
    <col min="11520" max="11520" width="9.6640625" style="346" bestFit="1" customWidth="1"/>
    <col min="11521" max="11531" width="0" style="346" hidden="1" customWidth="1"/>
    <col min="11532" max="11532" width="17.44140625" style="346" customWidth="1"/>
    <col min="11533" max="11541" width="0" style="346" hidden="1" customWidth="1"/>
    <col min="11542" max="11774" width="8.88671875" style="346"/>
    <col min="11775" max="11775" width="46.33203125" style="346" bestFit="1" customWidth="1"/>
    <col min="11776" max="11776" width="9.6640625" style="346" bestFit="1" customWidth="1"/>
    <col min="11777" max="11787" width="0" style="346" hidden="1" customWidth="1"/>
    <col min="11788" max="11788" width="17.44140625" style="346" customWidth="1"/>
    <col min="11789" max="11797" width="0" style="346" hidden="1" customWidth="1"/>
    <col min="11798" max="12030" width="8.88671875" style="346"/>
    <col min="12031" max="12031" width="46.33203125" style="346" bestFit="1" customWidth="1"/>
    <col min="12032" max="12032" width="9.6640625" style="346" bestFit="1" customWidth="1"/>
    <col min="12033" max="12043" width="0" style="346" hidden="1" customWidth="1"/>
    <col min="12044" max="12044" width="17.44140625" style="346" customWidth="1"/>
    <col min="12045" max="12053" width="0" style="346" hidden="1" customWidth="1"/>
    <col min="12054" max="12286" width="8.88671875" style="346"/>
    <col min="12287" max="12287" width="46.33203125" style="346" bestFit="1" customWidth="1"/>
    <col min="12288" max="12288" width="9.6640625" style="346" bestFit="1" customWidth="1"/>
    <col min="12289" max="12299" width="0" style="346" hidden="1" customWidth="1"/>
    <col min="12300" max="12300" width="17.44140625" style="346" customWidth="1"/>
    <col min="12301" max="12309" width="0" style="346" hidden="1" customWidth="1"/>
    <col min="12310" max="12542" width="8.88671875" style="346"/>
    <col min="12543" max="12543" width="46.33203125" style="346" bestFit="1" customWidth="1"/>
    <col min="12544" max="12544" width="9.6640625" style="346" bestFit="1" customWidth="1"/>
    <col min="12545" max="12555" width="0" style="346" hidden="1" customWidth="1"/>
    <col min="12556" max="12556" width="17.44140625" style="346" customWidth="1"/>
    <col min="12557" max="12565" width="0" style="346" hidden="1" customWidth="1"/>
    <col min="12566" max="12798" width="8.88671875" style="346"/>
    <col min="12799" max="12799" width="46.33203125" style="346" bestFit="1" customWidth="1"/>
    <col min="12800" max="12800" width="9.6640625" style="346" bestFit="1" customWidth="1"/>
    <col min="12801" max="12811" width="0" style="346" hidden="1" customWidth="1"/>
    <col min="12812" max="12812" width="17.44140625" style="346" customWidth="1"/>
    <col min="12813" max="12821" width="0" style="346" hidden="1" customWidth="1"/>
    <col min="12822" max="13054" width="8.88671875" style="346"/>
    <col min="13055" max="13055" width="46.33203125" style="346" bestFit="1" customWidth="1"/>
    <col min="13056" max="13056" width="9.6640625" style="346" bestFit="1" customWidth="1"/>
    <col min="13057" max="13067" width="0" style="346" hidden="1" customWidth="1"/>
    <col min="13068" max="13068" width="17.44140625" style="346" customWidth="1"/>
    <col min="13069" max="13077" width="0" style="346" hidden="1" customWidth="1"/>
    <col min="13078" max="13310" width="8.88671875" style="346"/>
    <col min="13311" max="13311" width="46.33203125" style="346" bestFit="1" customWidth="1"/>
    <col min="13312" max="13312" width="9.6640625" style="346" bestFit="1" customWidth="1"/>
    <col min="13313" max="13323" width="0" style="346" hidden="1" customWidth="1"/>
    <col min="13324" max="13324" width="17.44140625" style="346" customWidth="1"/>
    <col min="13325" max="13333" width="0" style="346" hidden="1" customWidth="1"/>
    <col min="13334" max="13566" width="8.88671875" style="346"/>
    <col min="13567" max="13567" width="46.33203125" style="346" bestFit="1" customWidth="1"/>
    <col min="13568" max="13568" width="9.6640625" style="346" bestFit="1" customWidth="1"/>
    <col min="13569" max="13579" width="0" style="346" hidden="1" customWidth="1"/>
    <col min="13580" max="13580" width="17.44140625" style="346" customWidth="1"/>
    <col min="13581" max="13589" width="0" style="346" hidden="1" customWidth="1"/>
    <col min="13590" max="13822" width="8.88671875" style="346"/>
    <col min="13823" max="13823" width="46.33203125" style="346" bestFit="1" customWidth="1"/>
    <col min="13824" max="13824" width="9.6640625" style="346" bestFit="1" customWidth="1"/>
    <col min="13825" max="13835" width="0" style="346" hidden="1" customWidth="1"/>
    <col min="13836" max="13836" width="17.44140625" style="346" customWidth="1"/>
    <col min="13837" max="13845" width="0" style="346" hidden="1" customWidth="1"/>
    <col min="13846" max="14078" width="8.88671875" style="346"/>
    <col min="14079" max="14079" width="46.33203125" style="346" bestFit="1" customWidth="1"/>
    <col min="14080" max="14080" width="9.6640625" style="346" bestFit="1" customWidth="1"/>
    <col min="14081" max="14091" width="0" style="346" hidden="1" customWidth="1"/>
    <col min="14092" max="14092" width="17.44140625" style="346" customWidth="1"/>
    <col min="14093" max="14101" width="0" style="346" hidden="1" customWidth="1"/>
    <col min="14102" max="14334" width="8.88671875" style="346"/>
    <col min="14335" max="14335" width="46.33203125" style="346" bestFit="1" customWidth="1"/>
    <col min="14336" max="14336" width="9.6640625" style="346" bestFit="1" customWidth="1"/>
    <col min="14337" max="14347" width="0" style="346" hidden="1" customWidth="1"/>
    <col min="14348" max="14348" width="17.44140625" style="346" customWidth="1"/>
    <col min="14349" max="14357" width="0" style="346" hidden="1" customWidth="1"/>
    <col min="14358" max="14590" width="8.88671875" style="346"/>
    <col min="14591" max="14591" width="46.33203125" style="346" bestFit="1" customWidth="1"/>
    <col min="14592" max="14592" width="9.6640625" style="346" bestFit="1" customWidth="1"/>
    <col min="14593" max="14603" width="0" style="346" hidden="1" customWidth="1"/>
    <col min="14604" max="14604" width="17.44140625" style="346" customWidth="1"/>
    <col min="14605" max="14613" width="0" style="346" hidden="1" customWidth="1"/>
    <col min="14614" max="14846" width="8.88671875" style="346"/>
    <col min="14847" max="14847" width="46.33203125" style="346" bestFit="1" customWidth="1"/>
    <col min="14848" max="14848" width="9.6640625" style="346" bestFit="1" customWidth="1"/>
    <col min="14849" max="14859" width="0" style="346" hidden="1" customWidth="1"/>
    <col min="14860" max="14860" width="17.44140625" style="346" customWidth="1"/>
    <col min="14861" max="14869" width="0" style="346" hidden="1" customWidth="1"/>
    <col min="14870" max="15102" width="8.88671875" style="346"/>
    <col min="15103" max="15103" width="46.33203125" style="346" bestFit="1" customWidth="1"/>
    <col min="15104" max="15104" width="9.6640625" style="346" bestFit="1" customWidth="1"/>
    <col min="15105" max="15115" width="0" style="346" hidden="1" customWidth="1"/>
    <col min="15116" max="15116" width="17.44140625" style="346" customWidth="1"/>
    <col min="15117" max="15125" width="0" style="346" hidden="1" customWidth="1"/>
    <col min="15126" max="15358" width="8.88671875" style="346"/>
    <col min="15359" max="15359" width="46.33203125" style="346" bestFit="1" customWidth="1"/>
    <col min="15360" max="15360" width="9.6640625" style="346" bestFit="1" customWidth="1"/>
    <col min="15361" max="15371" width="0" style="346" hidden="1" customWidth="1"/>
    <col min="15372" max="15372" width="17.44140625" style="346" customWidth="1"/>
    <col min="15373" max="15381" width="0" style="346" hidden="1" customWidth="1"/>
    <col min="15382" max="15614" width="8.88671875" style="346"/>
    <col min="15615" max="15615" width="46.33203125" style="346" bestFit="1" customWidth="1"/>
    <col min="15616" max="15616" width="9.6640625" style="346" bestFit="1" customWidth="1"/>
    <col min="15617" max="15627" width="0" style="346" hidden="1" customWidth="1"/>
    <col min="15628" max="15628" width="17.44140625" style="346" customWidth="1"/>
    <col min="15629" max="15637" width="0" style="346" hidden="1" customWidth="1"/>
    <col min="15638" max="15870" width="8.88671875" style="346"/>
    <col min="15871" max="15871" width="46.33203125" style="346" bestFit="1" customWidth="1"/>
    <col min="15872" max="15872" width="9.6640625" style="346" bestFit="1" customWidth="1"/>
    <col min="15873" max="15883" width="0" style="346" hidden="1" customWidth="1"/>
    <col min="15884" max="15884" width="17.44140625" style="346" customWidth="1"/>
    <col min="15885" max="15893" width="0" style="346" hidden="1" customWidth="1"/>
    <col min="15894" max="16126" width="8.88671875" style="346"/>
    <col min="16127" max="16127" width="46.33203125" style="346" bestFit="1" customWidth="1"/>
    <col min="16128" max="16128" width="9.6640625" style="346" bestFit="1" customWidth="1"/>
    <col min="16129" max="16139" width="0" style="346" hidden="1" customWidth="1"/>
    <col min="16140" max="16140" width="17.44140625" style="346" customWidth="1"/>
    <col min="16141" max="16149" width="0" style="346" hidden="1" customWidth="1"/>
    <col min="16150" max="16382" width="8.88671875" style="346"/>
    <col min="16383" max="16384" width="12.6640625" style="346" customWidth="1"/>
  </cols>
  <sheetData>
    <row r="1" spans="1:15" s="345" customFormat="1" ht="16.2">
      <c r="A1" s="682" t="s">
        <v>218</v>
      </c>
      <c r="B1" s="682"/>
      <c r="C1" s="683"/>
      <c r="D1" s="683"/>
      <c r="E1" s="683"/>
      <c r="F1" s="683"/>
      <c r="G1" s="683"/>
      <c r="H1" s="683"/>
      <c r="I1" s="683"/>
      <c r="J1" s="683"/>
      <c r="K1" s="683"/>
      <c r="L1" s="683"/>
      <c r="M1" s="683"/>
      <c r="N1" s="683"/>
      <c r="O1" s="683"/>
    </row>
    <row r="2" spans="1:15" s="345" customFormat="1" ht="15.6">
      <c r="A2" s="684" t="s">
        <v>225</v>
      </c>
      <c r="B2" s="684"/>
      <c r="C2" s="685"/>
      <c r="D2" s="685"/>
      <c r="E2" s="685"/>
      <c r="F2" s="685"/>
      <c r="G2" s="685"/>
      <c r="H2" s="685"/>
      <c r="I2" s="685"/>
      <c r="J2" s="685"/>
      <c r="K2" s="685"/>
      <c r="L2" s="685"/>
      <c r="M2" s="685"/>
      <c r="N2" s="685"/>
      <c r="O2" s="685"/>
    </row>
    <row r="3" spans="1:15" s="345" customFormat="1" ht="15.6">
      <c r="A3" s="686" t="str">
        <f>'Fund 0666'!A3:O3</f>
        <v>Data Through June 30, 2020</v>
      </c>
      <c r="B3" s="686"/>
      <c r="C3" s="687"/>
      <c r="D3" s="687"/>
      <c r="E3" s="687"/>
      <c r="F3" s="687"/>
      <c r="G3" s="687"/>
      <c r="H3" s="687"/>
      <c r="I3" s="687"/>
      <c r="J3" s="687"/>
      <c r="K3" s="687"/>
      <c r="L3" s="687"/>
      <c r="M3" s="687"/>
      <c r="N3" s="687"/>
      <c r="O3" s="687"/>
    </row>
    <row r="4" spans="1:15" s="345" customFormat="1">
      <c r="A4" s="334"/>
      <c r="B4" s="334"/>
      <c r="C4" s="330"/>
      <c r="D4" s="330"/>
      <c r="E4" s="330"/>
      <c r="F4" s="330"/>
      <c r="G4" s="330"/>
      <c r="H4" s="330"/>
      <c r="I4" s="335"/>
      <c r="J4" s="335"/>
      <c r="K4" s="335"/>
      <c r="L4" s="327"/>
      <c r="M4" s="327"/>
      <c r="N4" s="327"/>
      <c r="O4" s="327"/>
    </row>
    <row r="5" spans="1:15">
      <c r="A5" s="336"/>
      <c r="B5" s="336"/>
      <c r="C5" s="330"/>
      <c r="D5" s="330"/>
      <c r="E5" s="330"/>
      <c r="F5" s="330"/>
      <c r="G5" s="330"/>
      <c r="H5" s="330"/>
      <c r="I5" s="337"/>
      <c r="J5" s="337"/>
      <c r="K5" s="337"/>
      <c r="L5" s="330"/>
      <c r="M5" s="330"/>
      <c r="N5" s="330"/>
      <c r="O5" s="330"/>
    </row>
    <row r="6" spans="1:15" ht="15.6">
      <c r="A6" s="92"/>
      <c r="B6" s="92"/>
      <c r="C6" s="358"/>
      <c r="D6" s="358"/>
      <c r="E6" s="358"/>
      <c r="F6" s="358"/>
      <c r="G6" s="358"/>
      <c r="H6" s="358"/>
      <c r="I6" s="358"/>
      <c r="J6" s="358"/>
      <c r="K6" s="358"/>
      <c r="L6" s="358"/>
      <c r="M6" s="358"/>
      <c r="N6" s="358"/>
      <c r="O6" s="358" t="s">
        <v>452</v>
      </c>
    </row>
    <row r="7" spans="1:15" s="347" customFormat="1" ht="16.2" thickBot="1">
      <c r="A7" s="93"/>
      <c r="B7" s="93"/>
      <c r="C7" s="329" t="s">
        <v>461</v>
      </c>
      <c r="D7" s="329" t="s">
        <v>462</v>
      </c>
      <c r="E7" s="329" t="s">
        <v>463</v>
      </c>
      <c r="F7" s="329" t="s">
        <v>464</v>
      </c>
      <c r="G7" s="329" t="s">
        <v>453</v>
      </c>
      <c r="H7" s="329" t="s">
        <v>454</v>
      </c>
      <c r="I7" s="329" t="s">
        <v>455</v>
      </c>
      <c r="J7" s="329" t="s">
        <v>456</v>
      </c>
      <c r="K7" s="329" t="s">
        <v>457</v>
      </c>
      <c r="L7" s="329" t="s">
        <v>458</v>
      </c>
      <c r="M7" s="329" t="s">
        <v>459</v>
      </c>
      <c r="N7" s="329" t="s">
        <v>460</v>
      </c>
      <c r="O7" s="381" t="str">
        <f>'Fund 8093'!O7</f>
        <v>as of 6/30/20</v>
      </c>
    </row>
    <row r="8" spans="1:15" ht="16.2" thickTop="1">
      <c r="A8" s="92"/>
      <c r="B8" s="92"/>
      <c r="C8" s="86"/>
      <c r="D8" s="86"/>
      <c r="E8" s="86"/>
      <c r="F8" s="86"/>
      <c r="G8" s="86"/>
      <c r="H8" s="86"/>
      <c r="I8" s="94"/>
      <c r="J8" s="95"/>
      <c r="K8" s="95"/>
      <c r="L8" s="86"/>
      <c r="M8" s="86"/>
      <c r="N8" s="86"/>
      <c r="O8" s="86"/>
    </row>
    <row r="9" spans="1:15" ht="16.2" thickBot="1">
      <c r="A9" s="351" t="s">
        <v>221</v>
      </c>
      <c r="B9" s="364"/>
      <c r="C9" s="87">
        <v>0</v>
      </c>
      <c r="D9" s="88">
        <f>C9</f>
        <v>0</v>
      </c>
      <c r="E9" s="88">
        <f t="shared" ref="E9:N9" si="0">D9</f>
        <v>0</v>
      </c>
      <c r="F9" s="88">
        <f t="shared" si="0"/>
        <v>0</v>
      </c>
      <c r="G9" s="88">
        <f t="shared" si="0"/>
        <v>0</v>
      </c>
      <c r="H9" s="88">
        <f t="shared" si="0"/>
        <v>0</v>
      </c>
      <c r="I9" s="88">
        <f t="shared" si="0"/>
        <v>0</v>
      </c>
      <c r="J9" s="88">
        <f t="shared" si="0"/>
        <v>0</v>
      </c>
      <c r="K9" s="88">
        <f t="shared" si="0"/>
        <v>0</v>
      </c>
      <c r="L9" s="88">
        <f t="shared" si="0"/>
        <v>0</v>
      </c>
      <c r="M9" s="88">
        <f t="shared" si="0"/>
        <v>0</v>
      </c>
      <c r="N9" s="88">
        <f t="shared" si="0"/>
        <v>0</v>
      </c>
      <c r="O9" s="88">
        <f>C9</f>
        <v>0</v>
      </c>
    </row>
    <row r="10" spans="1:15" ht="15.6">
      <c r="A10" s="92"/>
      <c r="B10" s="92"/>
      <c r="C10" s="86"/>
      <c r="D10" s="86"/>
      <c r="E10" s="86"/>
      <c r="F10" s="86"/>
      <c r="G10" s="86"/>
      <c r="H10" s="86"/>
      <c r="I10" s="94"/>
      <c r="J10" s="94"/>
      <c r="K10" s="94"/>
      <c r="L10" s="86"/>
      <c r="M10" s="86"/>
      <c r="N10" s="86"/>
      <c r="O10" s="86"/>
    </row>
    <row r="11" spans="1:15" ht="15.6">
      <c r="A11" s="382" t="s">
        <v>217</v>
      </c>
      <c r="B11" s="382" t="s">
        <v>269</v>
      </c>
      <c r="C11" s="86"/>
      <c r="D11" s="86"/>
      <c r="E11" s="86"/>
      <c r="F11" s="86"/>
      <c r="G11" s="86"/>
      <c r="H11" s="86"/>
      <c r="I11" s="94"/>
      <c r="J11" s="94"/>
      <c r="K11" s="94"/>
      <c r="L11" s="86"/>
      <c r="M11" s="86"/>
      <c r="N11" s="86"/>
      <c r="O11" s="86"/>
    </row>
    <row r="12" spans="1:15" ht="15.6">
      <c r="A12" s="92"/>
      <c r="B12" s="92"/>
      <c r="C12" s="86"/>
      <c r="D12" s="86"/>
      <c r="E12" s="86"/>
      <c r="F12" s="86"/>
      <c r="G12" s="86"/>
      <c r="H12" s="86"/>
      <c r="I12" s="94"/>
      <c r="J12" s="94"/>
      <c r="K12" s="94"/>
      <c r="L12" s="86"/>
      <c r="M12" s="86"/>
      <c r="N12" s="86"/>
      <c r="O12" s="86"/>
    </row>
    <row r="13" spans="1:15" ht="62.4">
      <c r="A13" s="92" t="s">
        <v>226</v>
      </c>
      <c r="B13" s="384" t="s">
        <v>390</v>
      </c>
      <c r="C13" s="86">
        <v>339.16</v>
      </c>
      <c r="D13" s="86">
        <v>384.99</v>
      </c>
      <c r="E13" s="86">
        <v>463.83</v>
      </c>
      <c r="F13" s="86">
        <v>599.49</v>
      </c>
      <c r="G13" s="99">
        <v>628.82000000000005</v>
      </c>
      <c r="H13" s="86">
        <v>223.66</v>
      </c>
      <c r="I13" s="86">
        <v>575.63</v>
      </c>
      <c r="J13" s="86">
        <v>320.83</v>
      </c>
      <c r="K13" s="86">
        <v>550</v>
      </c>
      <c r="L13" s="86">
        <v>570.16</v>
      </c>
      <c r="M13" s="86"/>
      <c r="N13" s="86"/>
      <c r="O13" s="86">
        <f>ROUND(SUM(C13:N13),0)</f>
        <v>4657</v>
      </c>
    </row>
    <row r="14" spans="1:15" ht="15.6">
      <c r="A14" s="92"/>
      <c r="B14" s="92"/>
      <c r="C14" s="86"/>
      <c r="D14" s="86"/>
      <c r="E14" s="86"/>
      <c r="F14" s="86"/>
      <c r="G14" s="86"/>
      <c r="H14" s="86"/>
      <c r="I14" s="86"/>
      <c r="J14" s="86"/>
      <c r="K14" s="86"/>
      <c r="L14" s="86"/>
      <c r="M14" s="86"/>
      <c r="N14" s="86"/>
      <c r="O14" s="86"/>
    </row>
    <row r="15" spans="1:15" ht="15.6">
      <c r="A15" s="92"/>
      <c r="B15" s="92"/>
      <c r="C15" s="86"/>
      <c r="D15" s="86"/>
      <c r="E15" s="86"/>
      <c r="F15" s="86"/>
      <c r="G15" s="86"/>
      <c r="H15" s="86"/>
      <c r="I15" s="94"/>
      <c r="J15" s="94"/>
      <c r="K15" s="94"/>
      <c r="L15" s="86"/>
      <c r="M15" s="86"/>
      <c r="N15" s="86"/>
      <c r="O15" s="86"/>
    </row>
    <row r="16" spans="1:15" ht="15.6">
      <c r="A16" s="383" t="s">
        <v>216</v>
      </c>
      <c r="B16" s="383"/>
      <c r="C16" s="89">
        <f>SUM(C8:C15)</f>
        <v>339.16</v>
      </c>
      <c r="D16" s="89">
        <f t="shared" ref="D16:K16" si="1">SUM(D8:D15)</f>
        <v>384.99</v>
      </c>
      <c r="E16" s="89">
        <f t="shared" si="1"/>
        <v>463.83</v>
      </c>
      <c r="F16" s="89">
        <f t="shared" si="1"/>
        <v>599.49</v>
      </c>
      <c r="G16" s="89">
        <f t="shared" si="1"/>
        <v>628.82000000000005</v>
      </c>
      <c r="H16" s="89">
        <f t="shared" si="1"/>
        <v>223.66</v>
      </c>
      <c r="I16" s="89">
        <f t="shared" si="1"/>
        <v>575.63</v>
      </c>
      <c r="J16" s="89">
        <f t="shared" si="1"/>
        <v>320.83</v>
      </c>
      <c r="K16" s="89">
        <f t="shared" si="1"/>
        <v>550</v>
      </c>
      <c r="L16" s="89">
        <f>ROUND((SUM(L8:L15)),0)</f>
        <v>570</v>
      </c>
      <c r="M16" s="89">
        <f>ROUND((SUM(M8:M15)),0)</f>
        <v>0</v>
      </c>
      <c r="N16" s="89">
        <f>ROUND((SUM(N8:N15)),0)</f>
        <v>0</v>
      </c>
      <c r="O16" s="89">
        <f>SUM(C16:N16)</f>
        <v>4656.41</v>
      </c>
    </row>
    <row r="17" spans="1:15" ht="15.6">
      <c r="A17" s="92"/>
      <c r="B17" s="92"/>
      <c r="C17" s="86"/>
      <c r="D17" s="86"/>
      <c r="E17" s="86"/>
      <c r="F17" s="86"/>
      <c r="G17" s="86"/>
      <c r="H17" s="86"/>
      <c r="I17" s="100"/>
      <c r="J17" s="100"/>
      <c r="K17" s="100"/>
      <c r="L17" s="86"/>
      <c r="M17" s="86"/>
      <c r="N17" s="86"/>
      <c r="O17" s="86"/>
    </row>
    <row r="18" spans="1:15" ht="15.6">
      <c r="A18" s="382" t="s">
        <v>215</v>
      </c>
      <c r="B18" s="382"/>
      <c r="C18" s="86"/>
      <c r="D18" s="86"/>
      <c r="E18" s="86"/>
      <c r="F18" s="86"/>
      <c r="G18" s="86"/>
      <c r="H18" s="86"/>
      <c r="I18" s="100"/>
      <c r="J18" s="100"/>
      <c r="K18" s="100"/>
      <c r="L18" s="86"/>
      <c r="M18" s="86"/>
      <c r="N18" s="86"/>
      <c r="O18" s="86"/>
    </row>
    <row r="19" spans="1:15" ht="15.6">
      <c r="A19" s="101"/>
      <c r="B19" s="101"/>
      <c r="C19" s="86"/>
      <c r="D19" s="86"/>
      <c r="E19" s="86"/>
      <c r="F19" s="86"/>
      <c r="G19" s="86"/>
      <c r="H19" s="86"/>
      <c r="I19" s="100"/>
      <c r="J19" s="100"/>
      <c r="K19" s="100"/>
      <c r="L19" s="86"/>
      <c r="M19" s="86"/>
      <c r="N19" s="86"/>
      <c r="O19" s="86"/>
    </row>
    <row r="20" spans="1:15" ht="15.6">
      <c r="A20" s="96" t="s">
        <v>227</v>
      </c>
      <c r="B20" s="96"/>
      <c r="C20" s="86">
        <f>-C16</f>
        <v>-339.16</v>
      </c>
      <c r="D20" s="86">
        <f t="shared" ref="D20:K20" si="2">-D16</f>
        <v>-384.99</v>
      </c>
      <c r="E20" s="86">
        <f t="shared" si="2"/>
        <v>-463.83</v>
      </c>
      <c r="F20" s="86">
        <f t="shared" si="2"/>
        <v>-599.49</v>
      </c>
      <c r="G20" s="86">
        <f t="shared" si="2"/>
        <v>-628.82000000000005</v>
      </c>
      <c r="H20" s="86">
        <f t="shared" si="2"/>
        <v>-223.66</v>
      </c>
      <c r="I20" s="86">
        <f t="shared" si="2"/>
        <v>-575.63</v>
      </c>
      <c r="J20" s="86">
        <f t="shared" si="2"/>
        <v>-320.83</v>
      </c>
      <c r="K20" s="86">
        <f t="shared" si="2"/>
        <v>-550</v>
      </c>
      <c r="L20" s="86">
        <f>ROUND(-L16,0)</f>
        <v>-570</v>
      </c>
      <c r="M20" s="86">
        <f>ROUND(-M16,0)</f>
        <v>0</v>
      </c>
      <c r="N20" s="86">
        <f>ROUND(-N16,0)</f>
        <v>0</v>
      </c>
      <c r="O20" s="86">
        <f>ROUND(SUM(C20:N20),0)</f>
        <v>-4656</v>
      </c>
    </row>
    <row r="21" spans="1:15" ht="15.6">
      <c r="A21" s="101"/>
      <c r="B21" s="101"/>
      <c r="C21" s="86"/>
      <c r="D21" s="86"/>
      <c r="E21" s="86"/>
      <c r="F21" s="86"/>
      <c r="G21" s="86"/>
      <c r="H21" s="86"/>
      <c r="I21" s="100"/>
      <c r="J21" s="100"/>
      <c r="K21" s="100"/>
      <c r="L21" s="86"/>
      <c r="M21" s="86"/>
      <c r="N21" s="86"/>
      <c r="O21" s="86"/>
    </row>
    <row r="22" spans="1:15" ht="15.6">
      <c r="A22" s="101"/>
      <c r="B22" s="101"/>
      <c r="C22" s="86"/>
      <c r="D22" s="86"/>
      <c r="E22" s="86"/>
      <c r="F22" s="86"/>
      <c r="G22" s="86"/>
      <c r="H22" s="86"/>
      <c r="I22" s="100"/>
      <c r="J22" s="100"/>
      <c r="K22" s="100"/>
      <c r="L22" s="86"/>
      <c r="M22" s="86"/>
      <c r="N22" s="86"/>
      <c r="O22" s="86"/>
    </row>
    <row r="23" spans="1:15" ht="15.6">
      <c r="A23" s="382" t="s">
        <v>214</v>
      </c>
      <c r="B23" s="382"/>
      <c r="C23" s="89">
        <f>SUM(C19:C22)</f>
        <v>-339.16</v>
      </c>
      <c r="D23" s="89">
        <f t="shared" ref="D23:N23" si="3">SUM(D19:D22)</f>
        <v>-384.99</v>
      </c>
      <c r="E23" s="89">
        <f t="shared" si="3"/>
        <v>-463.83</v>
      </c>
      <c r="F23" s="89">
        <f t="shared" si="3"/>
        <v>-599.49</v>
      </c>
      <c r="G23" s="89">
        <f t="shared" si="3"/>
        <v>-628.82000000000005</v>
      </c>
      <c r="H23" s="89">
        <f t="shared" si="3"/>
        <v>-223.66</v>
      </c>
      <c r="I23" s="89">
        <f t="shared" si="3"/>
        <v>-575.63</v>
      </c>
      <c r="J23" s="89">
        <f t="shared" si="3"/>
        <v>-320.83</v>
      </c>
      <c r="K23" s="89">
        <f t="shared" si="3"/>
        <v>-550</v>
      </c>
      <c r="L23" s="89">
        <f t="shared" si="3"/>
        <v>-570</v>
      </c>
      <c r="M23" s="89">
        <f t="shared" si="3"/>
        <v>0</v>
      </c>
      <c r="N23" s="89">
        <f t="shared" si="3"/>
        <v>0</v>
      </c>
      <c r="O23" s="89">
        <f>SUM(O19:O22)</f>
        <v>-4656</v>
      </c>
    </row>
    <row r="24" spans="1:15" ht="15.6">
      <c r="A24" s="92"/>
      <c r="B24" s="92"/>
      <c r="C24" s="86"/>
      <c r="D24" s="86"/>
      <c r="E24" s="86"/>
      <c r="F24" s="86"/>
      <c r="G24" s="86"/>
      <c r="H24" s="86"/>
      <c r="I24" s="100"/>
      <c r="J24" s="100"/>
      <c r="K24" s="100"/>
      <c r="L24" s="86"/>
      <c r="M24" s="86"/>
      <c r="N24" s="86"/>
      <c r="O24" s="86"/>
    </row>
    <row r="25" spans="1:15" ht="16.2" thickBot="1">
      <c r="A25" s="351" t="s">
        <v>213</v>
      </c>
      <c r="B25" s="351"/>
      <c r="C25" s="355">
        <f>+C9+C16+C23</f>
        <v>0</v>
      </c>
      <c r="D25" s="355">
        <f t="shared" ref="D25:N25" si="4">+D9+D16+D23</f>
        <v>0</v>
      </c>
      <c r="E25" s="355">
        <f t="shared" si="4"/>
        <v>0</v>
      </c>
      <c r="F25" s="355">
        <f t="shared" si="4"/>
        <v>0</v>
      </c>
      <c r="G25" s="355">
        <f t="shared" si="4"/>
        <v>0</v>
      </c>
      <c r="H25" s="355">
        <f t="shared" si="4"/>
        <v>0</v>
      </c>
      <c r="I25" s="355">
        <f t="shared" si="4"/>
        <v>0</v>
      </c>
      <c r="J25" s="355">
        <f t="shared" si="4"/>
        <v>0</v>
      </c>
      <c r="K25" s="355">
        <f t="shared" si="4"/>
        <v>0</v>
      </c>
      <c r="L25" s="355">
        <f t="shared" si="4"/>
        <v>0</v>
      </c>
      <c r="M25" s="355">
        <f t="shared" si="4"/>
        <v>0</v>
      </c>
      <c r="N25" s="355">
        <f t="shared" si="4"/>
        <v>0</v>
      </c>
      <c r="O25" s="355">
        <f>ROUND((+O9+O16+O23),0)</f>
        <v>0</v>
      </c>
    </row>
    <row r="26" spans="1:15" ht="15.6">
      <c r="A26" s="102"/>
      <c r="B26" s="102"/>
      <c r="C26" s="85"/>
      <c r="D26" s="85"/>
      <c r="E26" s="85"/>
      <c r="F26" s="85"/>
      <c r="G26" s="85"/>
      <c r="H26" s="85"/>
      <c r="I26" s="85"/>
      <c r="J26" s="85"/>
      <c r="K26" s="85"/>
      <c r="L26" s="85"/>
      <c r="M26" s="85"/>
      <c r="N26" s="85"/>
      <c r="O26" s="85"/>
    </row>
    <row r="27" spans="1:15" ht="15.6">
      <c r="A27" s="102"/>
      <c r="B27" s="102"/>
      <c r="C27" s="85"/>
      <c r="D27" s="85"/>
      <c r="E27" s="85"/>
      <c r="F27" s="85"/>
      <c r="G27" s="85"/>
      <c r="H27" s="85"/>
      <c r="I27" s="85"/>
      <c r="J27" s="85"/>
      <c r="K27" s="85"/>
      <c r="L27" s="85"/>
      <c r="M27" s="85"/>
      <c r="N27" s="85"/>
      <c r="O27" s="85"/>
    </row>
    <row r="28" spans="1:15" ht="15.6">
      <c r="A28" s="85" t="s">
        <v>228</v>
      </c>
      <c r="B28" s="85"/>
      <c r="C28" s="85"/>
      <c r="D28" s="85"/>
      <c r="E28" s="85"/>
      <c r="F28" s="85"/>
      <c r="G28" s="85"/>
      <c r="H28" s="85"/>
      <c r="I28" s="85"/>
      <c r="J28" s="85"/>
      <c r="K28" s="85"/>
      <c r="L28" s="85"/>
      <c r="M28" s="85"/>
      <c r="N28" s="85"/>
      <c r="O28" s="85"/>
    </row>
    <row r="29" spans="1:15" ht="15.6">
      <c r="A29" s="102"/>
      <c r="B29" s="102"/>
      <c r="C29" s="85"/>
      <c r="D29" s="85"/>
      <c r="E29" s="85"/>
      <c r="F29" s="85"/>
      <c r="G29" s="85"/>
      <c r="H29" s="85"/>
      <c r="I29" s="85"/>
      <c r="J29" s="85"/>
      <c r="K29" s="85"/>
      <c r="L29" s="85"/>
      <c r="M29" s="85"/>
      <c r="N29" s="85"/>
      <c r="O29" s="85"/>
    </row>
    <row r="30" spans="1:15" ht="15.6">
      <c r="A30" s="102"/>
      <c r="B30" s="102"/>
      <c r="C30" s="85"/>
      <c r="D30" s="85"/>
      <c r="E30" s="85"/>
      <c r="F30" s="85"/>
      <c r="G30" s="85"/>
      <c r="H30" s="85"/>
      <c r="I30" s="85"/>
      <c r="J30" s="85"/>
      <c r="K30" s="85"/>
      <c r="L30" s="85"/>
      <c r="M30" s="85"/>
      <c r="N30" s="85"/>
      <c r="O30" s="85"/>
    </row>
  </sheetData>
  <mergeCells count="3">
    <mergeCell ref="A1:O1"/>
    <mergeCell ref="A2:O2"/>
    <mergeCell ref="A3:O3"/>
  </mergeCells>
  <printOptions horizontalCentered="1"/>
  <pageMargins left="0" right="0" top="0.5" bottom="0.5" header="0" footer="0"/>
  <pageSetup fitToHeight="0" orientation="landscape" r:id="rId1"/>
  <headerFooter alignWithMargins="0">
    <oddFooter xml:space="preserve">&amp;LSCHEDULE 6&amp;C&amp;8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6"/>
    <pageSetUpPr fitToPage="1"/>
  </sheetPr>
  <dimension ref="A1:Q43"/>
  <sheetViews>
    <sheetView zoomScale="85" zoomScaleNormal="85" zoomScaleSheetLayoutView="85" workbookViewId="0">
      <selection activeCell="AM66" sqref="AM66"/>
    </sheetView>
  </sheetViews>
  <sheetFormatPr defaultRowHeight="13.2"/>
  <cols>
    <col min="1" max="1" width="64.6640625" style="338" bestFit="1" customWidth="1"/>
    <col min="2" max="2" width="17.109375" style="338" bestFit="1" customWidth="1"/>
    <col min="3" max="3" width="11.33203125" style="328" hidden="1" customWidth="1"/>
    <col min="4" max="4" width="11.44140625" style="328" hidden="1" customWidth="1"/>
    <col min="5" max="6" width="11.6640625" style="328" hidden="1" customWidth="1"/>
    <col min="7" max="7" width="11.33203125" style="328" hidden="1" customWidth="1"/>
    <col min="8" max="8" width="11.6640625" style="328" hidden="1" customWidth="1"/>
    <col min="9" max="9" width="12.109375" style="328" hidden="1" customWidth="1"/>
    <col min="10" max="10" width="11.6640625" style="328" hidden="1" customWidth="1"/>
    <col min="11" max="11" width="12.109375" style="328" hidden="1" customWidth="1"/>
    <col min="12" max="12" width="11.44140625" style="328" customWidth="1"/>
    <col min="13" max="13" width="11.109375" style="328" hidden="1" customWidth="1"/>
    <col min="14" max="14" width="11.6640625" style="328" hidden="1" customWidth="1"/>
    <col min="15" max="15" width="16.109375" style="328" bestFit="1" customWidth="1"/>
    <col min="16" max="16" width="22.33203125" style="338" customWidth="1"/>
    <col min="17" max="17" width="22.33203125" style="339" customWidth="1"/>
    <col min="18" max="18" width="22.33203125" style="338" customWidth="1"/>
    <col min="19" max="20" width="9.33203125" style="338" customWidth="1"/>
    <col min="21" max="21" width="12.6640625" style="338" customWidth="1"/>
    <col min="22" max="22" width="10.44140625" style="338" customWidth="1"/>
    <col min="23" max="254" width="8.88671875" style="338"/>
    <col min="255" max="255" width="63.5546875" style="338" bestFit="1" customWidth="1"/>
    <col min="256" max="256" width="10.6640625" style="338" bestFit="1" customWidth="1"/>
    <col min="257" max="267" width="0" style="338" hidden="1" customWidth="1"/>
    <col min="268" max="268" width="14.88671875" style="338" bestFit="1" customWidth="1"/>
    <col min="269" max="277" width="0" style="338" hidden="1" customWidth="1"/>
    <col min="278" max="278" width="10.44140625" style="338" customWidth="1"/>
    <col min="279" max="510" width="8.88671875" style="338"/>
    <col min="511" max="511" width="63.5546875" style="338" bestFit="1" customWidth="1"/>
    <col min="512" max="512" width="10.6640625" style="338" bestFit="1" customWidth="1"/>
    <col min="513" max="523" width="0" style="338" hidden="1" customWidth="1"/>
    <col min="524" max="524" width="14.88671875" style="338" bestFit="1" customWidth="1"/>
    <col min="525" max="533" width="0" style="338" hidden="1" customWidth="1"/>
    <col min="534" max="534" width="10.44140625" style="338" customWidth="1"/>
    <col min="535" max="766" width="8.88671875" style="338"/>
    <col min="767" max="767" width="63.5546875" style="338" bestFit="1" customWidth="1"/>
    <col min="768" max="768" width="10.6640625" style="338" bestFit="1" customWidth="1"/>
    <col min="769" max="779" width="0" style="338" hidden="1" customWidth="1"/>
    <col min="780" max="780" width="14.88671875" style="338" bestFit="1" customWidth="1"/>
    <col min="781" max="789" width="0" style="338" hidden="1" customWidth="1"/>
    <col min="790" max="790" width="10.44140625" style="338" customWidth="1"/>
    <col min="791" max="1022" width="8.88671875" style="338"/>
    <col min="1023" max="1023" width="63.5546875" style="338" bestFit="1" customWidth="1"/>
    <col min="1024" max="1024" width="10.6640625" style="338" bestFit="1" customWidth="1"/>
    <col min="1025" max="1035" width="0" style="338" hidden="1" customWidth="1"/>
    <col min="1036" max="1036" width="14.88671875" style="338" bestFit="1" customWidth="1"/>
    <col min="1037" max="1045" width="0" style="338" hidden="1" customWidth="1"/>
    <col min="1046" max="1046" width="10.44140625" style="338" customWidth="1"/>
    <col min="1047" max="1278" width="8.88671875" style="338"/>
    <col min="1279" max="1279" width="63.5546875" style="338" bestFit="1" customWidth="1"/>
    <col min="1280" max="1280" width="10.6640625" style="338" bestFit="1" customWidth="1"/>
    <col min="1281" max="1291" width="0" style="338" hidden="1" customWidth="1"/>
    <col min="1292" max="1292" width="14.88671875" style="338" bestFit="1" customWidth="1"/>
    <col min="1293" max="1301" width="0" style="338" hidden="1" customWidth="1"/>
    <col min="1302" max="1302" width="10.44140625" style="338" customWidth="1"/>
    <col min="1303" max="1534" width="8.88671875" style="338"/>
    <col min="1535" max="1535" width="63.5546875" style="338" bestFit="1" customWidth="1"/>
    <col min="1536" max="1536" width="10.6640625" style="338" bestFit="1" customWidth="1"/>
    <col min="1537" max="1547" width="0" style="338" hidden="1" customWidth="1"/>
    <col min="1548" max="1548" width="14.88671875" style="338" bestFit="1" customWidth="1"/>
    <col min="1549" max="1557" width="0" style="338" hidden="1" customWidth="1"/>
    <col min="1558" max="1558" width="10.44140625" style="338" customWidth="1"/>
    <col min="1559" max="1790" width="8.88671875" style="338"/>
    <col min="1791" max="1791" width="63.5546875" style="338" bestFit="1" customWidth="1"/>
    <col min="1792" max="1792" width="10.6640625" style="338" bestFit="1" customWidth="1"/>
    <col min="1793" max="1803" width="0" style="338" hidden="1" customWidth="1"/>
    <col min="1804" max="1804" width="14.88671875" style="338" bestFit="1" customWidth="1"/>
    <col min="1805" max="1813" width="0" style="338" hidden="1" customWidth="1"/>
    <col min="1814" max="1814" width="10.44140625" style="338" customWidth="1"/>
    <col min="1815" max="2046" width="8.88671875" style="338"/>
    <col min="2047" max="2047" width="63.5546875" style="338" bestFit="1" customWidth="1"/>
    <col min="2048" max="2048" width="10.6640625" style="338" bestFit="1" customWidth="1"/>
    <col min="2049" max="2059" width="0" style="338" hidden="1" customWidth="1"/>
    <col min="2060" max="2060" width="14.88671875" style="338" bestFit="1" customWidth="1"/>
    <col min="2061" max="2069" width="0" style="338" hidden="1" customWidth="1"/>
    <col min="2070" max="2070" width="10.44140625" style="338" customWidth="1"/>
    <col min="2071" max="2302" width="8.88671875" style="338"/>
    <col min="2303" max="2303" width="63.5546875" style="338" bestFit="1" customWidth="1"/>
    <col min="2304" max="2304" width="10.6640625" style="338" bestFit="1" customWidth="1"/>
    <col min="2305" max="2315" width="0" style="338" hidden="1" customWidth="1"/>
    <col min="2316" max="2316" width="14.88671875" style="338" bestFit="1" customWidth="1"/>
    <col min="2317" max="2325" width="0" style="338" hidden="1" customWidth="1"/>
    <col min="2326" max="2326" width="10.44140625" style="338" customWidth="1"/>
    <col min="2327" max="2558" width="8.88671875" style="338"/>
    <col min="2559" max="2559" width="63.5546875" style="338" bestFit="1" customWidth="1"/>
    <col min="2560" max="2560" width="10.6640625" style="338" bestFit="1" customWidth="1"/>
    <col min="2561" max="2571" width="0" style="338" hidden="1" customWidth="1"/>
    <col min="2572" max="2572" width="14.88671875" style="338" bestFit="1" customWidth="1"/>
    <col min="2573" max="2581" width="0" style="338" hidden="1" customWidth="1"/>
    <col min="2582" max="2582" width="10.44140625" style="338" customWidth="1"/>
    <col min="2583" max="2814" width="8.88671875" style="338"/>
    <col min="2815" max="2815" width="63.5546875" style="338" bestFit="1" customWidth="1"/>
    <col min="2816" max="2816" width="10.6640625" style="338" bestFit="1" customWidth="1"/>
    <col min="2817" max="2827" width="0" style="338" hidden="1" customWidth="1"/>
    <col min="2828" max="2828" width="14.88671875" style="338" bestFit="1" customWidth="1"/>
    <col min="2829" max="2837" width="0" style="338" hidden="1" customWidth="1"/>
    <col min="2838" max="2838" width="10.44140625" style="338" customWidth="1"/>
    <col min="2839" max="3070" width="8.88671875" style="338"/>
    <col min="3071" max="3071" width="63.5546875" style="338" bestFit="1" customWidth="1"/>
    <col min="3072" max="3072" width="10.6640625" style="338" bestFit="1" customWidth="1"/>
    <col min="3073" max="3083" width="0" style="338" hidden="1" customWidth="1"/>
    <col min="3084" max="3084" width="14.88671875" style="338" bestFit="1" customWidth="1"/>
    <col min="3085" max="3093" width="0" style="338" hidden="1" customWidth="1"/>
    <col min="3094" max="3094" width="10.44140625" style="338" customWidth="1"/>
    <col min="3095" max="3326" width="8.88671875" style="338"/>
    <col min="3327" max="3327" width="63.5546875" style="338" bestFit="1" customWidth="1"/>
    <col min="3328" max="3328" width="10.6640625" style="338" bestFit="1" customWidth="1"/>
    <col min="3329" max="3339" width="0" style="338" hidden="1" customWidth="1"/>
    <col min="3340" max="3340" width="14.88671875" style="338" bestFit="1" customWidth="1"/>
    <col min="3341" max="3349" width="0" style="338" hidden="1" customWidth="1"/>
    <col min="3350" max="3350" width="10.44140625" style="338" customWidth="1"/>
    <col min="3351" max="3582" width="8.88671875" style="338"/>
    <col min="3583" max="3583" width="63.5546875" style="338" bestFit="1" customWidth="1"/>
    <col min="3584" max="3584" width="10.6640625" style="338" bestFit="1" customWidth="1"/>
    <col min="3585" max="3595" width="0" style="338" hidden="1" customWidth="1"/>
    <col min="3596" max="3596" width="14.88671875" style="338" bestFit="1" customWidth="1"/>
    <col min="3597" max="3605" width="0" style="338" hidden="1" customWidth="1"/>
    <col min="3606" max="3606" width="10.44140625" style="338" customWidth="1"/>
    <col min="3607" max="3838" width="8.88671875" style="338"/>
    <col min="3839" max="3839" width="63.5546875" style="338" bestFit="1" customWidth="1"/>
    <col min="3840" max="3840" width="10.6640625" style="338" bestFit="1" customWidth="1"/>
    <col min="3841" max="3851" width="0" style="338" hidden="1" customWidth="1"/>
    <col min="3852" max="3852" width="14.88671875" style="338" bestFit="1" customWidth="1"/>
    <col min="3853" max="3861" width="0" style="338" hidden="1" customWidth="1"/>
    <col min="3862" max="3862" width="10.44140625" style="338" customWidth="1"/>
    <col min="3863" max="4094" width="8.88671875" style="338"/>
    <col min="4095" max="4095" width="63.5546875" style="338" bestFit="1" customWidth="1"/>
    <col min="4096" max="4096" width="10.6640625" style="338" bestFit="1" customWidth="1"/>
    <col min="4097" max="4107" width="0" style="338" hidden="1" customWidth="1"/>
    <col min="4108" max="4108" width="14.88671875" style="338" bestFit="1" customWidth="1"/>
    <col min="4109" max="4117" width="0" style="338" hidden="1" customWidth="1"/>
    <col min="4118" max="4118" width="10.44140625" style="338" customWidth="1"/>
    <col min="4119" max="4350" width="8.88671875" style="338"/>
    <col min="4351" max="4351" width="63.5546875" style="338" bestFit="1" customWidth="1"/>
    <col min="4352" max="4352" width="10.6640625" style="338" bestFit="1" customWidth="1"/>
    <col min="4353" max="4363" width="0" style="338" hidden="1" customWidth="1"/>
    <col min="4364" max="4364" width="14.88671875" style="338" bestFit="1" customWidth="1"/>
    <col min="4365" max="4373" width="0" style="338" hidden="1" customWidth="1"/>
    <col min="4374" max="4374" width="10.44140625" style="338" customWidth="1"/>
    <col min="4375" max="4606" width="8.88671875" style="338"/>
    <col min="4607" max="4607" width="63.5546875" style="338" bestFit="1" customWidth="1"/>
    <col min="4608" max="4608" width="10.6640625" style="338" bestFit="1" customWidth="1"/>
    <col min="4609" max="4619" width="0" style="338" hidden="1" customWidth="1"/>
    <col min="4620" max="4620" width="14.88671875" style="338" bestFit="1" customWidth="1"/>
    <col min="4621" max="4629" width="0" style="338" hidden="1" customWidth="1"/>
    <col min="4630" max="4630" width="10.44140625" style="338" customWidth="1"/>
    <col min="4631" max="4862" width="8.88671875" style="338"/>
    <col min="4863" max="4863" width="63.5546875" style="338" bestFit="1" customWidth="1"/>
    <col min="4864" max="4864" width="10.6640625" style="338" bestFit="1" customWidth="1"/>
    <col min="4865" max="4875" width="0" style="338" hidden="1" customWidth="1"/>
    <col min="4876" max="4876" width="14.88671875" style="338" bestFit="1" customWidth="1"/>
    <col min="4877" max="4885" width="0" style="338" hidden="1" customWidth="1"/>
    <col min="4886" max="4886" width="10.44140625" style="338" customWidth="1"/>
    <col min="4887" max="5118" width="8.88671875" style="338"/>
    <col min="5119" max="5119" width="63.5546875" style="338" bestFit="1" customWidth="1"/>
    <col min="5120" max="5120" width="10.6640625" style="338" bestFit="1" customWidth="1"/>
    <col min="5121" max="5131" width="0" style="338" hidden="1" customWidth="1"/>
    <col min="5132" max="5132" width="14.88671875" style="338" bestFit="1" customWidth="1"/>
    <col min="5133" max="5141" width="0" style="338" hidden="1" customWidth="1"/>
    <col min="5142" max="5142" width="10.44140625" style="338" customWidth="1"/>
    <col min="5143" max="5374" width="8.88671875" style="338"/>
    <col min="5375" max="5375" width="63.5546875" style="338" bestFit="1" customWidth="1"/>
    <col min="5376" max="5376" width="10.6640625" style="338" bestFit="1" customWidth="1"/>
    <col min="5377" max="5387" width="0" style="338" hidden="1" customWidth="1"/>
    <col min="5388" max="5388" width="14.88671875" style="338" bestFit="1" customWidth="1"/>
    <col min="5389" max="5397" width="0" style="338" hidden="1" customWidth="1"/>
    <col min="5398" max="5398" width="10.44140625" style="338" customWidth="1"/>
    <col min="5399" max="5630" width="8.88671875" style="338"/>
    <col min="5631" max="5631" width="63.5546875" style="338" bestFit="1" customWidth="1"/>
    <col min="5632" max="5632" width="10.6640625" style="338" bestFit="1" customWidth="1"/>
    <col min="5633" max="5643" width="0" style="338" hidden="1" customWidth="1"/>
    <col min="5644" max="5644" width="14.88671875" style="338" bestFit="1" customWidth="1"/>
    <col min="5645" max="5653" width="0" style="338" hidden="1" customWidth="1"/>
    <col min="5654" max="5654" width="10.44140625" style="338" customWidth="1"/>
    <col min="5655" max="5886" width="8.88671875" style="338"/>
    <col min="5887" max="5887" width="63.5546875" style="338" bestFit="1" customWidth="1"/>
    <col min="5888" max="5888" width="10.6640625" style="338" bestFit="1" customWidth="1"/>
    <col min="5889" max="5899" width="0" style="338" hidden="1" customWidth="1"/>
    <col min="5900" max="5900" width="14.88671875" style="338" bestFit="1" customWidth="1"/>
    <col min="5901" max="5909" width="0" style="338" hidden="1" customWidth="1"/>
    <col min="5910" max="5910" width="10.44140625" style="338" customWidth="1"/>
    <col min="5911" max="6142" width="8.88671875" style="338"/>
    <col min="6143" max="6143" width="63.5546875" style="338" bestFit="1" customWidth="1"/>
    <col min="6144" max="6144" width="10.6640625" style="338" bestFit="1" customWidth="1"/>
    <col min="6145" max="6155" width="0" style="338" hidden="1" customWidth="1"/>
    <col min="6156" max="6156" width="14.88671875" style="338" bestFit="1" customWidth="1"/>
    <col min="6157" max="6165" width="0" style="338" hidden="1" customWidth="1"/>
    <col min="6166" max="6166" width="10.44140625" style="338" customWidth="1"/>
    <col min="6167" max="6398" width="8.88671875" style="338"/>
    <col min="6399" max="6399" width="63.5546875" style="338" bestFit="1" customWidth="1"/>
    <col min="6400" max="6400" width="10.6640625" style="338" bestFit="1" customWidth="1"/>
    <col min="6401" max="6411" width="0" style="338" hidden="1" customWidth="1"/>
    <col min="6412" max="6412" width="14.88671875" style="338" bestFit="1" customWidth="1"/>
    <col min="6413" max="6421" width="0" style="338" hidden="1" customWidth="1"/>
    <col min="6422" max="6422" width="10.44140625" style="338" customWidth="1"/>
    <col min="6423" max="6654" width="8.88671875" style="338"/>
    <col min="6655" max="6655" width="63.5546875" style="338" bestFit="1" customWidth="1"/>
    <col min="6656" max="6656" width="10.6640625" style="338" bestFit="1" customWidth="1"/>
    <col min="6657" max="6667" width="0" style="338" hidden="1" customWidth="1"/>
    <col min="6668" max="6668" width="14.88671875" style="338" bestFit="1" customWidth="1"/>
    <col min="6669" max="6677" width="0" style="338" hidden="1" customWidth="1"/>
    <col min="6678" max="6678" width="10.44140625" style="338" customWidth="1"/>
    <col min="6679" max="6910" width="8.88671875" style="338"/>
    <col min="6911" max="6911" width="63.5546875" style="338" bestFit="1" customWidth="1"/>
    <col min="6912" max="6912" width="10.6640625" style="338" bestFit="1" customWidth="1"/>
    <col min="6913" max="6923" width="0" style="338" hidden="1" customWidth="1"/>
    <col min="6924" max="6924" width="14.88671875" style="338" bestFit="1" customWidth="1"/>
    <col min="6925" max="6933" width="0" style="338" hidden="1" customWidth="1"/>
    <col min="6934" max="6934" width="10.44140625" style="338" customWidth="1"/>
    <col min="6935" max="7166" width="8.88671875" style="338"/>
    <col min="7167" max="7167" width="63.5546875" style="338" bestFit="1" customWidth="1"/>
    <col min="7168" max="7168" width="10.6640625" style="338" bestFit="1" customWidth="1"/>
    <col min="7169" max="7179" width="0" style="338" hidden="1" customWidth="1"/>
    <col min="7180" max="7180" width="14.88671875" style="338" bestFit="1" customWidth="1"/>
    <col min="7181" max="7189" width="0" style="338" hidden="1" customWidth="1"/>
    <col min="7190" max="7190" width="10.44140625" style="338" customWidth="1"/>
    <col min="7191" max="7422" width="8.88671875" style="338"/>
    <col min="7423" max="7423" width="63.5546875" style="338" bestFit="1" customWidth="1"/>
    <col min="7424" max="7424" width="10.6640625" style="338" bestFit="1" customWidth="1"/>
    <col min="7425" max="7435" width="0" style="338" hidden="1" customWidth="1"/>
    <col min="7436" max="7436" width="14.88671875" style="338" bestFit="1" customWidth="1"/>
    <col min="7437" max="7445" width="0" style="338" hidden="1" customWidth="1"/>
    <col min="7446" max="7446" width="10.44140625" style="338" customWidth="1"/>
    <col min="7447" max="7678" width="8.88671875" style="338"/>
    <col min="7679" max="7679" width="63.5546875" style="338" bestFit="1" customWidth="1"/>
    <col min="7680" max="7680" width="10.6640625" style="338" bestFit="1" customWidth="1"/>
    <col min="7681" max="7691" width="0" style="338" hidden="1" customWidth="1"/>
    <col min="7692" max="7692" width="14.88671875" style="338" bestFit="1" customWidth="1"/>
    <col min="7693" max="7701" width="0" style="338" hidden="1" customWidth="1"/>
    <col min="7702" max="7702" width="10.44140625" style="338" customWidth="1"/>
    <col min="7703" max="7934" width="8.88671875" style="338"/>
    <col min="7935" max="7935" width="63.5546875" style="338" bestFit="1" customWidth="1"/>
    <col min="7936" max="7936" width="10.6640625" style="338" bestFit="1" customWidth="1"/>
    <col min="7937" max="7947" width="0" style="338" hidden="1" customWidth="1"/>
    <col min="7948" max="7948" width="14.88671875" style="338" bestFit="1" customWidth="1"/>
    <col min="7949" max="7957" width="0" style="338" hidden="1" customWidth="1"/>
    <col min="7958" max="7958" width="10.44140625" style="338" customWidth="1"/>
    <col min="7959" max="8190" width="8.88671875" style="338"/>
    <col min="8191" max="8191" width="63.5546875" style="338" bestFit="1" customWidth="1"/>
    <col min="8192" max="8192" width="10.6640625" style="338" bestFit="1" customWidth="1"/>
    <col min="8193" max="8203" width="0" style="338" hidden="1" customWidth="1"/>
    <col min="8204" max="8204" width="14.88671875" style="338" bestFit="1" customWidth="1"/>
    <col min="8205" max="8213" width="0" style="338" hidden="1" customWidth="1"/>
    <col min="8214" max="8214" width="10.44140625" style="338" customWidth="1"/>
    <col min="8215" max="8446" width="8.88671875" style="338"/>
    <col min="8447" max="8447" width="63.5546875" style="338" bestFit="1" customWidth="1"/>
    <col min="8448" max="8448" width="10.6640625" style="338" bestFit="1" customWidth="1"/>
    <col min="8449" max="8459" width="0" style="338" hidden="1" customWidth="1"/>
    <col min="8460" max="8460" width="14.88671875" style="338" bestFit="1" customWidth="1"/>
    <col min="8461" max="8469" width="0" style="338" hidden="1" customWidth="1"/>
    <col min="8470" max="8470" width="10.44140625" style="338" customWidth="1"/>
    <col min="8471" max="8702" width="8.88671875" style="338"/>
    <col min="8703" max="8703" width="63.5546875" style="338" bestFit="1" customWidth="1"/>
    <col min="8704" max="8704" width="10.6640625" style="338" bestFit="1" customWidth="1"/>
    <col min="8705" max="8715" width="0" style="338" hidden="1" customWidth="1"/>
    <col min="8716" max="8716" width="14.88671875" style="338" bestFit="1" customWidth="1"/>
    <col min="8717" max="8725" width="0" style="338" hidden="1" customWidth="1"/>
    <col min="8726" max="8726" width="10.44140625" style="338" customWidth="1"/>
    <col min="8727" max="8958" width="8.88671875" style="338"/>
    <col min="8959" max="8959" width="63.5546875" style="338" bestFit="1" customWidth="1"/>
    <col min="8960" max="8960" width="10.6640625" style="338" bestFit="1" customWidth="1"/>
    <col min="8961" max="8971" width="0" style="338" hidden="1" customWidth="1"/>
    <col min="8972" max="8972" width="14.88671875" style="338" bestFit="1" customWidth="1"/>
    <col min="8973" max="8981" width="0" style="338" hidden="1" customWidth="1"/>
    <col min="8982" max="8982" width="10.44140625" style="338" customWidth="1"/>
    <col min="8983" max="9214" width="8.88671875" style="338"/>
    <col min="9215" max="9215" width="63.5546875" style="338" bestFit="1" customWidth="1"/>
    <col min="9216" max="9216" width="10.6640625" style="338" bestFit="1" customWidth="1"/>
    <col min="9217" max="9227" width="0" style="338" hidden="1" customWidth="1"/>
    <col min="9228" max="9228" width="14.88671875" style="338" bestFit="1" customWidth="1"/>
    <col min="9229" max="9237" width="0" style="338" hidden="1" customWidth="1"/>
    <col min="9238" max="9238" width="10.44140625" style="338" customWidth="1"/>
    <col min="9239" max="9470" width="8.88671875" style="338"/>
    <col min="9471" max="9471" width="63.5546875" style="338" bestFit="1" customWidth="1"/>
    <col min="9472" max="9472" width="10.6640625" style="338" bestFit="1" customWidth="1"/>
    <col min="9473" max="9483" width="0" style="338" hidden="1" customWidth="1"/>
    <col min="9484" max="9484" width="14.88671875" style="338" bestFit="1" customWidth="1"/>
    <col min="9485" max="9493" width="0" style="338" hidden="1" customWidth="1"/>
    <col min="9494" max="9494" width="10.44140625" style="338" customWidth="1"/>
    <col min="9495" max="9726" width="8.88671875" style="338"/>
    <col min="9727" max="9727" width="63.5546875" style="338" bestFit="1" customWidth="1"/>
    <col min="9728" max="9728" width="10.6640625" style="338" bestFit="1" customWidth="1"/>
    <col min="9729" max="9739" width="0" style="338" hidden="1" customWidth="1"/>
    <col min="9740" max="9740" width="14.88671875" style="338" bestFit="1" customWidth="1"/>
    <col min="9741" max="9749" width="0" style="338" hidden="1" customWidth="1"/>
    <col min="9750" max="9750" width="10.44140625" style="338" customWidth="1"/>
    <col min="9751" max="9982" width="8.88671875" style="338"/>
    <col min="9983" max="9983" width="63.5546875" style="338" bestFit="1" customWidth="1"/>
    <col min="9984" max="9984" width="10.6640625" style="338" bestFit="1" customWidth="1"/>
    <col min="9985" max="9995" width="0" style="338" hidden="1" customWidth="1"/>
    <col min="9996" max="9996" width="14.88671875" style="338" bestFit="1" customWidth="1"/>
    <col min="9997" max="10005" width="0" style="338" hidden="1" customWidth="1"/>
    <col min="10006" max="10006" width="10.44140625" style="338" customWidth="1"/>
    <col min="10007" max="10238" width="8.88671875" style="338"/>
    <col min="10239" max="10239" width="63.5546875" style="338" bestFit="1" customWidth="1"/>
    <col min="10240" max="10240" width="10.6640625" style="338" bestFit="1" customWidth="1"/>
    <col min="10241" max="10251" width="0" style="338" hidden="1" customWidth="1"/>
    <col min="10252" max="10252" width="14.88671875" style="338" bestFit="1" customWidth="1"/>
    <col min="10253" max="10261" width="0" style="338" hidden="1" customWidth="1"/>
    <col min="10262" max="10262" width="10.44140625" style="338" customWidth="1"/>
    <col min="10263" max="10494" width="8.88671875" style="338"/>
    <col min="10495" max="10495" width="63.5546875" style="338" bestFit="1" customWidth="1"/>
    <col min="10496" max="10496" width="10.6640625" style="338" bestFit="1" customWidth="1"/>
    <col min="10497" max="10507" width="0" style="338" hidden="1" customWidth="1"/>
    <col min="10508" max="10508" width="14.88671875" style="338" bestFit="1" customWidth="1"/>
    <col min="10509" max="10517" width="0" style="338" hidden="1" customWidth="1"/>
    <col min="10518" max="10518" width="10.44140625" style="338" customWidth="1"/>
    <col min="10519" max="10750" width="8.88671875" style="338"/>
    <col min="10751" max="10751" width="63.5546875" style="338" bestFit="1" customWidth="1"/>
    <col min="10752" max="10752" width="10.6640625" style="338" bestFit="1" customWidth="1"/>
    <col min="10753" max="10763" width="0" style="338" hidden="1" customWidth="1"/>
    <col min="10764" max="10764" width="14.88671875" style="338" bestFit="1" customWidth="1"/>
    <col min="10765" max="10773" width="0" style="338" hidden="1" customWidth="1"/>
    <col min="10774" max="10774" width="10.44140625" style="338" customWidth="1"/>
    <col min="10775" max="11006" width="8.88671875" style="338"/>
    <col min="11007" max="11007" width="63.5546875" style="338" bestFit="1" customWidth="1"/>
    <col min="11008" max="11008" width="10.6640625" style="338" bestFit="1" customWidth="1"/>
    <col min="11009" max="11019" width="0" style="338" hidden="1" customWidth="1"/>
    <col min="11020" max="11020" width="14.88671875" style="338" bestFit="1" customWidth="1"/>
    <col min="11021" max="11029" width="0" style="338" hidden="1" customWidth="1"/>
    <col min="11030" max="11030" width="10.44140625" style="338" customWidth="1"/>
    <col min="11031" max="11262" width="8.88671875" style="338"/>
    <col min="11263" max="11263" width="63.5546875" style="338" bestFit="1" customWidth="1"/>
    <col min="11264" max="11264" width="10.6640625" style="338" bestFit="1" customWidth="1"/>
    <col min="11265" max="11275" width="0" style="338" hidden="1" customWidth="1"/>
    <col min="11276" max="11276" width="14.88671875" style="338" bestFit="1" customWidth="1"/>
    <col min="11277" max="11285" width="0" style="338" hidden="1" customWidth="1"/>
    <col min="11286" max="11286" width="10.44140625" style="338" customWidth="1"/>
    <col min="11287" max="11518" width="8.88671875" style="338"/>
    <col min="11519" max="11519" width="63.5546875" style="338" bestFit="1" customWidth="1"/>
    <col min="11520" max="11520" width="10.6640625" style="338" bestFit="1" customWidth="1"/>
    <col min="11521" max="11531" width="0" style="338" hidden="1" customWidth="1"/>
    <col min="11532" max="11532" width="14.88671875" style="338" bestFit="1" customWidth="1"/>
    <col min="11533" max="11541" width="0" style="338" hidden="1" customWidth="1"/>
    <col min="11542" max="11542" width="10.44140625" style="338" customWidth="1"/>
    <col min="11543" max="11774" width="8.88671875" style="338"/>
    <col min="11775" max="11775" width="63.5546875" style="338" bestFit="1" customWidth="1"/>
    <col min="11776" max="11776" width="10.6640625" style="338" bestFit="1" customWidth="1"/>
    <col min="11777" max="11787" width="0" style="338" hidden="1" customWidth="1"/>
    <col min="11788" max="11788" width="14.88671875" style="338" bestFit="1" customWidth="1"/>
    <col min="11789" max="11797" width="0" style="338" hidden="1" customWidth="1"/>
    <col min="11798" max="11798" width="10.44140625" style="338" customWidth="1"/>
    <col min="11799" max="12030" width="8.88671875" style="338"/>
    <col min="12031" max="12031" width="63.5546875" style="338" bestFit="1" customWidth="1"/>
    <col min="12032" max="12032" width="10.6640625" style="338" bestFit="1" customWidth="1"/>
    <col min="12033" max="12043" width="0" style="338" hidden="1" customWidth="1"/>
    <col min="12044" max="12044" width="14.88671875" style="338" bestFit="1" customWidth="1"/>
    <col min="12045" max="12053" width="0" style="338" hidden="1" customWidth="1"/>
    <col min="12054" max="12054" width="10.44140625" style="338" customWidth="1"/>
    <col min="12055" max="12286" width="8.88671875" style="338"/>
    <col min="12287" max="12287" width="63.5546875" style="338" bestFit="1" customWidth="1"/>
    <col min="12288" max="12288" width="10.6640625" style="338" bestFit="1" customWidth="1"/>
    <col min="12289" max="12299" width="0" style="338" hidden="1" customWidth="1"/>
    <col min="12300" max="12300" width="14.88671875" style="338" bestFit="1" customWidth="1"/>
    <col min="12301" max="12309" width="0" style="338" hidden="1" customWidth="1"/>
    <col min="12310" max="12310" width="10.44140625" style="338" customWidth="1"/>
    <col min="12311" max="12542" width="8.88671875" style="338"/>
    <col min="12543" max="12543" width="63.5546875" style="338" bestFit="1" customWidth="1"/>
    <col min="12544" max="12544" width="10.6640625" style="338" bestFit="1" customWidth="1"/>
    <col min="12545" max="12555" width="0" style="338" hidden="1" customWidth="1"/>
    <col min="12556" max="12556" width="14.88671875" style="338" bestFit="1" customWidth="1"/>
    <col min="12557" max="12565" width="0" style="338" hidden="1" customWidth="1"/>
    <col min="12566" max="12566" width="10.44140625" style="338" customWidth="1"/>
    <col min="12567" max="12798" width="8.88671875" style="338"/>
    <col min="12799" max="12799" width="63.5546875" style="338" bestFit="1" customWidth="1"/>
    <col min="12800" max="12800" width="10.6640625" style="338" bestFit="1" customWidth="1"/>
    <col min="12801" max="12811" width="0" style="338" hidden="1" customWidth="1"/>
    <col min="12812" max="12812" width="14.88671875" style="338" bestFit="1" customWidth="1"/>
    <col min="12813" max="12821" width="0" style="338" hidden="1" customWidth="1"/>
    <col min="12822" max="12822" width="10.44140625" style="338" customWidth="1"/>
    <col min="12823" max="13054" width="8.88671875" style="338"/>
    <col min="13055" max="13055" width="63.5546875" style="338" bestFit="1" customWidth="1"/>
    <col min="13056" max="13056" width="10.6640625" style="338" bestFit="1" customWidth="1"/>
    <col min="13057" max="13067" width="0" style="338" hidden="1" customWidth="1"/>
    <col min="13068" max="13068" width="14.88671875" style="338" bestFit="1" customWidth="1"/>
    <col min="13069" max="13077" width="0" style="338" hidden="1" customWidth="1"/>
    <col min="13078" max="13078" width="10.44140625" style="338" customWidth="1"/>
    <col min="13079" max="13310" width="8.88671875" style="338"/>
    <col min="13311" max="13311" width="63.5546875" style="338" bestFit="1" customWidth="1"/>
    <col min="13312" max="13312" width="10.6640625" style="338" bestFit="1" customWidth="1"/>
    <col min="13313" max="13323" width="0" style="338" hidden="1" customWidth="1"/>
    <col min="13324" max="13324" width="14.88671875" style="338" bestFit="1" customWidth="1"/>
    <col min="13325" max="13333" width="0" style="338" hidden="1" customWidth="1"/>
    <col min="13334" max="13334" width="10.44140625" style="338" customWidth="1"/>
    <col min="13335" max="13566" width="8.88671875" style="338"/>
    <col min="13567" max="13567" width="63.5546875" style="338" bestFit="1" customWidth="1"/>
    <col min="13568" max="13568" width="10.6640625" style="338" bestFit="1" customWidth="1"/>
    <col min="13569" max="13579" width="0" style="338" hidden="1" customWidth="1"/>
    <col min="13580" max="13580" width="14.88671875" style="338" bestFit="1" customWidth="1"/>
    <col min="13581" max="13589" width="0" style="338" hidden="1" customWidth="1"/>
    <col min="13590" max="13590" width="10.44140625" style="338" customWidth="1"/>
    <col min="13591" max="13822" width="8.88671875" style="338"/>
    <col min="13823" max="13823" width="63.5546875" style="338" bestFit="1" customWidth="1"/>
    <col min="13824" max="13824" width="10.6640625" style="338" bestFit="1" customWidth="1"/>
    <col min="13825" max="13835" width="0" style="338" hidden="1" customWidth="1"/>
    <col min="13836" max="13836" width="14.88671875" style="338" bestFit="1" customWidth="1"/>
    <col min="13837" max="13845" width="0" style="338" hidden="1" customWidth="1"/>
    <col min="13846" max="13846" width="10.44140625" style="338" customWidth="1"/>
    <col min="13847" max="14078" width="8.88671875" style="338"/>
    <col min="14079" max="14079" width="63.5546875" style="338" bestFit="1" customWidth="1"/>
    <col min="14080" max="14080" width="10.6640625" style="338" bestFit="1" customWidth="1"/>
    <col min="14081" max="14091" width="0" style="338" hidden="1" customWidth="1"/>
    <col min="14092" max="14092" width="14.88671875" style="338" bestFit="1" customWidth="1"/>
    <col min="14093" max="14101" width="0" style="338" hidden="1" customWidth="1"/>
    <col min="14102" max="14102" width="10.44140625" style="338" customWidth="1"/>
    <col min="14103" max="14334" width="8.88671875" style="338"/>
    <col min="14335" max="14335" width="63.5546875" style="338" bestFit="1" customWidth="1"/>
    <col min="14336" max="14336" width="10.6640625" style="338" bestFit="1" customWidth="1"/>
    <col min="14337" max="14347" width="0" style="338" hidden="1" customWidth="1"/>
    <col min="14348" max="14348" width="14.88671875" style="338" bestFit="1" customWidth="1"/>
    <col min="14349" max="14357" width="0" style="338" hidden="1" customWidth="1"/>
    <col min="14358" max="14358" width="10.44140625" style="338" customWidth="1"/>
    <col min="14359" max="14590" width="8.88671875" style="338"/>
    <col min="14591" max="14591" width="63.5546875" style="338" bestFit="1" customWidth="1"/>
    <col min="14592" max="14592" width="10.6640625" style="338" bestFit="1" customWidth="1"/>
    <col min="14593" max="14603" width="0" style="338" hidden="1" customWidth="1"/>
    <col min="14604" max="14604" width="14.88671875" style="338" bestFit="1" customWidth="1"/>
    <col min="14605" max="14613" width="0" style="338" hidden="1" customWidth="1"/>
    <col min="14614" max="14614" width="10.44140625" style="338" customWidth="1"/>
    <col min="14615" max="14846" width="8.88671875" style="338"/>
    <col min="14847" max="14847" width="63.5546875" style="338" bestFit="1" customWidth="1"/>
    <col min="14848" max="14848" width="10.6640625" style="338" bestFit="1" customWidth="1"/>
    <col min="14849" max="14859" width="0" style="338" hidden="1" customWidth="1"/>
    <col min="14860" max="14860" width="14.88671875" style="338" bestFit="1" customWidth="1"/>
    <col min="14861" max="14869" width="0" style="338" hidden="1" customWidth="1"/>
    <col min="14870" max="14870" width="10.44140625" style="338" customWidth="1"/>
    <col min="14871" max="15102" width="8.88671875" style="338"/>
    <col min="15103" max="15103" width="63.5546875" style="338" bestFit="1" customWidth="1"/>
    <col min="15104" max="15104" width="10.6640625" style="338" bestFit="1" customWidth="1"/>
    <col min="15105" max="15115" width="0" style="338" hidden="1" customWidth="1"/>
    <col min="15116" max="15116" width="14.88671875" style="338" bestFit="1" customWidth="1"/>
    <col min="15117" max="15125" width="0" style="338" hidden="1" customWidth="1"/>
    <col min="15126" max="15126" width="10.44140625" style="338" customWidth="1"/>
    <col min="15127" max="15358" width="8.88671875" style="338"/>
    <col min="15359" max="15359" width="63.5546875" style="338" bestFit="1" customWidth="1"/>
    <col min="15360" max="15360" width="10.6640625" style="338" bestFit="1" customWidth="1"/>
    <col min="15361" max="15371" width="0" style="338" hidden="1" customWidth="1"/>
    <col min="15372" max="15372" width="14.88671875" style="338" bestFit="1" customWidth="1"/>
    <col min="15373" max="15381" width="0" style="338" hidden="1" customWidth="1"/>
    <col min="15382" max="15382" width="10.44140625" style="338" customWidth="1"/>
    <col min="15383" max="15614" width="8.88671875" style="338"/>
    <col min="15615" max="15615" width="63.5546875" style="338" bestFit="1" customWidth="1"/>
    <col min="15616" max="15616" width="10.6640625" style="338" bestFit="1" customWidth="1"/>
    <col min="15617" max="15627" width="0" style="338" hidden="1" customWidth="1"/>
    <col min="15628" max="15628" width="14.88671875" style="338" bestFit="1" customWidth="1"/>
    <col min="15629" max="15637" width="0" style="338" hidden="1" customWidth="1"/>
    <col min="15638" max="15638" width="10.44140625" style="338" customWidth="1"/>
    <col min="15639" max="15870" width="8.88671875" style="338"/>
    <col min="15871" max="15871" width="63.5546875" style="338" bestFit="1" customWidth="1"/>
    <col min="15872" max="15872" width="10.6640625" style="338" bestFit="1" customWidth="1"/>
    <col min="15873" max="15883" width="0" style="338" hidden="1" customWidth="1"/>
    <col min="15884" max="15884" width="14.88671875" style="338" bestFit="1" customWidth="1"/>
    <col min="15885" max="15893" width="0" style="338" hidden="1" customWidth="1"/>
    <col min="15894" max="15894" width="10.44140625" style="338" customWidth="1"/>
    <col min="15895" max="16126" width="8.88671875" style="338"/>
    <col min="16127" max="16127" width="63.5546875" style="338" bestFit="1" customWidth="1"/>
    <col min="16128" max="16128" width="10.6640625" style="338" bestFit="1" customWidth="1"/>
    <col min="16129" max="16139" width="0" style="338" hidden="1" customWidth="1"/>
    <col min="16140" max="16140" width="14.88671875" style="338" bestFit="1" customWidth="1"/>
    <col min="16141" max="16149" width="0" style="338" hidden="1" customWidth="1"/>
    <col min="16150" max="16150" width="10.44140625" style="338" customWidth="1"/>
    <col min="16151" max="16382" width="8.88671875" style="338"/>
    <col min="16383" max="16384" width="12.6640625" style="338" customWidth="1"/>
  </cols>
  <sheetData>
    <row r="1" spans="1:17" s="332" customFormat="1" ht="16.2">
      <c r="A1" s="682" t="s">
        <v>218</v>
      </c>
      <c r="B1" s="682"/>
      <c r="C1" s="683"/>
      <c r="D1" s="683"/>
      <c r="E1" s="683"/>
      <c r="F1" s="683"/>
      <c r="G1" s="683"/>
      <c r="H1" s="683"/>
      <c r="I1" s="683"/>
      <c r="J1" s="683"/>
      <c r="K1" s="683"/>
      <c r="L1" s="683"/>
      <c r="M1" s="683"/>
      <c r="N1" s="683"/>
      <c r="O1" s="683"/>
      <c r="Q1" s="333"/>
    </row>
    <row r="2" spans="1:17" s="332" customFormat="1" ht="15.6">
      <c r="A2" s="684" t="s">
        <v>222</v>
      </c>
      <c r="B2" s="684"/>
      <c r="C2" s="685"/>
      <c r="D2" s="685"/>
      <c r="E2" s="685"/>
      <c r="F2" s="685"/>
      <c r="G2" s="685"/>
      <c r="H2" s="685"/>
      <c r="I2" s="685"/>
      <c r="J2" s="685"/>
      <c r="K2" s="685"/>
      <c r="L2" s="685"/>
      <c r="M2" s="685"/>
      <c r="N2" s="685"/>
      <c r="O2" s="685"/>
      <c r="Q2" s="333"/>
    </row>
    <row r="3" spans="1:17" s="332" customFormat="1" ht="15.6">
      <c r="A3" s="686" t="str">
        <f>'Fund 0666'!A3:O3</f>
        <v>Data Through June 30, 2020</v>
      </c>
      <c r="B3" s="686"/>
      <c r="C3" s="687"/>
      <c r="D3" s="687"/>
      <c r="E3" s="687"/>
      <c r="F3" s="687"/>
      <c r="G3" s="687"/>
      <c r="H3" s="687"/>
      <c r="I3" s="687"/>
      <c r="J3" s="687"/>
      <c r="K3" s="687"/>
      <c r="L3" s="687"/>
      <c r="M3" s="687"/>
      <c r="N3" s="687"/>
      <c r="O3" s="687"/>
      <c r="Q3" s="333"/>
    </row>
    <row r="4" spans="1:17" s="332" customFormat="1">
      <c r="A4" s="334"/>
      <c r="B4" s="334"/>
      <c r="C4" s="330"/>
      <c r="D4" s="330"/>
      <c r="E4" s="330"/>
      <c r="F4" s="330"/>
      <c r="G4" s="330"/>
      <c r="H4" s="330"/>
      <c r="I4" s="335"/>
      <c r="J4" s="335"/>
      <c r="K4" s="335"/>
      <c r="L4" s="327"/>
      <c r="M4" s="327"/>
      <c r="N4" s="327"/>
      <c r="O4" s="327"/>
      <c r="Q4" s="333"/>
    </row>
    <row r="5" spans="1:17" ht="15.6">
      <c r="A5" s="92"/>
      <c r="B5" s="92"/>
      <c r="C5" s="86"/>
      <c r="D5" s="86"/>
      <c r="E5" s="86"/>
      <c r="F5" s="86"/>
      <c r="G5" s="86"/>
      <c r="H5" s="86"/>
      <c r="I5" s="94"/>
      <c r="J5" s="94"/>
      <c r="K5" s="94"/>
      <c r="L5" s="86"/>
      <c r="M5" s="86"/>
      <c r="N5" s="86"/>
      <c r="O5" s="86"/>
    </row>
    <row r="6" spans="1:17" ht="15.6">
      <c r="A6" s="92"/>
      <c r="B6" s="92"/>
      <c r="C6" s="358"/>
      <c r="D6" s="358"/>
      <c r="E6" s="358"/>
      <c r="F6" s="358"/>
      <c r="G6" s="358"/>
      <c r="H6" s="358"/>
      <c r="I6" s="358"/>
      <c r="J6" s="358"/>
      <c r="K6" s="358"/>
      <c r="L6" s="358"/>
      <c r="M6" s="358"/>
      <c r="N6" s="358"/>
      <c r="O6" s="358" t="s">
        <v>452</v>
      </c>
    </row>
    <row r="7" spans="1:17" s="340" customFormat="1" ht="16.2" thickBot="1">
      <c r="A7" s="93"/>
      <c r="B7" s="93"/>
      <c r="C7" s="329" t="s">
        <v>461</v>
      </c>
      <c r="D7" s="329" t="s">
        <v>462</v>
      </c>
      <c r="E7" s="329" t="s">
        <v>463</v>
      </c>
      <c r="F7" s="329" t="s">
        <v>464</v>
      </c>
      <c r="G7" s="329" t="s">
        <v>453</v>
      </c>
      <c r="H7" s="329" t="s">
        <v>454</v>
      </c>
      <c r="I7" s="329" t="s">
        <v>455</v>
      </c>
      <c r="J7" s="329" t="s">
        <v>456</v>
      </c>
      <c r="K7" s="329" t="s">
        <v>457</v>
      </c>
      <c r="L7" s="329" t="s">
        <v>458</v>
      </c>
      <c r="M7" s="329" t="s">
        <v>459</v>
      </c>
      <c r="N7" s="329" t="s">
        <v>460</v>
      </c>
      <c r="O7" s="381" t="str">
        <f>'Fund 0666'!O7</f>
        <v>as of 6/30/20</v>
      </c>
      <c r="Q7" s="339"/>
    </row>
    <row r="8" spans="1:17" ht="16.2" thickTop="1">
      <c r="A8" s="92"/>
      <c r="B8" s="92"/>
      <c r="C8" s="86"/>
      <c r="D8" s="86"/>
      <c r="E8" s="86"/>
      <c r="F8" s="86"/>
      <c r="G8" s="86"/>
      <c r="H8" s="86"/>
      <c r="I8" s="94"/>
      <c r="J8" s="95"/>
      <c r="K8" s="95"/>
      <c r="L8" s="86"/>
      <c r="M8" s="86"/>
      <c r="N8" s="86"/>
      <c r="O8" s="86"/>
    </row>
    <row r="9" spans="1:17" ht="16.2" thickBot="1">
      <c r="A9" s="351" t="s">
        <v>221</v>
      </c>
      <c r="B9" s="364"/>
      <c r="C9" s="87">
        <v>0</v>
      </c>
      <c r="D9" s="88">
        <f>C9</f>
        <v>0</v>
      </c>
      <c r="E9" s="88">
        <f t="shared" ref="E9:N9" si="0">D9</f>
        <v>0</v>
      </c>
      <c r="F9" s="88">
        <f t="shared" si="0"/>
        <v>0</v>
      </c>
      <c r="G9" s="88">
        <f t="shared" si="0"/>
        <v>0</v>
      </c>
      <c r="H9" s="88">
        <f t="shared" si="0"/>
        <v>0</v>
      </c>
      <c r="I9" s="88">
        <f t="shared" si="0"/>
        <v>0</v>
      </c>
      <c r="J9" s="88">
        <f t="shared" si="0"/>
        <v>0</v>
      </c>
      <c r="K9" s="88">
        <f t="shared" si="0"/>
        <v>0</v>
      </c>
      <c r="L9" s="88">
        <f t="shared" si="0"/>
        <v>0</v>
      </c>
      <c r="M9" s="88">
        <f t="shared" si="0"/>
        <v>0</v>
      </c>
      <c r="N9" s="88">
        <f t="shared" si="0"/>
        <v>0</v>
      </c>
      <c r="O9" s="88">
        <f>C9</f>
        <v>0</v>
      </c>
    </row>
    <row r="10" spans="1:17" ht="15.6">
      <c r="A10" s="92"/>
      <c r="B10" s="92"/>
      <c r="C10" s="86"/>
      <c r="D10" s="86"/>
      <c r="E10" s="86"/>
      <c r="F10" s="86"/>
      <c r="G10" s="86"/>
      <c r="H10" s="86"/>
      <c r="I10" s="94"/>
      <c r="J10" s="94"/>
      <c r="K10" s="94"/>
      <c r="L10" s="86"/>
      <c r="M10" s="86"/>
      <c r="N10" s="86"/>
      <c r="O10" s="86"/>
    </row>
    <row r="11" spans="1:17" ht="15.6">
      <c r="A11" s="382" t="s">
        <v>217</v>
      </c>
      <c r="B11" s="382" t="s">
        <v>269</v>
      </c>
      <c r="C11" s="86"/>
      <c r="D11" s="86"/>
      <c r="E11" s="86"/>
      <c r="F11" s="86"/>
      <c r="G11" s="86"/>
      <c r="H11" s="86"/>
      <c r="I11" s="94"/>
      <c r="J11" s="94"/>
      <c r="K11" s="94"/>
      <c r="L11" s="86"/>
      <c r="M11" s="86"/>
      <c r="N11" s="86"/>
      <c r="O11" s="86"/>
    </row>
    <row r="12" spans="1:17" ht="15.6">
      <c r="A12" s="92"/>
      <c r="B12" s="92"/>
      <c r="C12" s="86"/>
      <c r="D12" s="86"/>
      <c r="E12" s="86"/>
      <c r="F12" s="86"/>
      <c r="G12" s="86"/>
      <c r="H12" s="86"/>
      <c r="I12" s="94"/>
      <c r="J12" s="94"/>
      <c r="K12" s="94"/>
      <c r="L12" s="86"/>
      <c r="M12" s="86"/>
      <c r="N12" s="86"/>
      <c r="O12" s="86"/>
    </row>
    <row r="13" spans="1:17" ht="15.6" hidden="1" customHeight="1">
      <c r="A13" s="98" t="s">
        <v>270</v>
      </c>
      <c r="B13" s="98"/>
      <c r="C13" s="91"/>
      <c r="D13" s="97"/>
      <c r="E13" s="91"/>
      <c r="F13" s="91"/>
      <c r="G13" s="91"/>
      <c r="H13" s="91"/>
      <c r="I13" s="91"/>
      <c r="J13" s="91"/>
      <c r="K13" s="91"/>
      <c r="L13" s="91"/>
      <c r="M13" s="91"/>
      <c r="N13" s="91"/>
      <c r="O13" s="91">
        <f t="shared" ref="O13:O18" si="1">ROUND(SUM(C13:N13),0)</f>
        <v>0</v>
      </c>
    </row>
    <row r="14" spans="1:17" ht="15.6" hidden="1" customHeight="1">
      <c r="A14" s="92" t="s">
        <v>274</v>
      </c>
      <c r="B14" s="92"/>
      <c r="C14" s="91"/>
      <c r="D14" s="97"/>
      <c r="E14" s="91"/>
      <c r="F14" s="91"/>
      <c r="G14" s="91"/>
      <c r="H14" s="91"/>
      <c r="I14" s="91"/>
      <c r="J14" s="91"/>
      <c r="K14" s="91"/>
      <c r="L14" s="91"/>
      <c r="M14" s="91"/>
      <c r="N14" s="91"/>
      <c r="O14" s="91">
        <f t="shared" si="1"/>
        <v>0</v>
      </c>
    </row>
    <row r="15" spans="1:17" ht="15.6" hidden="1" customHeight="1">
      <c r="A15" s="92" t="s">
        <v>271</v>
      </c>
      <c r="B15" s="92"/>
      <c r="C15" s="91"/>
      <c r="D15" s="97"/>
      <c r="E15" s="91"/>
      <c r="F15" s="91"/>
      <c r="G15" s="91"/>
      <c r="H15" s="91"/>
      <c r="I15" s="91"/>
      <c r="J15" s="91"/>
      <c r="K15" s="91"/>
      <c r="L15" s="91"/>
      <c r="M15" s="91"/>
      <c r="N15" s="91"/>
      <c r="O15" s="91">
        <f t="shared" si="1"/>
        <v>0</v>
      </c>
    </row>
    <row r="16" spans="1:17" s="343" customFormat="1" ht="15.6">
      <c r="A16" s="104" t="s">
        <v>223</v>
      </c>
      <c r="B16" s="377" t="s">
        <v>109</v>
      </c>
      <c r="C16" s="86">
        <v>13199.58</v>
      </c>
      <c r="D16" s="106">
        <v>37163.56</v>
      </c>
      <c r="E16" s="105">
        <v>41318.639999999999</v>
      </c>
      <c r="F16" s="465">
        <v>51472.36</v>
      </c>
      <c r="G16" s="433">
        <v>49993.19</v>
      </c>
      <c r="H16" s="433">
        <v>46143</v>
      </c>
      <c r="I16" s="433">
        <v>38865.96</v>
      </c>
      <c r="J16" s="105">
        <v>110857.99</v>
      </c>
      <c r="K16" s="105">
        <v>49667.67</v>
      </c>
      <c r="L16" s="433">
        <v>266524.99</v>
      </c>
      <c r="M16" s="86"/>
      <c r="N16" s="86"/>
      <c r="O16" s="91">
        <f>ROUND(SUM(C16:N16),0)</f>
        <v>705207</v>
      </c>
      <c r="Q16" s="344"/>
    </row>
    <row r="17" spans="1:15" ht="15.6" hidden="1" customHeight="1">
      <c r="A17" s="98" t="s">
        <v>272</v>
      </c>
      <c r="B17" s="98"/>
      <c r="C17" s="91"/>
      <c r="D17" s="91"/>
      <c r="E17" s="91"/>
      <c r="F17" s="91"/>
      <c r="G17" s="91"/>
      <c r="H17" s="91"/>
      <c r="I17" s="91"/>
      <c r="J17" s="91"/>
      <c r="K17" s="91"/>
      <c r="L17" s="91"/>
      <c r="M17" s="91"/>
      <c r="N17" s="91"/>
      <c r="O17" s="91">
        <f t="shared" si="1"/>
        <v>0</v>
      </c>
    </row>
    <row r="18" spans="1:15" ht="15.6" hidden="1" customHeight="1">
      <c r="A18" s="96" t="s">
        <v>273</v>
      </c>
      <c r="B18" s="96"/>
      <c r="C18" s="91"/>
      <c r="D18" s="91"/>
      <c r="E18" s="91"/>
      <c r="F18" s="91"/>
      <c r="G18" s="91"/>
      <c r="H18" s="91"/>
      <c r="I18" s="91"/>
      <c r="J18" s="91"/>
      <c r="K18" s="91"/>
      <c r="L18" s="91"/>
      <c r="M18" s="91"/>
      <c r="N18" s="91"/>
      <c r="O18" s="91">
        <f t="shared" si="1"/>
        <v>0</v>
      </c>
    </row>
    <row r="19" spans="1:15" ht="15.6">
      <c r="A19" s="92"/>
      <c r="B19" s="92"/>
      <c r="C19" s="86"/>
      <c r="D19" s="86"/>
      <c r="E19" s="86"/>
      <c r="F19" s="86"/>
      <c r="G19" s="86"/>
      <c r="H19" s="86"/>
      <c r="I19" s="94"/>
      <c r="J19" s="94"/>
      <c r="K19" s="94"/>
      <c r="L19" s="86"/>
      <c r="M19" s="86"/>
      <c r="N19" s="86"/>
      <c r="O19" s="86"/>
    </row>
    <row r="20" spans="1:15" ht="15.6">
      <c r="A20" s="92"/>
      <c r="B20" s="92"/>
      <c r="C20" s="86"/>
      <c r="D20" s="86"/>
      <c r="E20" s="86"/>
      <c r="F20" s="86"/>
      <c r="G20" s="86"/>
      <c r="H20" s="86"/>
      <c r="I20" s="94"/>
      <c r="J20" s="94"/>
      <c r="K20" s="94"/>
      <c r="L20" s="86"/>
      <c r="M20" s="86"/>
      <c r="N20" s="86"/>
      <c r="O20" s="86"/>
    </row>
    <row r="21" spans="1:15" ht="15.6">
      <c r="A21" s="383" t="s">
        <v>216</v>
      </c>
      <c r="B21" s="383"/>
      <c r="C21" s="89">
        <f>ROUND((SUM(C13:C20)),0)</f>
        <v>13200</v>
      </c>
      <c r="D21" s="89">
        <f t="shared" ref="D21:N21" si="2">ROUND((SUM(D13:D20)),0)</f>
        <v>37164</v>
      </c>
      <c r="E21" s="89">
        <f t="shared" si="2"/>
        <v>41319</v>
      </c>
      <c r="F21" s="89">
        <f t="shared" si="2"/>
        <v>51472</v>
      </c>
      <c r="G21" s="89">
        <f t="shared" si="2"/>
        <v>49993</v>
      </c>
      <c r="H21" s="89">
        <f t="shared" si="2"/>
        <v>46143</v>
      </c>
      <c r="I21" s="89">
        <f t="shared" si="2"/>
        <v>38866</v>
      </c>
      <c r="J21" s="89">
        <f t="shared" si="2"/>
        <v>110858</v>
      </c>
      <c r="K21" s="89">
        <f t="shared" si="2"/>
        <v>49668</v>
      </c>
      <c r="L21" s="89">
        <f t="shared" si="2"/>
        <v>266525</v>
      </c>
      <c r="M21" s="89">
        <f t="shared" si="2"/>
        <v>0</v>
      </c>
      <c r="N21" s="89">
        <f t="shared" si="2"/>
        <v>0</v>
      </c>
      <c r="O21" s="89">
        <f>ROUND((SUM(O13:O20)),0)</f>
        <v>705207</v>
      </c>
    </row>
    <row r="22" spans="1:15" ht="15.6">
      <c r="A22" s="92"/>
      <c r="B22" s="92"/>
      <c r="C22" s="86"/>
      <c r="D22" s="86"/>
      <c r="E22" s="86"/>
      <c r="F22" s="86"/>
      <c r="G22" s="86"/>
      <c r="H22" s="86"/>
      <c r="I22" s="100"/>
      <c r="J22" s="100"/>
      <c r="K22" s="100"/>
      <c r="L22" s="86"/>
      <c r="M22" s="86"/>
      <c r="N22" s="86"/>
      <c r="O22" s="86"/>
    </row>
    <row r="23" spans="1:15" ht="15.6">
      <c r="A23" s="382" t="s">
        <v>215</v>
      </c>
      <c r="B23" s="382"/>
      <c r="C23" s="86"/>
      <c r="D23" s="86"/>
      <c r="E23" s="86"/>
      <c r="F23" s="86"/>
      <c r="G23" s="86"/>
      <c r="H23" s="86"/>
      <c r="I23" s="100"/>
      <c r="J23" s="100"/>
      <c r="K23" s="100"/>
      <c r="L23" s="86"/>
      <c r="M23" s="86"/>
      <c r="N23" s="86"/>
      <c r="O23" s="86"/>
    </row>
    <row r="24" spans="1:15" ht="15.6">
      <c r="A24" s="101"/>
      <c r="B24" s="101"/>
      <c r="C24" s="86"/>
      <c r="D24" s="86"/>
      <c r="E24" s="86"/>
      <c r="F24" s="86"/>
      <c r="G24" s="86"/>
      <c r="H24" s="86"/>
      <c r="I24" s="100"/>
      <c r="J24" s="100"/>
      <c r="K24" s="100"/>
      <c r="L24" s="86"/>
      <c r="M24" s="86"/>
      <c r="N24" s="86"/>
      <c r="O24" s="86"/>
    </row>
    <row r="25" spans="1:15" ht="15.6">
      <c r="A25" s="90" t="s">
        <v>224</v>
      </c>
      <c r="B25" s="90"/>
      <c r="C25" s="86">
        <f>-C21</f>
        <v>-13200</v>
      </c>
      <c r="D25" s="86">
        <f>-D21</f>
        <v>-37164</v>
      </c>
      <c r="E25" s="86">
        <f t="shared" ref="E25:N25" si="3">ROUND(-E21,0)</f>
        <v>-41319</v>
      </c>
      <c r="F25" s="86">
        <f t="shared" si="3"/>
        <v>-51472</v>
      </c>
      <c r="G25" s="86">
        <f t="shared" si="3"/>
        <v>-49993</v>
      </c>
      <c r="H25" s="86">
        <f t="shared" si="3"/>
        <v>-46143</v>
      </c>
      <c r="I25" s="86">
        <f t="shared" si="3"/>
        <v>-38866</v>
      </c>
      <c r="J25" s="86">
        <f t="shared" si="3"/>
        <v>-110858</v>
      </c>
      <c r="K25" s="86">
        <f t="shared" si="3"/>
        <v>-49668</v>
      </c>
      <c r="L25" s="86">
        <f t="shared" si="3"/>
        <v>-266525</v>
      </c>
      <c r="M25" s="86">
        <f t="shared" si="3"/>
        <v>0</v>
      </c>
      <c r="N25" s="86">
        <f t="shared" si="3"/>
        <v>0</v>
      </c>
      <c r="O25" s="86">
        <f>-O21</f>
        <v>-705207</v>
      </c>
    </row>
    <row r="26" spans="1:15" ht="15.6">
      <c r="A26" s="101"/>
      <c r="B26" s="101"/>
      <c r="C26" s="86"/>
      <c r="D26" s="86"/>
      <c r="E26" s="86"/>
      <c r="F26" s="86"/>
      <c r="G26" s="86"/>
      <c r="H26" s="86"/>
      <c r="I26" s="100"/>
      <c r="J26" s="100"/>
      <c r="K26" s="100"/>
      <c r="L26" s="86"/>
      <c r="M26" s="86"/>
      <c r="N26" s="86"/>
      <c r="O26" s="86"/>
    </row>
    <row r="27" spans="1:15" ht="15.6">
      <c r="A27" s="101"/>
      <c r="B27" s="101"/>
      <c r="C27" s="86"/>
      <c r="D27" s="86"/>
      <c r="E27" s="86"/>
      <c r="F27" s="86"/>
      <c r="G27" s="86"/>
      <c r="H27" s="86"/>
      <c r="I27" s="100"/>
      <c r="J27" s="100"/>
      <c r="K27" s="100"/>
      <c r="L27" s="86"/>
      <c r="M27" s="86"/>
      <c r="N27" s="86"/>
      <c r="O27" s="86"/>
    </row>
    <row r="28" spans="1:15" ht="15.6">
      <c r="A28" s="382" t="s">
        <v>214</v>
      </c>
      <c r="B28" s="382"/>
      <c r="C28" s="89">
        <f>ROUND(SUM(C24:C27),0)</f>
        <v>-13200</v>
      </c>
      <c r="D28" s="89">
        <f>ROUND(SUM(D24:D27),0)</f>
        <v>-37164</v>
      </c>
      <c r="E28" s="89">
        <f>ROUND(SUM(E24:E27),0)</f>
        <v>-41319</v>
      </c>
      <c r="F28" s="89">
        <f>ROUND(SUM(F24:F27),0)</f>
        <v>-51472</v>
      </c>
      <c r="G28" s="89">
        <f>ROUND(SUM(G24:G27),0)</f>
        <v>-49993</v>
      </c>
      <c r="H28" s="89">
        <f t="shared" ref="H28:N28" si="4">SUM(H24:H27)</f>
        <v>-46143</v>
      </c>
      <c r="I28" s="89">
        <f t="shared" si="4"/>
        <v>-38866</v>
      </c>
      <c r="J28" s="89">
        <f t="shared" si="4"/>
        <v>-110858</v>
      </c>
      <c r="K28" s="89">
        <f t="shared" si="4"/>
        <v>-49668</v>
      </c>
      <c r="L28" s="89">
        <f t="shared" si="4"/>
        <v>-266525</v>
      </c>
      <c r="M28" s="89">
        <f t="shared" si="4"/>
        <v>0</v>
      </c>
      <c r="N28" s="89">
        <f t="shared" si="4"/>
        <v>0</v>
      </c>
      <c r="O28" s="89">
        <f>SUM(O24:O27)</f>
        <v>-705207</v>
      </c>
    </row>
    <row r="29" spans="1:15" ht="15.6">
      <c r="A29" s="92"/>
      <c r="B29" s="92"/>
      <c r="C29" s="86"/>
      <c r="D29" s="86"/>
      <c r="E29" s="86"/>
      <c r="F29" s="86"/>
      <c r="G29" s="86"/>
      <c r="H29" s="86"/>
      <c r="I29" s="100"/>
      <c r="J29" s="100"/>
      <c r="K29" s="100"/>
      <c r="L29" s="86"/>
      <c r="M29" s="86"/>
      <c r="N29" s="86"/>
      <c r="O29" s="86"/>
    </row>
    <row r="30" spans="1:15" ht="16.2" thickBot="1">
      <c r="A30" s="351" t="s">
        <v>213</v>
      </c>
      <c r="B30" s="351"/>
      <c r="C30" s="355">
        <f>ROUND(+C9+C21+C28,0)</f>
        <v>0</v>
      </c>
      <c r="D30" s="355">
        <f t="shared" ref="D30:N30" si="5">ROUND(+D9+D21+D28,0)</f>
        <v>0</v>
      </c>
      <c r="E30" s="355">
        <f t="shared" si="5"/>
        <v>0</v>
      </c>
      <c r="F30" s="355">
        <f t="shared" si="5"/>
        <v>0</v>
      </c>
      <c r="G30" s="355">
        <f t="shared" si="5"/>
        <v>0</v>
      </c>
      <c r="H30" s="355">
        <f t="shared" si="5"/>
        <v>0</v>
      </c>
      <c r="I30" s="355">
        <f t="shared" si="5"/>
        <v>0</v>
      </c>
      <c r="J30" s="355">
        <f t="shared" si="5"/>
        <v>0</v>
      </c>
      <c r="K30" s="355">
        <f t="shared" si="5"/>
        <v>0</v>
      </c>
      <c r="L30" s="355">
        <f t="shared" si="5"/>
        <v>0</v>
      </c>
      <c r="M30" s="355">
        <f t="shared" si="5"/>
        <v>0</v>
      </c>
      <c r="N30" s="355">
        <f t="shared" si="5"/>
        <v>0</v>
      </c>
      <c r="O30" s="355">
        <f>ROUND(+O9+O21+O28,0)</f>
        <v>0</v>
      </c>
    </row>
    <row r="31" spans="1:15" ht="15.6">
      <c r="A31" s="102"/>
      <c r="B31" s="102"/>
      <c r="C31" s="85"/>
      <c r="D31" s="85"/>
      <c r="E31" s="85"/>
      <c r="F31" s="85"/>
      <c r="G31" s="85"/>
      <c r="H31" s="85"/>
      <c r="I31" s="85"/>
      <c r="J31" s="85"/>
      <c r="K31" s="85"/>
      <c r="L31" s="85"/>
      <c r="M31" s="85"/>
      <c r="N31" s="85"/>
      <c r="O31" s="85"/>
    </row>
    <row r="32" spans="1:15" ht="15.6">
      <c r="A32" s="102"/>
      <c r="B32" s="102"/>
      <c r="C32" s="85"/>
      <c r="D32" s="85"/>
      <c r="E32" s="85"/>
      <c r="F32" s="85"/>
      <c r="G32" s="85"/>
      <c r="H32" s="85"/>
      <c r="I32" s="85"/>
      <c r="J32" s="85"/>
      <c r="K32" s="85"/>
      <c r="L32" s="85"/>
      <c r="M32" s="85"/>
      <c r="N32" s="85"/>
      <c r="O32" s="85"/>
    </row>
    <row r="33" spans="1:15" ht="15.6">
      <c r="A33" s="102"/>
      <c r="B33" s="85"/>
      <c r="C33" s="85"/>
      <c r="D33" s="85"/>
      <c r="E33" s="85"/>
      <c r="F33" s="85"/>
      <c r="G33" s="85"/>
      <c r="H33" s="85"/>
      <c r="I33" s="85"/>
      <c r="J33" s="85"/>
      <c r="K33" s="85"/>
      <c r="L33" s="85"/>
      <c r="M33" s="85"/>
      <c r="N33" s="85"/>
      <c r="O33" s="85"/>
    </row>
    <row r="34" spans="1:15" ht="15.6">
      <c r="A34" s="102"/>
      <c r="B34" s="102"/>
      <c r="C34" s="85"/>
      <c r="D34" s="85"/>
      <c r="E34" s="85"/>
      <c r="F34" s="85"/>
      <c r="G34" s="85"/>
      <c r="H34" s="85"/>
      <c r="I34" s="85"/>
      <c r="J34" s="85"/>
      <c r="K34" s="85"/>
      <c r="L34" s="85"/>
      <c r="M34" s="85"/>
      <c r="N34" s="85"/>
      <c r="O34" s="85"/>
    </row>
    <row r="35" spans="1:15" ht="15.6">
      <c r="A35" s="102"/>
      <c r="B35" s="102"/>
      <c r="C35" s="85"/>
      <c r="D35" s="85"/>
      <c r="E35" s="85"/>
      <c r="F35" s="85"/>
      <c r="G35" s="85"/>
      <c r="H35" s="85"/>
      <c r="I35" s="85"/>
      <c r="J35" s="85"/>
      <c r="K35" s="85"/>
      <c r="L35" s="85"/>
      <c r="M35" s="85"/>
      <c r="N35" s="85"/>
      <c r="O35" s="85"/>
    </row>
    <row r="36" spans="1:15" ht="15.6">
      <c r="A36" s="102"/>
      <c r="B36" s="102"/>
      <c r="C36" s="85"/>
      <c r="D36" s="85"/>
      <c r="E36" s="85"/>
      <c r="F36" s="85"/>
      <c r="G36" s="85"/>
      <c r="H36" s="85"/>
      <c r="I36" s="85"/>
      <c r="J36" s="85"/>
      <c r="K36" s="85"/>
      <c r="L36" s="85"/>
      <c r="M36" s="85"/>
      <c r="N36" s="85"/>
      <c r="O36" s="85"/>
    </row>
    <row r="37" spans="1:15" ht="15.6">
      <c r="A37" s="102"/>
      <c r="B37" s="102"/>
      <c r="C37" s="85"/>
      <c r="D37" s="103"/>
      <c r="E37" s="85"/>
      <c r="F37" s="85"/>
      <c r="G37" s="85"/>
      <c r="H37" s="85"/>
      <c r="I37" s="85"/>
      <c r="J37" s="85"/>
      <c r="K37" s="85"/>
      <c r="L37" s="85"/>
      <c r="M37" s="85"/>
      <c r="N37" s="85"/>
      <c r="O37" s="85"/>
    </row>
    <row r="38" spans="1:15" ht="15.6">
      <c r="A38" s="102"/>
      <c r="B38" s="102"/>
      <c r="C38" s="85"/>
      <c r="D38" s="103"/>
      <c r="E38" s="85"/>
      <c r="F38" s="85"/>
      <c r="G38" s="85"/>
      <c r="H38" s="85"/>
      <c r="I38" s="85"/>
      <c r="J38" s="85"/>
      <c r="K38" s="85"/>
      <c r="L38" s="85"/>
      <c r="M38" s="85"/>
      <c r="N38" s="85"/>
      <c r="O38" s="85"/>
    </row>
    <row r="39" spans="1:15" ht="15.6">
      <c r="A39" s="102"/>
      <c r="B39" s="102"/>
      <c r="C39" s="85"/>
      <c r="D39" s="103"/>
      <c r="E39" s="85"/>
      <c r="F39" s="85"/>
      <c r="G39" s="85"/>
      <c r="H39" s="85"/>
      <c r="I39" s="85"/>
      <c r="J39" s="85"/>
      <c r="K39" s="85"/>
      <c r="L39" s="85"/>
      <c r="M39" s="85"/>
      <c r="N39" s="85"/>
      <c r="O39" s="85"/>
    </row>
    <row r="40" spans="1:15">
      <c r="D40" s="342"/>
    </row>
    <row r="41" spans="1:15">
      <c r="D41" s="342"/>
    </row>
    <row r="42" spans="1:15">
      <c r="D42" s="342"/>
    </row>
    <row r="43" spans="1:15">
      <c r="D43" s="342"/>
    </row>
  </sheetData>
  <mergeCells count="3">
    <mergeCell ref="A1:O1"/>
    <mergeCell ref="A2:O2"/>
    <mergeCell ref="A3:O3"/>
  </mergeCells>
  <printOptions horizontalCentered="1"/>
  <pageMargins left="0" right="0" top="0.5" bottom="0.5" header="0" footer="0"/>
  <pageSetup fitToHeight="0" orientation="landscape" r:id="rId1"/>
  <headerFooter alignWithMargins="0">
    <oddFooter xml:space="preserve">&amp;LSCHEDULE 6&amp;C&amp;8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
  <dimension ref="A1:O81"/>
  <sheetViews>
    <sheetView zoomScale="80" zoomScaleNormal="80" zoomScaleSheetLayoutView="80" workbookViewId="0">
      <pane ySplit="6" topLeftCell="A7" activePane="bottomLeft" state="frozen"/>
      <selection activeCell="AM66" sqref="AM66"/>
      <selection pane="bottomLeft" activeCell="AM66" sqref="AM66"/>
    </sheetView>
  </sheetViews>
  <sheetFormatPr defaultColWidth="11.44140625" defaultRowHeight="16.8"/>
  <cols>
    <col min="1" max="1" width="9.88671875" style="11" customWidth="1"/>
    <col min="2" max="2" width="53.109375" style="11" bestFit="1" customWidth="1"/>
    <col min="3" max="3" width="16.88671875" style="11" bestFit="1" customWidth="1"/>
    <col min="4" max="4" width="17.6640625" style="11" bestFit="1" customWidth="1"/>
    <col min="5" max="5" width="15.5546875" style="11" customWidth="1"/>
    <col min="6" max="7" width="17" style="12" customWidth="1"/>
    <col min="8" max="8" width="8.88671875" style="12" customWidth="1"/>
    <col min="9" max="9" width="16.88671875" style="11" bestFit="1" customWidth="1"/>
    <col min="10" max="10" width="15.5546875" style="11" bestFit="1" customWidth="1"/>
    <col min="11" max="11" width="15.5546875" style="11" customWidth="1"/>
    <col min="12" max="12" width="15.5546875" style="11" bestFit="1" customWidth="1"/>
    <col min="13" max="13" width="16.88671875" style="11" bestFit="1" customWidth="1"/>
    <col min="14" max="14" width="17.6640625" style="11" bestFit="1" customWidth="1"/>
    <col min="15" max="15" width="13.6640625" style="11" bestFit="1" customWidth="1"/>
    <col min="16" max="16384" width="11.44140625" style="11"/>
  </cols>
  <sheetData>
    <row r="1" spans="1:15" s="10" customFormat="1" ht="16.2">
      <c r="A1" s="228" t="s">
        <v>3</v>
      </c>
      <c r="B1" s="228"/>
      <c r="C1" s="228"/>
      <c r="D1" s="228"/>
      <c r="E1" s="228"/>
      <c r="F1" s="228"/>
      <c r="G1" s="228"/>
      <c r="H1" s="228"/>
      <c r="I1" s="228"/>
      <c r="J1" s="228"/>
      <c r="K1" s="228"/>
      <c r="L1" s="228"/>
      <c r="M1" s="228"/>
    </row>
    <row r="2" spans="1:15" s="9" customFormat="1" ht="15.6">
      <c r="A2" s="229" t="s">
        <v>433</v>
      </c>
      <c r="B2" s="229"/>
      <c r="C2" s="229"/>
      <c r="D2" s="229"/>
      <c r="E2" s="229"/>
      <c r="F2" s="229"/>
      <c r="G2" s="229"/>
      <c r="H2" s="229"/>
      <c r="I2" s="229"/>
      <c r="J2" s="229"/>
      <c r="K2" s="229"/>
      <c r="L2" s="229"/>
      <c r="M2" s="229"/>
    </row>
    <row r="3" spans="1:15" s="9" customFormat="1" ht="15.6">
      <c r="A3" s="153" t="str">
        <f>'Schedule 1'!A3:L3</f>
        <v>Data Through June 30, 2020</v>
      </c>
      <c r="B3" s="229"/>
      <c r="C3" s="229"/>
      <c r="D3" s="229"/>
      <c r="E3" s="229"/>
      <c r="F3" s="229"/>
      <c r="G3" s="229"/>
      <c r="H3" s="229"/>
      <c r="I3" s="229"/>
      <c r="J3" s="229"/>
      <c r="K3" s="229"/>
      <c r="L3" s="229"/>
      <c r="M3" s="229"/>
    </row>
    <row r="4" spans="1:15" s="9" customFormat="1" ht="15.6">
      <c r="A4" s="153"/>
      <c r="B4" s="229"/>
      <c r="C4" s="229"/>
      <c r="D4" s="229"/>
      <c r="E4" s="229"/>
      <c r="F4" s="229"/>
      <c r="G4" s="229"/>
      <c r="H4" s="229"/>
      <c r="I4" s="229"/>
      <c r="J4" s="229"/>
      <c r="K4" s="229"/>
      <c r="L4" s="229"/>
      <c r="M4" s="229"/>
    </row>
    <row r="5" spans="1:15" s="8" customFormat="1" ht="15.6">
      <c r="A5" s="230"/>
      <c r="B5" s="230"/>
      <c r="C5" s="230"/>
      <c r="D5" s="230"/>
      <c r="E5" s="230"/>
      <c r="F5" s="231"/>
      <c r="G5" s="231"/>
      <c r="H5" s="231"/>
      <c r="I5" s="230"/>
      <c r="J5" s="230"/>
      <c r="K5" s="230"/>
      <c r="L5" s="230"/>
      <c r="M5" s="230"/>
    </row>
    <row r="6" spans="1:15" s="27" customFormat="1" ht="32.25" customHeight="1">
      <c r="A6" s="232"/>
      <c r="B6" s="232" t="s">
        <v>39</v>
      </c>
      <c r="C6" s="232" t="s">
        <v>29</v>
      </c>
      <c r="D6" s="232" t="s">
        <v>154</v>
      </c>
      <c r="E6" s="232" t="s">
        <v>158</v>
      </c>
      <c r="F6" s="232" t="s">
        <v>196</v>
      </c>
      <c r="G6" s="232" t="s">
        <v>153</v>
      </c>
      <c r="H6" s="232" t="s">
        <v>31</v>
      </c>
      <c r="I6" s="232" t="s">
        <v>46</v>
      </c>
      <c r="J6" s="232" t="s">
        <v>47</v>
      </c>
      <c r="K6" s="232" t="s">
        <v>268</v>
      </c>
      <c r="L6" s="232" t="s">
        <v>32</v>
      </c>
      <c r="M6" s="232" t="s">
        <v>33</v>
      </c>
      <c r="N6" s="233"/>
    </row>
    <row r="7" spans="1:15" s="28" customFormat="1" ht="18" customHeight="1">
      <c r="A7" s="688" t="s">
        <v>40</v>
      </c>
      <c r="B7" s="689"/>
      <c r="C7" s="234"/>
      <c r="D7" s="234"/>
      <c r="E7" s="235"/>
      <c r="F7" s="235"/>
      <c r="G7" s="235"/>
      <c r="H7" s="235"/>
      <c r="I7" s="234"/>
      <c r="J7" s="234"/>
      <c r="K7" s="234"/>
      <c r="L7" s="234"/>
      <c r="M7" s="234"/>
      <c r="N7" s="236"/>
    </row>
    <row r="8" spans="1:15" s="28" customFormat="1" ht="18" customHeight="1">
      <c r="A8" s="367" t="s">
        <v>446</v>
      </c>
      <c r="B8" s="238" t="s">
        <v>450</v>
      </c>
      <c r="C8" s="239">
        <v>9658118</v>
      </c>
      <c r="D8" s="239">
        <f>E8+G8</f>
        <v>-1318435</v>
      </c>
      <c r="E8" s="239">
        <v>-1318435</v>
      </c>
      <c r="F8" s="240" t="s">
        <v>578</v>
      </c>
      <c r="G8" s="239">
        <v>0</v>
      </c>
      <c r="H8" s="240"/>
      <c r="I8" s="239">
        <v>8339683</v>
      </c>
      <c r="J8" s="239">
        <v>6126632.9600000037</v>
      </c>
      <c r="K8" s="239">
        <v>1127057.49</v>
      </c>
      <c r="L8" s="239">
        <v>8339683</v>
      </c>
      <c r="M8" s="239">
        <f>I8-L8</f>
        <v>0</v>
      </c>
      <c r="N8" s="241">
        <f>E8+G8-D8</f>
        <v>0</v>
      </c>
      <c r="O8" s="29"/>
    </row>
    <row r="9" spans="1:15" s="28" customFormat="1" ht="18" customHeight="1">
      <c r="A9" s="237" t="s">
        <v>447</v>
      </c>
      <c r="B9" s="238" t="s">
        <v>162</v>
      </c>
      <c r="C9" s="239">
        <v>6000000</v>
      </c>
      <c r="D9" s="239">
        <f>E9+G9</f>
        <v>-118704</v>
      </c>
      <c r="E9" s="239">
        <v>-118704</v>
      </c>
      <c r="F9" s="240" t="s">
        <v>578</v>
      </c>
      <c r="G9" s="239">
        <v>0</v>
      </c>
      <c r="H9" s="240"/>
      <c r="I9" s="239">
        <v>5881296</v>
      </c>
      <c r="J9" s="239">
        <v>3657113.3400000036</v>
      </c>
      <c r="K9" s="239">
        <v>1813400.2000000002</v>
      </c>
      <c r="L9" s="239">
        <v>5881296</v>
      </c>
      <c r="M9" s="239">
        <f>I9-L9</f>
        <v>0</v>
      </c>
      <c r="N9" s="241">
        <f t="shared" ref="N9:N20" si="0">E9+G9-D9</f>
        <v>0</v>
      </c>
      <c r="O9" s="107"/>
    </row>
    <row r="10" spans="1:15" s="28" customFormat="1" ht="18" customHeight="1">
      <c r="A10" s="237" t="s">
        <v>448</v>
      </c>
      <c r="B10" s="238" t="s">
        <v>451</v>
      </c>
      <c r="C10" s="239">
        <v>600000</v>
      </c>
      <c r="D10" s="239">
        <f>E10+G10</f>
        <v>-570914</v>
      </c>
      <c r="E10" s="239">
        <v>-570914</v>
      </c>
      <c r="F10" s="240" t="s">
        <v>571</v>
      </c>
      <c r="G10" s="239">
        <v>0</v>
      </c>
      <c r="H10" s="240"/>
      <c r="I10" s="239">
        <v>29086</v>
      </c>
      <c r="J10" s="239">
        <v>0</v>
      </c>
      <c r="K10" s="239">
        <v>0</v>
      </c>
      <c r="L10" s="239">
        <v>29086</v>
      </c>
      <c r="M10" s="239">
        <f>I10-L10</f>
        <v>0</v>
      </c>
      <c r="N10" s="241">
        <f t="shared" si="0"/>
        <v>0</v>
      </c>
    </row>
    <row r="11" spans="1:15" s="28" customFormat="1" ht="18" customHeight="1">
      <c r="A11" s="237" t="s">
        <v>449</v>
      </c>
      <c r="B11" s="238" t="s">
        <v>117</v>
      </c>
      <c r="C11" s="239">
        <v>8826125</v>
      </c>
      <c r="D11" s="239">
        <f>E11+G11</f>
        <v>-676728</v>
      </c>
      <c r="E11" s="239">
        <v>-676728</v>
      </c>
      <c r="F11" s="240" t="s">
        <v>578</v>
      </c>
      <c r="G11" s="239">
        <v>0</v>
      </c>
      <c r="H11" s="240"/>
      <c r="I11" s="239">
        <v>8149397</v>
      </c>
      <c r="J11" s="239">
        <v>5131874.6999999955</v>
      </c>
      <c r="K11" s="239">
        <v>0</v>
      </c>
      <c r="L11" s="239">
        <v>8149397</v>
      </c>
      <c r="M11" s="239">
        <f>I11-L11</f>
        <v>0</v>
      </c>
      <c r="N11" s="241">
        <f>E11+G11-D11</f>
        <v>0</v>
      </c>
    </row>
    <row r="12" spans="1:15" s="31" customFormat="1" ht="18" customHeight="1">
      <c r="A12" s="242" t="s">
        <v>200</v>
      </c>
      <c r="B12" s="243"/>
      <c r="C12" s="244">
        <f>SUM(C8:C11)</f>
        <v>25084243</v>
      </c>
      <c r="D12" s="244">
        <f>SUM(D8:D11)</f>
        <v>-2684781</v>
      </c>
      <c r="E12" s="244">
        <v>-2684781</v>
      </c>
      <c r="F12" s="244"/>
      <c r="G12" s="244">
        <f>SUM(G8:G11)</f>
        <v>0</v>
      </c>
      <c r="H12" s="244"/>
      <c r="I12" s="244">
        <f>SUM(I8:I11)</f>
        <v>22399462</v>
      </c>
      <c r="J12" s="244">
        <f>SUM(J8:J11)</f>
        <v>14915621.000000004</v>
      </c>
      <c r="K12" s="244">
        <f>SUM(K8:K11)</f>
        <v>2940457.6900000004</v>
      </c>
      <c r="L12" s="244">
        <f>SUM(L8:L11)</f>
        <v>22399462</v>
      </c>
      <c r="M12" s="244">
        <f>SUM(M8:M11)</f>
        <v>0</v>
      </c>
      <c r="N12" s="241"/>
    </row>
    <row r="13" spans="1:15" s="32" customFormat="1" ht="18" customHeight="1">
      <c r="A13" s="245"/>
      <c r="B13" s="246"/>
      <c r="C13" s="245"/>
      <c r="D13" s="245"/>
      <c r="E13" s="247"/>
      <c r="F13" s="248"/>
      <c r="G13" s="249"/>
      <c r="H13" s="248"/>
      <c r="I13" s="245"/>
      <c r="J13" s="245"/>
      <c r="K13" s="245"/>
      <c r="L13" s="245"/>
      <c r="M13" s="245"/>
      <c r="N13" s="241">
        <f t="shared" si="0"/>
        <v>0</v>
      </c>
    </row>
    <row r="14" spans="1:15" s="30" customFormat="1" ht="18" customHeight="1" thickBot="1">
      <c r="A14" s="250" t="s">
        <v>201</v>
      </c>
      <c r="B14" s="251"/>
      <c r="C14" s="252">
        <f>C12</f>
        <v>25084243</v>
      </c>
      <c r="D14" s="252">
        <f t="shared" ref="D14:M14" si="1">D12</f>
        <v>-2684781</v>
      </c>
      <c r="E14" s="252">
        <v>-2684781</v>
      </c>
      <c r="F14" s="252"/>
      <c r="G14" s="252">
        <f t="shared" si="1"/>
        <v>0</v>
      </c>
      <c r="H14" s="252"/>
      <c r="I14" s="252">
        <f t="shared" si="1"/>
        <v>22399462</v>
      </c>
      <c r="J14" s="252">
        <f t="shared" si="1"/>
        <v>14915621.000000004</v>
      </c>
      <c r="K14" s="252">
        <f t="shared" si="1"/>
        <v>2940457.6900000004</v>
      </c>
      <c r="L14" s="252">
        <f t="shared" si="1"/>
        <v>22399462</v>
      </c>
      <c r="M14" s="252">
        <f t="shared" si="1"/>
        <v>0</v>
      </c>
      <c r="N14" s="241">
        <f t="shared" si="0"/>
        <v>0</v>
      </c>
    </row>
    <row r="15" spans="1:15" s="30" customFormat="1" ht="18" customHeight="1" thickTop="1">
      <c r="A15" s="245"/>
      <c r="B15" s="246"/>
      <c r="C15" s="245"/>
      <c r="D15" s="245"/>
      <c r="E15" s="247"/>
      <c r="F15" s="248"/>
      <c r="G15" s="249"/>
      <c r="H15" s="248"/>
      <c r="I15" s="245"/>
      <c r="J15" s="245"/>
      <c r="K15" s="245"/>
      <c r="L15" s="245"/>
      <c r="M15" s="245"/>
      <c r="N15" s="241">
        <f t="shared" si="0"/>
        <v>0</v>
      </c>
    </row>
    <row r="16" spans="1:15" s="28" customFormat="1" ht="18" customHeight="1">
      <c r="A16" s="245"/>
      <c r="B16" s="246"/>
      <c r="C16" s="245"/>
      <c r="D16" s="245"/>
      <c r="E16" s="247"/>
      <c r="F16" s="248"/>
      <c r="G16" s="249"/>
      <c r="H16" s="248"/>
      <c r="I16" s="245"/>
      <c r="J16" s="245"/>
      <c r="K16" s="245"/>
      <c r="L16" s="245"/>
      <c r="M16" s="245"/>
      <c r="N16" s="241">
        <f t="shared" si="0"/>
        <v>0</v>
      </c>
    </row>
    <row r="17" spans="1:14" s="33" customFormat="1" ht="18" customHeight="1">
      <c r="A17" s="253" t="s">
        <v>41</v>
      </c>
      <c r="B17" s="254"/>
      <c r="C17" s="255"/>
      <c r="D17" s="239"/>
      <c r="E17" s="255"/>
      <c r="F17" s="256"/>
      <c r="G17" s="257"/>
      <c r="H17" s="256"/>
      <c r="I17" s="255"/>
      <c r="J17" s="255"/>
      <c r="K17" s="255"/>
      <c r="L17" s="255"/>
      <c r="M17" s="255"/>
      <c r="N17" s="241">
        <f t="shared" si="0"/>
        <v>0</v>
      </c>
    </row>
    <row r="18" spans="1:14" s="34" customFormat="1" ht="18" customHeight="1">
      <c r="A18" s="258" t="s">
        <v>4</v>
      </c>
      <c r="B18" s="259"/>
      <c r="C18" s="239">
        <v>16752094</v>
      </c>
      <c r="D18" s="239">
        <f>E18+G18</f>
        <v>-1888157</v>
      </c>
      <c r="E18" s="239">
        <v>-1888157</v>
      </c>
      <c r="F18" s="240"/>
      <c r="G18" s="239">
        <v>0</v>
      </c>
      <c r="H18" s="240"/>
      <c r="I18" s="239">
        <v>14863937</v>
      </c>
      <c r="J18" s="239">
        <v>6297682.6100000059</v>
      </c>
      <c r="K18" s="239">
        <v>2602833.6593915005</v>
      </c>
      <c r="L18" s="239">
        <v>14863937</v>
      </c>
      <c r="M18" s="239">
        <f>I18-L18</f>
        <v>0</v>
      </c>
      <c r="N18" s="241">
        <f>E18+G18-D18</f>
        <v>0</v>
      </c>
    </row>
    <row r="19" spans="1:14" s="28" customFormat="1" ht="18" customHeight="1">
      <c r="A19" s="260"/>
      <c r="B19" s="259" t="s">
        <v>37</v>
      </c>
      <c r="C19" s="261">
        <f>C18</f>
        <v>16752094</v>
      </c>
      <c r="D19" s="239">
        <f>E19+G19</f>
        <v>-1888157</v>
      </c>
      <c r="E19" s="261">
        <v>-1888157</v>
      </c>
      <c r="F19" s="262"/>
      <c r="G19" s="261">
        <f>G18</f>
        <v>0</v>
      </c>
      <c r="H19" s="262"/>
      <c r="I19" s="261">
        <f>I18</f>
        <v>14863937</v>
      </c>
      <c r="J19" s="261">
        <f>J18</f>
        <v>6297682.6100000059</v>
      </c>
      <c r="K19" s="261">
        <f>K18</f>
        <v>2602833.6593915005</v>
      </c>
      <c r="L19" s="261">
        <f>L18</f>
        <v>14863937</v>
      </c>
      <c r="M19" s="239">
        <f>I19-L19</f>
        <v>0</v>
      </c>
      <c r="N19" s="241">
        <f t="shared" si="0"/>
        <v>0</v>
      </c>
    </row>
    <row r="20" spans="1:14" s="28" customFormat="1" ht="18" customHeight="1">
      <c r="A20" s="263" t="s">
        <v>6</v>
      </c>
      <c r="B20" s="259"/>
      <c r="C20" s="239">
        <v>8332149</v>
      </c>
      <c r="D20" s="239">
        <f>E20+G20</f>
        <v>-796624</v>
      </c>
      <c r="E20" s="239">
        <v>-796624</v>
      </c>
      <c r="F20" s="240"/>
      <c r="G20" s="239">
        <v>0</v>
      </c>
      <c r="H20" s="240"/>
      <c r="I20" s="239">
        <v>7535525</v>
      </c>
      <c r="J20" s="239">
        <v>8617938.3899999931</v>
      </c>
      <c r="K20" s="239">
        <v>337624.0306085</v>
      </c>
      <c r="L20" s="239">
        <v>7535525</v>
      </c>
      <c r="M20" s="239">
        <f>I20-L20</f>
        <v>0</v>
      </c>
      <c r="N20" s="241">
        <f t="shared" si="0"/>
        <v>0</v>
      </c>
    </row>
    <row r="21" spans="1:14" s="28" customFormat="1" ht="18" customHeight="1" thickBot="1">
      <c r="A21" s="250" t="s">
        <v>35</v>
      </c>
      <c r="B21" s="250"/>
      <c r="C21" s="252">
        <f>SUM(C19,C20)</f>
        <v>25084243</v>
      </c>
      <c r="D21" s="252">
        <f>SUM(D19,D20)</f>
        <v>-2684781</v>
      </c>
      <c r="E21" s="252">
        <v>-2684781</v>
      </c>
      <c r="F21" s="252"/>
      <c r="G21" s="252">
        <f>SUM(G19,G20)</f>
        <v>0</v>
      </c>
      <c r="H21" s="252"/>
      <c r="I21" s="252">
        <f>SUM(I19,I20)</f>
        <v>22399462</v>
      </c>
      <c r="J21" s="252">
        <f>SUM(J19,J20)</f>
        <v>14915621</v>
      </c>
      <c r="K21" s="252">
        <f>SUM(K19,K20)</f>
        <v>2940457.6900000004</v>
      </c>
      <c r="L21" s="252">
        <f>SUM(L19,L20)</f>
        <v>22399462</v>
      </c>
      <c r="M21" s="252">
        <f>SUM(M19,M20)</f>
        <v>0</v>
      </c>
      <c r="N21" s="241">
        <f>E21+G21-D21</f>
        <v>0</v>
      </c>
    </row>
    <row r="22" spans="1:14" s="28" customFormat="1" ht="16.5" customHeight="1" thickTop="1">
      <c r="A22" s="254"/>
      <c r="B22" s="259"/>
      <c r="C22" s="264"/>
      <c r="D22" s="264"/>
      <c r="E22" s="264"/>
      <c r="F22" s="264"/>
      <c r="G22" s="264"/>
      <c r="H22" s="264"/>
      <c r="I22" s="264"/>
      <c r="J22" s="264"/>
      <c r="K22" s="264"/>
      <c r="L22" s="264"/>
      <c r="M22" s="264"/>
      <c r="N22" s="241"/>
    </row>
    <row r="23" spans="1:14" s="28" customFormat="1" ht="16.5" customHeight="1">
      <c r="A23" s="265" t="s">
        <v>38</v>
      </c>
      <c r="B23" s="259"/>
      <c r="C23" s="264"/>
      <c r="D23" s="264"/>
      <c r="E23" s="264"/>
      <c r="F23" s="264"/>
      <c r="G23" s="264"/>
      <c r="H23" s="264"/>
      <c r="I23" s="264"/>
      <c r="J23" s="264"/>
      <c r="K23" s="264"/>
      <c r="L23" s="264"/>
      <c r="M23" s="264"/>
      <c r="N23" s="236"/>
    </row>
    <row r="24" spans="1:14" s="28" customFormat="1" ht="16.5" customHeight="1">
      <c r="A24" s="369" t="s">
        <v>202</v>
      </c>
      <c r="B24" s="148" t="s">
        <v>439</v>
      </c>
      <c r="C24" s="268"/>
      <c r="D24" s="267"/>
      <c r="E24" s="267"/>
      <c r="F24" s="267"/>
      <c r="G24" s="267"/>
      <c r="H24" s="267"/>
      <c r="I24" s="267"/>
      <c r="J24" s="267"/>
      <c r="K24" s="267"/>
      <c r="L24" s="267"/>
      <c r="M24" s="267"/>
      <c r="N24" s="236"/>
    </row>
    <row r="25" spans="1:14" s="28" customFormat="1" ht="16.5" customHeight="1">
      <c r="A25" s="369" t="s">
        <v>204</v>
      </c>
      <c r="B25" s="269" t="s">
        <v>566</v>
      </c>
      <c r="C25" s="268"/>
      <c r="D25" s="267"/>
      <c r="E25" s="267"/>
      <c r="F25" s="267"/>
      <c r="G25" s="267"/>
      <c r="H25" s="267"/>
      <c r="I25" s="267"/>
      <c r="J25" s="267"/>
      <c r="K25" s="267"/>
      <c r="L25" s="267"/>
      <c r="M25" s="267"/>
      <c r="N25" s="236"/>
    </row>
    <row r="26" spans="1:14" s="28" customFormat="1" ht="16.5" customHeight="1">
      <c r="A26" s="369" t="s">
        <v>378</v>
      </c>
      <c r="B26" s="269" t="s">
        <v>569</v>
      </c>
      <c r="C26" s="270"/>
      <c r="D26" s="270"/>
      <c r="E26" s="270"/>
      <c r="F26" s="270"/>
      <c r="G26" s="270"/>
      <c r="H26" s="270"/>
      <c r="I26" s="270"/>
      <c r="J26" s="270"/>
      <c r="K26" s="270"/>
      <c r="L26" s="270"/>
      <c r="M26" s="270"/>
      <c r="N26" s="236"/>
    </row>
    <row r="27" spans="1:14" s="28" customFormat="1" ht="16.5" customHeight="1">
      <c r="A27" s="147"/>
      <c r="B27" s="148"/>
      <c r="C27" s="270"/>
      <c r="D27" s="270"/>
      <c r="E27" s="270"/>
      <c r="F27" s="270"/>
      <c r="G27" s="270"/>
      <c r="H27" s="270"/>
      <c r="I27" s="270"/>
      <c r="J27" s="270"/>
      <c r="K27" s="270"/>
      <c r="L27" s="270"/>
      <c r="M27" s="270"/>
      <c r="N27" s="236"/>
    </row>
    <row r="28" spans="1:14" s="28" customFormat="1" ht="16.5" customHeight="1">
      <c r="A28" s="266"/>
      <c r="B28" s="269"/>
      <c r="C28" s="35"/>
      <c r="D28" s="35"/>
      <c r="E28" s="35"/>
      <c r="F28" s="35"/>
      <c r="G28" s="35"/>
      <c r="H28" s="35"/>
      <c r="I28" s="35"/>
      <c r="J28" s="35"/>
      <c r="K28" s="35"/>
      <c r="L28" s="35"/>
      <c r="M28" s="35"/>
    </row>
    <row r="29" spans="1:14" s="28" customFormat="1" ht="15.6">
      <c r="A29" s="356"/>
      <c r="B29" s="236"/>
      <c r="F29" s="36"/>
      <c r="G29" s="36"/>
      <c r="H29" s="36"/>
    </row>
    <row r="30" spans="1:14" s="28" customFormat="1" ht="14.4">
      <c r="A30" s="34"/>
      <c r="B30" s="34"/>
      <c r="F30" s="36"/>
      <c r="G30" s="36"/>
      <c r="H30" s="36"/>
    </row>
    <row r="31" spans="1:14" s="28" customFormat="1" ht="14.4">
      <c r="A31" s="59"/>
      <c r="B31" s="34"/>
      <c r="F31" s="36"/>
      <c r="G31" s="36"/>
      <c r="H31" s="36"/>
      <c r="I31" s="38"/>
    </row>
    <row r="32" spans="1:14" s="28" customFormat="1" ht="14.4">
      <c r="A32" s="59"/>
      <c r="B32" s="34"/>
      <c r="F32" s="36"/>
      <c r="G32" s="36"/>
      <c r="H32" s="36"/>
      <c r="I32" s="38"/>
    </row>
    <row r="33" spans="1:8" s="28" customFormat="1" ht="14.4">
      <c r="A33" s="59"/>
      <c r="B33" s="34"/>
      <c r="F33" s="36"/>
      <c r="G33" s="36"/>
      <c r="H33" s="36"/>
    </row>
    <row r="34" spans="1:8" s="28" customFormat="1" ht="14.4">
      <c r="A34" s="59"/>
      <c r="B34" s="34"/>
      <c r="F34" s="36"/>
      <c r="G34" s="36"/>
      <c r="H34" s="36"/>
    </row>
    <row r="35" spans="1:8" s="28" customFormat="1" ht="14.4">
      <c r="A35" s="59"/>
      <c r="B35" s="34"/>
      <c r="F35" s="36"/>
      <c r="G35" s="36"/>
      <c r="H35" s="36"/>
    </row>
    <row r="36" spans="1:8" s="28" customFormat="1" ht="14.4">
      <c r="A36" s="59"/>
      <c r="B36" s="34"/>
      <c r="F36" s="36"/>
      <c r="G36" s="36"/>
      <c r="H36" s="36"/>
    </row>
    <row r="37" spans="1:8" s="28" customFormat="1" ht="14.4">
      <c r="A37" s="59"/>
      <c r="B37" s="34"/>
      <c r="F37" s="36"/>
      <c r="G37" s="36"/>
      <c r="H37" s="36"/>
    </row>
    <row r="38" spans="1:8" s="28" customFormat="1" ht="14.4">
      <c r="A38" s="59"/>
      <c r="B38" s="34"/>
      <c r="F38" s="36"/>
      <c r="G38" s="36"/>
      <c r="H38" s="36"/>
    </row>
    <row r="39" spans="1:8" s="28" customFormat="1" ht="14.4">
      <c r="A39" s="59"/>
      <c r="B39" s="34"/>
      <c r="F39" s="36"/>
      <c r="G39" s="36"/>
      <c r="H39" s="36"/>
    </row>
    <row r="40" spans="1:8" s="28" customFormat="1" ht="14.4">
      <c r="A40" s="59"/>
      <c r="B40" s="34"/>
      <c r="F40" s="36"/>
      <c r="G40" s="36"/>
      <c r="H40" s="36"/>
    </row>
    <row r="41" spans="1:8" s="28" customFormat="1" ht="14.4">
      <c r="A41" s="59"/>
      <c r="B41" s="34"/>
      <c r="F41" s="36"/>
      <c r="G41" s="36"/>
      <c r="H41" s="36"/>
    </row>
    <row r="42" spans="1:8" s="28" customFormat="1" ht="14.4">
      <c r="A42" s="59"/>
      <c r="B42" s="34"/>
      <c r="F42" s="36"/>
      <c r="G42" s="36"/>
      <c r="H42" s="36"/>
    </row>
    <row r="43" spans="1:8" s="28" customFormat="1" ht="13.8">
      <c r="A43" s="37"/>
      <c r="F43" s="36"/>
      <c r="G43" s="36"/>
      <c r="H43" s="36"/>
    </row>
    <row r="44" spans="1:8" s="28" customFormat="1" ht="13.8">
      <c r="A44" s="37"/>
      <c r="F44" s="36"/>
      <c r="G44" s="36"/>
      <c r="H44" s="36"/>
    </row>
    <row r="45" spans="1:8" s="28" customFormat="1" ht="13.8">
      <c r="A45" s="37"/>
      <c r="F45" s="36"/>
      <c r="G45" s="36"/>
      <c r="H45" s="36"/>
    </row>
    <row r="46" spans="1:8" s="28" customFormat="1" ht="13.8">
      <c r="A46" s="37"/>
      <c r="F46" s="36"/>
      <c r="G46" s="36"/>
      <c r="H46" s="36"/>
    </row>
    <row r="47" spans="1:8" s="28" customFormat="1" ht="13.8">
      <c r="A47" s="37"/>
      <c r="F47" s="36"/>
      <c r="G47" s="36"/>
      <c r="H47" s="36"/>
    </row>
    <row r="48" spans="1:8" s="28" customFormat="1" ht="13.8">
      <c r="A48" s="37"/>
      <c r="F48" s="36"/>
      <c r="G48" s="36"/>
      <c r="H48" s="36"/>
    </row>
    <row r="49" spans="1:8" s="28" customFormat="1" ht="13.8">
      <c r="A49" s="37"/>
      <c r="F49" s="36"/>
      <c r="G49" s="36"/>
      <c r="H49" s="36"/>
    </row>
    <row r="50" spans="1:8" s="28" customFormat="1" ht="13.8">
      <c r="A50" s="37"/>
      <c r="F50" s="36"/>
      <c r="G50" s="36"/>
      <c r="H50" s="36"/>
    </row>
    <row r="51" spans="1:8" s="28" customFormat="1" ht="13.8">
      <c r="F51" s="36"/>
      <c r="G51" s="36"/>
      <c r="H51" s="36"/>
    </row>
    <row r="52" spans="1:8" s="28" customFormat="1" ht="13.8">
      <c r="F52" s="36"/>
      <c r="G52" s="36"/>
      <c r="H52" s="36"/>
    </row>
    <row r="53" spans="1:8" s="28" customFormat="1" ht="13.8">
      <c r="F53" s="36"/>
      <c r="G53" s="36"/>
      <c r="H53" s="36"/>
    </row>
    <row r="54" spans="1:8" s="28" customFormat="1" ht="13.8">
      <c r="F54" s="36"/>
      <c r="G54" s="36"/>
      <c r="H54" s="36"/>
    </row>
    <row r="55" spans="1:8" s="28" customFormat="1" ht="13.8">
      <c r="F55" s="36"/>
      <c r="G55" s="36"/>
      <c r="H55" s="36"/>
    </row>
    <row r="56" spans="1:8" s="28" customFormat="1" ht="13.8">
      <c r="F56" s="36"/>
      <c r="G56" s="36"/>
      <c r="H56" s="36"/>
    </row>
    <row r="57" spans="1:8" s="28" customFormat="1" ht="13.8">
      <c r="F57" s="36"/>
      <c r="G57" s="36"/>
      <c r="H57" s="36"/>
    </row>
    <row r="58" spans="1:8" s="28" customFormat="1" ht="13.8">
      <c r="F58" s="36"/>
      <c r="G58" s="36"/>
      <c r="H58" s="36"/>
    </row>
    <row r="59" spans="1:8" s="28" customFormat="1" ht="13.8">
      <c r="F59" s="36"/>
      <c r="G59" s="36"/>
      <c r="H59" s="36"/>
    </row>
    <row r="60" spans="1:8" s="28" customFormat="1" ht="13.8">
      <c r="F60" s="36"/>
      <c r="G60" s="36"/>
      <c r="H60" s="36"/>
    </row>
    <row r="61" spans="1:8" s="28" customFormat="1" ht="13.8">
      <c r="F61" s="36"/>
      <c r="G61" s="36"/>
      <c r="H61" s="36"/>
    </row>
    <row r="62" spans="1:8" s="28" customFormat="1" ht="13.8">
      <c r="F62" s="36"/>
      <c r="G62" s="36"/>
      <c r="H62" s="36"/>
    </row>
    <row r="63" spans="1:8" s="28" customFormat="1" ht="13.8">
      <c r="F63" s="36"/>
      <c r="G63" s="36"/>
      <c r="H63" s="36"/>
    </row>
    <row r="64" spans="1:8" s="28" customFormat="1" ht="13.8">
      <c r="F64" s="36"/>
      <c r="G64" s="36"/>
      <c r="H64" s="36"/>
    </row>
    <row r="65" spans="6:8" s="28" customFormat="1" ht="13.8">
      <c r="F65" s="36"/>
      <c r="G65" s="36"/>
      <c r="H65" s="36"/>
    </row>
    <row r="66" spans="6:8" s="28" customFormat="1" ht="13.8">
      <c r="F66" s="36"/>
      <c r="G66" s="36"/>
      <c r="H66" s="36"/>
    </row>
    <row r="67" spans="6:8" s="28" customFormat="1" ht="13.8">
      <c r="F67" s="36"/>
      <c r="G67" s="36"/>
      <c r="H67" s="36"/>
    </row>
    <row r="68" spans="6:8" s="28" customFormat="1" ht="13.8">
      <c r="F68" s="36"/>
      <c r="G68" s="36"/>
      <c r="H68" s="36"/>
    </row>
    <row r="69" spans="6:8" s="28" customFormat="1" ht="13.8">
      <c r="F69" s="36"/>
      <c r="G69" s="36"/>
      <c r="H69" s="36"/>
    </row>
    <row r="70" spans="6:8" s="28" customFormat="1" ht="13.8">
      <c r="F70" s="36"/>
      <c r="G70" s="36"/>
      <c r="H70" s="36"/>
    </row>
    <row r="71" spans="6:8" s="28" customFormat="1" ht="13.8">
      <c r="F71" s="36"/>
      <c r="G71" s="36"/>
      <c r="H71" s="36"/>
    </row>
    <row r="72" spans="6:8" s="28" customFormat="1" ht="13.8">
      <c r="F72" s="36"/>
      <c r="G72" s="36"/>
      <c r="H72" s="36"/>
    </row>
    <row r="73" spans="6:8" s="28" customFormat="1" ht="13.8">
      <c r="F73" s="36"/>
      <c r="G73" s="36"/>
      <c r="H73" s="36"/>
    </row>
    <row r="74" spans="6:8" s="28" customFormat="1" ht="13.8">
      <c r="F74" s="36"/>
      <c r="G74" s="36"/>
      <c r="H74" s="36"/>
    </row>
    <row r="75" spans="6:8" s="28" customFormat="1" ht="13.8">
      <c r="F75" s="36"/>
      <c r="G75" s="36"/>
      <c r="H75" s="36"/>
    </row>
    <row r="76" spans="6:8" s="28" customFormat="1" ht="13.8">
      <c r="F76" s="36"/>
      <c r="G76" s="36"/>
      <c r="H76" s="36"/>
    </row>
    <row r="77" spans="6:8" s="28" customFormat="1" ht="13.8">
      <c r="F77" s="36"/>
      <c r="G77" s="36"/>
      <c r="H77" s="36"/>
    </row>
    <row r="78" spans="6:8" s="28" customFormat="1" ht="13.8">
      <c r="F78" s="36"/>
      <c r="G78" s="36"/>
      <c r="H78" s="36"/>
    </row>
    <row r="79" spans="6:8" s="28" customFormat="1" ht="13.8">
      <c r="F79" s="36"/>
      <c r="G79" s="36"/>
      <c r="H79" s="36"/>
    </row>
    <row r="80" spans="6:8" s="28" customFormat="1" ht="13.8">
      <c r="F80" s="36"/>
      <c r="G80" s="36"/>
      <c r="H80" s="36"/>
    </row>
    <row r="81" spans="6:8" s="28" customFormat="1" ht="13.8">
      <c r="F81" s="36"/>
      <c r="G81" s="36"/>
      <c r="H81" s="36"/>
    </row>
  </sheetData>
  <mergeCells count="1">
    <mergeCell ref="A7:B7"/>
  </mergeCells>
  <phoneticPr fontId="77" type="noConversion"/>
  <printOptions horizontalCentered="1"/>
  <pageMargins left="0" right="0" top="0.5" bottom="0.5" header="0.55000000000000004" footer="0.05"/>
  <pageSetup scale="54" orientation="landscape" r:id="rId1"/>
  <headerFooter scaleWithDoc="0">
    <oddFooter>&amp;L&amp;"Times New Roman,Regular"&amp;12&amp;A&amp;R&amp;"Times New Roman,Regular"&amp;12&amp;P of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7">
    <tabColor theme="2" tint="-9.9978637043366805E-2"/>
    <pageSetUpPr fitToPage="1"/>
  </sheetPr>
  <dimension ref="A1:P88"/>
  <sheetViews>
    <sheetView zoomScale="75" zoomScaleNormal="75" workbookViewId="0">
      <selection activeCell="B20" sqref="B20"/>
    </sheetView>
  </sheetViews>
  <sheetFormatPr defaultColWidth="9.109375" defaultRowHeight="15"/>
  <cols>
    <col min="1" max="1" width="115.44140625" style="7" bestFit="1" customWidth="1"/>
    <col min="2" max="2" width="9.109375" style="7"/>
    <col min="3" max="3" width="17.33203125" style="7" customWidth="1"/>
    <col min="4" max="4" width="10.5546875" style="3" bestFit="1" customWidth="1"/>
    <col min="5" max="16384" width="9.109375" style="3"/>
  </cols>
  <sheetData>
    <row r="1" spans="1:16" s="10" customFormat="1" ht="15.6">
      <c r="A1" s="691" t="s">
        <v>3</v>
      </c>
      <c r="B1" s="691"/>
      <c r="C1" s="691"/>
      <c r="D1" s="43"/>
      <c r="E1" s="43"/>
      <c r="F1" s="43"/>
      <c r="G1" s="43"/>
      <c r="H1" s="43"/>
      <c r="I1" s="43"/>
      <c r="J1" s="43"/>
      <c r="K1" s="43"/>
      <c r="L1" s="43"/>
      <c r="M1" s="44"/>
      <c r="N1" s="45"/>
      <c r="O1" s="46"/>
      <c r="P1" s="46"/>
    </row>
    <row r="2" spans="1:16" s="9" customFormat="1" ht="15.6">
      <c r="A2" s="692" t="s">
        <v>190</v>
      </c>
      <c r="B2" s="692"/>
      <c r="C2" s="692"/>
      <c r="D2" s="47"/>
      <c r="E2" s="47"/>
      <c r="F2" s="47"/>
      <c r="G2" s="47"/>
      <c r="H2" s="47"/>
      <c r="I2" s="47"/>
      <c r="J2" s="47"/>
      <c r="K2" s="47"/>
      <c r="L2" s="47"/>
      <c r="M2" s="48"/>
      <c r="N2" s="49"/>
      <c r="O2" s="50"/>
      <c r="P2" s="50"/>
    </row>
    <row r="3" spans="1:16" s="9" customFormat="1" ht="15.6">
      <c r="A3" s="690" t="s">
        <v>189</v>
      </c>
      <c r="B3" s="690"/>
      <c r="C3" s="690"/>
      <c r="D3" s="47"/>
      <c r="E3" s="47"/>
      <c r="F3" s="47"/>
      <c r="G3" s="47"/>
      <c r="H3" s="47"/>
      <c r="I3" s="47"/>
      <c r="J3" s="47"/>
      <c r="K3" s="47"/>
      <c r="L3" s="47"/>
      <c r="M3" s="48"/>
      <c r="N3" s="49"/>
      <c r="O3" s="50"/>
      <c r="P3" s="50"/>
    </row>
    <row r="4" spans="1:16" ht="15.6" thickBot="1"/>
    <row r="5" spans="1:16" s="17" customFormat="1" ht="27.6">
      <c r="A5" s="19" t="s">
        <v>167</v>
      </c>
      <c r="B5" s="20" t="s">
        <v>159</v>
      </c>
      <c r="C5" s="21" t="s">
        <v>160</v>
      </c>
    </row>
    <row r="6" spans="1:16" s="17" customFormat="1" ht="14.4">
      <c r="A6" s="51"/>
      <c r="B6" s="52"/>
      <c r="C6" s="22"/>
    </row>
    <row r="7" spans="1:16" s="17" customFormat="1" ht="14.4">
      <c r="A7" s="53"/>
      <c r="B7" s="52"/>
      <c r="C7" s="22"/>
    </row>
    <row r="8" spans="1:16" s="17" customFormat="1" ht="14.4">
      <c r="A8" s="53"/>
      <c r="B8" s="52"/>
      <c r="C8" s="23"/>
    </row>
    <row r="9" spans="1:16" s="17" customFormat="1" ht="14.4">
      <c r="A9" s="53" t="s">
        <v>161</v>
      </c>
      <c r="B9" s="52"/>
      <c r="C9" s="23">
        <f>SUM(C6:C8)</f>
        <v>0</v>
      </c>
    </row>
    <row r="10" spans="1:16" s="17" customFormat="1" ht="14.4">
      <c r="A10" s="51"/>
      <c r="B10" s="54"/>
      <c r="C10" s="24"/>
    </row>
    <row r="11" spans="1:16" s="17" customFormat="1" ht="27.6">
      <c r="A11" s="55" t="s">
        <v>163</v>
      </c>
      <c r="B11" s="56" t="s">
        <v>159</v>
      </c>
      <c r="C11" s="25" t="s">
        <v>160</v>
      </c>
    </row>
    <row r="12" spans="1:16" s="17" customFormat="1" ht="14.4">
      <c r="A12" s="51"/>
      <c r="B12" s="52"/>
      <c r="C12" s="22"/>
    </row>
    <row r="13" spans="1:16" s="17" customFormat="1" ht="14.4">
      <c r="A13" s="53"/>
      <c r="B13" s="52"/>
      <c r="C13" s="22"/>
    </row>
    <row r="14" spans="1:16" s="17" customFormat="1" ht="14.4">
      <c r="A14" s="53"/>
      <c r="B14" s="52"/>
      <c r="C14" s="23"/>
    </row>
    <row r="15" spans="1:16" s="17" customFormat="1" thickBot="1">
      <c r="A15" s="57" t="s">
        <v>161</v>
      </c>
      <c r="B15" s="58"/>
      <c r="C15" s="26">
        <f>SUM(C12:C14)</f>
        <v>0</v>
      </c>
    </row>
    <row r="16" spans="1:16" s="17" customFormat="1" ht="14.4">
      <c r="A16" s="42"/>
      <c r="B16" s="42"/>
    </row>
    <row r="17" spans="1:2" s="17" customFormat="1" ht="14.4">
      <c r="A17" s="42"/>
      <c r="B17" s="42"/>
    </row>
    <row r="18" spans="1:2" s="17" customFormat="1" ht="14.4">
      <c r="A18" s="42"/>
      <c r="B18" s="42"/>
    </row>
    <row r="19" spans="1:2" s="17" customFormat="1" ht="14.4">
      <c r="A19" s="42"/>
      <c r="B19" s="42"/>
    </row>
    <row r="20" spans="1:2" s="17" customFormat="1" ht="14.4">
      <c r="A20" s="42"/>
      <c r="B20" s="42"/>
    </row>
    <row r="21" spans="1:2" s="17" customFormat="1" ht="14.4">
      <c r="A21" s="42"/>
      <c r="B21" s="42"/>
    </row>
    <row r="22" spans="1:2" s="17" customFormat="1" ht="14.4">
      <c r="A22" s="42"/>
      <c r="B22" s="42"/>
    </row>
    <row r="23" spans="1:2" s="17" customFormat="1" ht="14.4">
      <c r="A23" s="42"/>
      <c r="B23" s="42"/>
    </row>
    <row r="24" spans="1:2" s="17" customFormat="1" ht="14.4">
      <c r="A24" s="42"/>
      <c r="B24" s="42"/>
    </row>
    <row r="25" spans="1:2" s="17" customFormat="1" ht="14.4">
      <c r="A25" s="42"/>
      <c r="B25" s="42"/>
    </row>
    <row r="26" spans="1:2" s="17" customFormat="1" ht="14.4">
      <c r="A26" s="42"/>
      <c r="B26" s="42"/>
    </row>
    <row r="27" spans="1:2" s="17" customFormat="1" ht="14.4">
      <c r="A27" s="42"/>
      <c r="B27" s="42"/>
    </row>
    <row r="28" spans="1:2" s="17" customFormat="1" ht="14.4">
      <c r="A28" s="42"/>
      <c r="B28" s="42"/>
    </row>
    <row r="29" spans="1:2" s="17" customFormat="1" ht="14.4">
      <c r="A29" s="42"/>
      <c r="B29" s="42"/>
    </row>
    <row r="30" spans="1:2" s="17" customFormat="1" ht="14.4">
      <c r="A30" s="42"/>
      <c r="B30" s="42"/>
    </row>
    <row r="31" spans="1:2" s="17" customFormat="1" ht="14.4">
      <c r="A31" s="42"/>
      <c r="B31" s="42"/>
    </row>
    <row r="32" spans="1:2" s="17" customFormat="1" ht="14.4">
      <c r="A32" s="42"/>
      <c r="B32" s="42"/>
    </row>
    <row r="33" spans="1:2" s="17" customFormat="1" ht="14.4">
      <c r="A33" s="42"/>
      <c r="B33" s="42"/>
    </row>
    <row r="34" spans="1:2" s="17" customFormat="1" ht="14.4">
      <c r="A34" s="42"/>
      <c r="B34" s="42"/>
    </row>
    <row r="35" spans="1:2" s="17" customFormat="1" ht="14.4">
      <c r="A35" s="42"/>
      <c r="B35" s="42"/>
    </row>
    <row r="36" spans="1:2" s="17" customFormat="1" ht="14.4">
      <c r="A36" s="42"/>
      <c r="B36" s="42"/>
    </row>
    <row r="37" spans="1:2" s="17" customFormat="1" ht="14.4">
      <c r="A37" s="42"/>
      <c r="B37" s="42"/>
    </row>
    <row r="38" spans="1:2" s="17" customFormat="1" ht="14.4">
      <c r="A38" s="42"/>
      <c r="B38" s="42"/>
    </row>
    <row r="39" spans="1:2" s="17" customFormat="1" ht="14.4">
      <c r="A39" s="42"/>
      <c r="B39" s="42"/>
    </row>
    <row r="40" spans="1:2" s="17" customFormat="1" ht="14.4">
      <c r="A40" s="42"/>
      <c r="B40" s="42"/>
    </row>
    <row r="41" spans="1:2" s="17" customFormat="1" ht="14.4">
      <c r="A41" s="42"/>
      <c r="B41" s="42"/>
    </row>
    <row r="42" spans="1:2" s="17" customFormat="1" ht="14.4">
      <c r="A42" s="42"/>
      <c r="B42" s="42"/>
    </row>
    <row r="43" spans="1:2" s="17" customFormat="1" ht="14.4">
      <c r="A43" s="42"/>
      <c r="B43" s="42"/>
    </row>
    <row r="44" spans="1:2" s="17" customFormat="1" ht="14.4">
      <c r="A44" s="42"/>
      <c r="B44" s="42"/>
    </row>
    <row r="45" spans="1:2" s="17" customFormat="1" ht="14.4">
      <c r="A45" s="42"/>
      <c r="B45" s="42"/>
    </row>
    <row r="46" spans="1:2" s="17" customFormat="1" ht="14.4">
      <c r="A46" s="42"/>
      <c r="B46" s="42"/>
    </row>
    <row r="47" spans="1:2" s="17" customFormat="1" ht="14.4">
      <c r="A47" s="42"/>
      <c r="B47" s="42"/>
    </row>
    <row r="48" spans="1:2" s="17" customFormat="1" ht="14.4">
      <c r="A48" s="42"/>
      <c r="B48" s="42"/>
    </row>
    <row r="49" spans="1:2" s="17" customFormat="1" ht="14.4">
      <c r="A49" s="42"/>
      <c r="B49" s="42"/>
    </row>
    <row r="50" spans="1:2" s="17" customFormat="1" ht="13.8"/>
    <row r="51" spans="1:2" s="17" customFormat="1" ht="13.8"/>
    <row r="52" spans="1:2" s="17" customFormat="1" ht="13.8"/>
    <row r="53" spans="1:2" s="17" customFormat="1" ht="13.8"/>
    <row r="54" spans="1:2" s="17" customFormat="1" ht="13.8"/>
    <row r="55" spans="1:2" s="17" customFormat="1" ht="13.8"/>
    <row r="56" spans="1:2" s="17" customFormat="1" ht="13.8"/>
    <row r="57" spans="1:2" s="17" customFormat="1" ht="13.8"/>
    <row r="58" spans="1:2" s="17" customFormat="1" ht="13.8"/>
    <row r="59" spans="1:2" s="17" customFormat="1" ht="13.8"/>
    <row r="60" spans="1:2" s="17" customFormat="1" ht="13.8"/>
    <row r="61" spans="1:2" s="17" customFormat="1" ht="13.8"/>
    <row r="62" spans="1:2" s="17" customFormat="1" ht="13.8"/>
    <row r="63" spans="1:2" s="17" customFormat="1" ht="13.8"/>
    <row r="64" spans="1:2" s="17" customFormat="1" ht="13.8"/>
    <row r="65" s="17" customFormat="1" ht="13.8"/>
    <row r="66" s="17" customFormat="1" ht="13.8"/>
    <row r="67" s="17" customFormat="1" ht="13.8"/>
    <row r="68" s="17" customFormat="1" ht="13.8"/>
    <row r="69" s="17" customFormat="1" ht="13.8"/>
    <row r="70" s="17" customFormat="1" ht="13.8"/>
    <row r="71" s="17" customFormat="1" ht="13.8"/>
    <row r="72" s="17" customFormat="1" ht="13.8"/>
    <row r="73" s="17" customFormat="1" ht="13.8"/>
    <row r="74" s="17" customFormat="1" ht="13.8"/>
    <row r="75" s="17" customFormat="1" ht="13.8"/>
    <row r="76" s="17" customFormat="1" ht="13.8"/>
    <row r="77" s="17" customFormat="1" ht="13.8"/>
    <row r="78" s="17" customFormat="1" ht="13.8"/>
    <row r="79" s="17" customFormat="1" ht="13.8"/>
    <row r="80" s="17" customFormat="1" ht="13.8"/>
    <row r="81" s="17" customFormat="1" ht="13.8"/>
    <row r="82" s="17" customFormat="1" ht="13.8"/>
    <row r="83" s="17" customFormat="1" ht="13.8"/>
    <row r="84" s="17" customFormat="1" ht="13.8"/>
    <row r="85" s="17" customFormat="1" ht="13.8"/>
    <row r="86" s="17" customFormat="1" ht="13.8"/>
    <row r="87" s="17" customFormat="1" ht="13.8"/>
    <row r="88" s="17" customFormat="1" ht="13.8"/>
  </sheetData>
  <mergeCells count="3">
    <mergeCell ref="A3:C3"/>
    <mergeCell ref="A1:C1"/>
    <mergeCell ref="A2:C2"/>
  </mergeCells>
  <printOptions horizontalCentered="1"/>
  <pageMargins left="0.19" right="0.17" top="0.5" bottom="0.61" header="0.5" footer="0.39"/>
  <pageSetup scale="96" orientation="landscape" r:id="rId1"/>
  <headerFooter alignWithMargins="0">
    <oddFooter>&amp;L&amp;"Times New Roman,Regular"&amp;12&amp;A&amp;R&amp;"Times New Roman,Regular"&amp;12&amp;P of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BD28"/>
  <sheetViews>
    <sheetView zoomScaleNormal="100" workbookViewId="0">
      <selection activeCell="B18" sqref="B18"/>
    </sheetView>
  </sheetViews>
  <sheetFormatPr defaultRowHeight="13.2"/>
  <cols>
    <col min="1" max="1" width="3.88671875" customWidth="1"/>
    <col min="2" max="2" width="68.5546875" style="484" customWidth="1"/>
    <col min="3" max="3" width="14.33203125" style="484" customWidth="1"/>
    <col min="4" max="4" width="13.6640625" customWidth="1"/>
    <col min="5" max="5" width="14.109375" customWidth="1"/>
    <col min="6" max="6" width="15.21875" customWidth="1"/>
    <col min="7" max="8" width="12.77734375" customWidth="1"/>
    <col min="9" max="9" width="9" bestFit="1" customWidth="1"/>
  </cols>
  <sheetData>
    <row r="1" spans="1:56" s="269" customFormat="1" ht="15.6">
      <c r="A1" s="693" t="s">
        <v>3</v>
      </c>
      <c r="B1" s="693"/>
      <c r="C1" s="693"/>
      <c r="D1" s="693"/>
      <c r="E1" s="693"/>
      <c r="F1" s="693"/>
      <c r="G1" s="501"/>
      <c r="H1" s="501"/>
      <c r="I1" s="501"/>
    </row>
    <row r="2" spans="1:56" s="269" customFormat="1" ht="15.6">
      <c r="A2" s="693" t="s">
        <v>434</v>
      </c>
      <c r="B2" s="693"/>
      <c r="C2" s="693"/>
      <c r="D2" s="693"/>
      <c r="E2" s="693"/>
      <c r="F2" s="693"/>
      <c r="G2" s="501"/>
      <c r="H2" s="501"/>
      <c r="I2" s="501"/>
    </row>
    <row r="3" spans="1:56" s="269" customFormat="1" ht="15.6">
      <c r="A3" s="695" t="s">
        <v>579</v>
      </c>
      <c r="B3" s="695"/>
      <c r="C3" s="695"/>
      <c r="D3" s="695"/>
      <c r="E3" s="695"/>
      <c r="F3" s="695"/>
      <c r="G3" s="501"/>
      <c r="H3" s="501"/>
      <c r="I3" s="501"/>
    </row>
    <row r="4" spans="1:56" s="269" customFormat="1" ht="15.6">
      <c r="A4" s="694" t="s">
        <v>152</v>
      </c>
      <c r="B4" s="694"/>
      <c r="C4" s="694"/>
      <c r="D4" s="694"/>
      <c r="E4" s="694"/>
      <c r="F4" s="694"/>
    </row>
    <row r="5" spans="1:56" s="470" customFormat="1" ht="15.6">
      <c r="B5" s="471"/>
      <c r="C5" s="471"/>
      <c r="E5" s="472" t="s">
        <v>152</v>
      </c>
    </row>
    <row r="6" spans="1:56" s="473" customFormat="1" ht="28.2">
      <c r="A6" s="537"/>
      <c r="B6" s="538" t="s">
        <v>42</v>
      </c>
      <c r="C6" s="537" t="s">
        <v>470</v>
      </c>
      <c r="D6" s="537" t="s">
        <v>471</v>
      </c>
      <c r="E6" s="537" t="s">
        <v>583</v>
      </c>
      <c r="F6" s="537" t="s">
        <v>391</v>
      </c>
    </row>
    <row r="7" spans="1:56" s="269" customFormat="1" ht="15.6">
      <c r="A7" s="539"/>
      <c r="B7" s="540"/>
      <c r="C7" s="539"/>
      <c r="D7" s="539"/>
      <c r="E7" s="539"/>
      <c r="F7" s="539"/>
    </row>
    <row r="8" spans="1:56" s="269" customFormat="1" ht="15.6">
      <c r="A8" s="541">
        <v>1</v>
      </c>
      <c r="B8" s="549" t="s">
        <v>43</v>
      </c>
      <c r="C8" s="542">
        <v>870543.12772163912</v>
      </c>
      <c r="D8" s="545">
        <v>614146</v>
      </c>
      <c r="E8" s="542">
        <v>722993.35135818319</v>
      </c>
      <c r="F8" s="543">
        <v>-147549.77636345592</v>
      </c>
      <c r="G8" s="474"/>
      <c r="H8" s="475"/>
      <c r="I8" s="475"/>
      <c r="J8" s="474"/>
      <c r="K8" s="474"/>
      <c r="L8" s="474"/>
      <c r="M8" s="474"/>
      <c r="N8" s="474"/>
      <c r="O8" s="474"/>
      <c r="P8" s="474"/>
      <c r="Q8" s="474"/>
      <c r="R8" s="474"/>
      <c r="S8" s="474"/>
      <c r="T8" s="474"/>
      <c r="U8" s="474"/>
      <c r="V8" s="474"/>
      <c r="W8" s="474"/>
      <c r="X8" s="474"/>
      <c r="Y8" s="474"/>
      <c r="Z8" s="474"/>
      <c r="AA8" s="474"/>
      <c r="AB8" s="474"/>
      <c r="AC8" s="474"/>
      <c r="AD8" s="474"/>
      <c r="AE8" s="474"/>
      <c r="AF8" s="474"/>
      <c r="AG8" s="474"/>
      <c r="AH8" s="474"/>
      <c r="AI8" s="474"/>
      <c r="AJ8" s="474"/>
      <c r="AK8" s="474"/>
      <c r="AL8" s="474"/>
      <c r="AM8" s="474"/>
      <c r="AN8" s="474"/>
      <c r="AO8" s="474"/>
      <c r="AP8" s="474"/>
      <c r="AQ8" s="474"/>
      <c r="AR8" s="474"/>
      <c r="AS8" s="474"/>
      <c r="AT8" s="474"/>
      <c r="AU8" s="474"/>
      <c r="AV8" s="474"/>
      <c r="AW8" s="474"/>
      <c r="AX8" s="474"/>
      <c r="AY8" s="474"/>
      <c r="AZ8" s="474"/>
      <c r="BA8" s="474"/>
      <c r="BB8" s="474"/>
      <c r="BC8" s="474"/>
      <c r="BD8" s="474"/>
    </row>
    <row r="9" spans="1:56" s="269" customFormat="1" ht="15.6">
      <c r="A9" s="541">
        <v>2</v>
      </c>
      <c r="B9" s="549" t="s">
        <v>44</v>
      </c>
      <c r="C9" s="542">
        <v>301625</v>
      </c>
      <c r="D9" s="545">
        <v>231715</v>
      </c>
      <c r="E9" s="542">
        <v>266278.64237831731</v>
      </c>
      <c r="F9" s="543">
        <v>-35346.357621682691</v>
      </c>
      <c r="G9" s="474"/>
      <c r="H9" s="475"/>
      <c r="I9" s="475"/>
      <c r="J9" s="474"/>
      <c r="K9" s="474"/>
      <c r="L9" s="474"/>
      <c r="M9" s="474"/>
      <c r="N9" s="474"/>
      <c r="O9" s="474"/>
      <c r="P9" s="474"/>
      <c r="Q9" s="474"/>
      <c r="R9" s="474"/>
      <c r="S9" s="474"/>
      <c r="T9" s="474"/>
      <c r="U9" s="474"/>
      <c r="V9" s="474"/>
      <c r="W9" s="474"/>
      <c r="X9" s="474"/>
      <c r="Y9" s="474"/>
      <c r="Z9" s="474"/>
      <c r="AA9" s="474"/>
      <c r="AB9" s="474"/>
      <c r="AC9" s="474"/>
      <c r="AD9" s="474"/>
      <c r="AE9" s="474"/>
      <c r="AF9" s="474"/>
      <c r="AG9" s="474"/>
      <c r="AH9" s="474"/>
      <c r="AI9" s="474"/>
      <c r="AJ9" s="474"/>
      <c r="AK9" s="474"/>
      <c r="AL9" s="474"/>
      <c r="AM9" s="474"/>
      <c r="AN9" s="474"/>
      <c r="AO9" s="474"/>
      <c r="AP9" s="474"/>
      <c r="AQ9" s="474"/>
      <c r="AR9" s="474"/>
      <c r="AS9" s="474"/>
      <c r="AT9" s="474"/>
      <c r="AU9" s="474"/>
      <c r="AV9" s="474"/>
      <c r="AW9" s="474"/>
      <c r="AX9" s="474"/>
      <c r="AY9" s="474"/>
      <c r="AZ9" s="474"/>
      <c r="BA9" s="474"/>
      <c r="BB9" s="474"/>
      <c r="BC9" s="474"/>
      <c r="BD9" s="474"/>
    </row>
    <row r="10" spans="1:56" s="269" customFormat="1" ht="15.6">
      <c r="A10" s="541">
        <v>3</v>
      </c>
      <c r="B10" s="549" t="s">
        <v>182</v>
      </c>
      <c r="C10" s="542">
        <v>122440.52233150907</v>
      </c>
      <c r="D10" s="545">
        <v>94084</v>
      </c>
      <c r="E10" s="542">
        <v>117262.0781628109</v>
      </c>
      <c r="F10" s="543">
        <v>-5178.4441686981736</v>
      </c>
      <c r="G10" s="474"/>
      <c r="H10" s="475"/>
      <c r="I10" s="475"/>
      <c r="J10" s="474"/>
      <c r="K10" s="474"/>
      <c r="L10" s="474"/>
      <c r="M10" s="474"/>
      <c r="N10" s="474"/>
      <c r="O10" s="474"/>
      <c r="P10" s="474"/>
      <c r="Q10" s="474"/>
      <c r="R10" s="474"/>
      <c r="S10" s="474"/>
      <c r="T10" s="474"/>
      <c r="U10" s="474"/>
      <c r="V10" s="474"/>
      <c r="W10" s="474"/>
      <c r="X10" s="474"/>
      <c r="Y10" s="474"/>
      <c r="Z10" s="474"/>
      <c r="AA10" s="474"/>
      <c r="AB10" s="474"/>
      <c r="AC10" s="474"/>
      <c r="AD10" s="474"/>
      <c r="AE10" s="474"/>
      <c r="AF10" s="474"/>
      <c r="AG10" s="474"/>
      <c r="AH10" s="474"/>
      <c r="AI10" s="474"/>
      <c r="AJ10" s="474"/>
      <c r="AK10" s="474"/>
      <c r="AL10" s="474"/>
      <c r="AM10" s="474"/>
      <c r="AN10" s="474"/>
      <c r="AO10" s="474"/>
      <c r="AP10" s="474"/>
      <c r="AQ10" s="474"/>
      <c r="AR10" s="474"/>
      <c r="AS10" s="474"/>
      <c r="AT10" s="474"/>
      <c r="AU10" s="474"/>
      <c r="AV10" s="474"/>
      <c r="AW10" s="474"/>
      <c r="AX10" s="474"/>
      <c r="AY10" s="474"/>
      <c r="AZ10" s="474"/>
      <c r="BA10" s="474"/>
      <c r="BB10" s="474"/>
      <c r="BC10" s="474"/>
      <c r="BD10" s="474"/>
    </row>
    <row r="11" spans="1:56" s="478" customFormat="1" ht="15.6">
      <c r="A11" s="541">
        <v>4</v>
      </c>
      <c r="B11" s="549" t="s">
        <v>45</v>
      </c>
      <c r="C11" s="542">
        <v>181608</v>
      </c>
      <c r="D11" s="545">
        <v>132793</v>
      </c>
      <c r="E11" s="542">
        <v>167760.41672945605</v>
      </c>
      <c r="F11" s="543">
        <v>-13847.583270543953</v>
      </c>
      <c r="G11" s="476"/>
      <c r="H11" s="477"/>
      <c r="I11" s="477"/>
      <c r="J11" s="476"/>
      <c r="K11" s="476"/>
      <c r="L11" s="476"/>
      <c r="M11" s="476"/>
      <c r="N11" s="476"/>
      <c r="O11" s="476"/>
      <c r="P11" s="476"/>
      <c r="Q11" s="476"/>
      <c r="R11" s="476"/>
      <c r="S11" s="476"/>
      <c r="T11" s="476"/>
      <c r="U11" s="476"/>
      <c r="V11" s="476"/>
      <c r="W11" s="476"/>
      <c r="X11" s="476"/>
      <c r="Y11" s="476"/>
      <c r="Z11" s="476"/>
      <c r="AA11" s="476"/>
      <c r="AB11" s="476"/>
      <c r="AC11" s="476"/>
      <c r="AD11" s="476"/>
      <c r="AE11" s="476"/>
      <c r="AF11" s="476"/>
      <c r="AG11" s="476"/>
      <c r="AH11" s="476"/>
      <c r="AI11" s="476"/>
      <c r="AJ11" s="476"/>
      <c r="AK11" s="476"/>
      <c r="AL11" s="476"/>
      <c r="AM11" s="476"/>
      <c r="AN11" s="476"/>
      <c r="AO11" s="476"/>
      <c r="AP11" s="476"/>
      <c r="AQ11" s="476"/>
      <c r="AR11" s="476"/>
      <c r="AS11" s="476"/>
      <c r="AT11" s="476"/>
      <c r="AU11" s="476"/>
      <c r="AV11" s="476"/>
      <c r="AW11" s="476"/>
      <c r="AX11" s="476"/>
      <c r="AY11" s="476"/>
      <c r="AZ11" s="476"/>
      <c r="BA11" s="476"/>
      <c r="BB11" s="476"/>
      <c r="BC11" s="476"/>
      <c r="BD11" s="476"/>
    </row>
    <row r="12" spans="1:56" s="269" customFormat="1" ht="15.6">
      <c r="A12" s="541">
        <v>5</v>
      </c>
      <c r="B12" s="549" t="s">
        <v>183</v>
      </c>
      <c r="C12" s="542">
        <v>82308.499736820566</v>
      </c>
      <c r="D12" s="545">
        <v>72260</v>
      </c>
      <c r="E12" s="542">
        <v>92269.73461366407</v>
      </c>
      <c r="F12" s="543">
        <v>9961.234876843504</v>
      </c>
      <c r="G12" s="474"/>
      <c r="H12" s="474"/>
      <c r="I12" s="474"/>
      <c r="J12" s="474"/>
      <c r="K12" s="474"/>
      <c r="L12" s="474"/>
      <c r="M12" s="474"/>
      <c r="N12" s="474"/>
      <c r="O12" s="474"/>
      <c r="P12" s="474"/>
      <c r="Q12" s="474"/>
      <c r="R12" s="474"/>
      <c r="S12" s="474"/>
      <c r="T12" s="474"/>
      <c r="U12" s="474"/>
      <c r="V12" s="474"/>
      <c r="W12" s="474"/>
      <c r="X12" s="474"/>
      <c r="Y12" s="474"/>
      <c r="Z12" s="474"/>
      <c r="AA12" s="474"/>
      <c r="AB12" s="474"/>
      <c r="AC12" s="474"/>
      <c r="AD12" s="474"/>
      <c r="AE12" s="474"/>
      <c r="AF12" s="474"/>
      <c r="AG12" s="474"/>
      <c r="AH12" s="474"/>
      <c r="AI12" s="474"/>
      <c r="AJ12" s="474"/>
      <c r="AK12" s="474"/>
      <c r="AL12" s="474"/>
      <c r="AM12" s="474"/>
      <c r="AN12" s="474"/>
      <c r="AO12" s="474"/>
      <c r="AP12" s="474"/>
      <c r="AQ12" s="474"/>
      <c r="AR12" s="474"/>
      <c r="AS12" s="474"/>
      <c r="AT12" s="474"/>
      <c r="AU12" s="474"/>
      <c r="AV12" s="474"/>
      <c r="AW12" s="474"/>
      <c r="AX12" s="474"/>
      <c r="AY12" s="474"/>
      <c r="AZ12" s="474"/>
      <c r="BA12" s="474"/>
      <c r="BB12" s="474"/>
      <c r="BC12" s="474"/>
      <c r="BD12" s="474"/>
    </row>
    <row r="13" spans="1:56" s="154" customFormat="1" ht="15.6">
      <c r="A13" s="550">
        <v>6</v>
      </c>
      <c r="B13" s="549" t="s">
        <v>184</v>
      </c>
      <c r="C13" s="542">
        <v>29.989897995192603</v>
      </c>
      <c r="D13" s="551">
        <v>26.858900603000002</v>
      </c>
      <c r="E13" s="552">
        <v>29.322002714901227</v>
      </c>
      <c r="F13" s="553">
        <v>-0.66789528029137557</v>
      </c>
      <c r="G13" s="479"/>
      <c r="H13" s="479"/>
      <c r="I13" s="479"/>
      <c r="J13" s="479"/>
      <c r="K13" s="479"/>
      <c r="L13" s="479"/>
      <c r="M13" s="479"/>
      <c r="N13" s="479"/>
      <c r="O13" s="479"/>
      <c r="P13" s="479"/>
      <c r="Q13" s="479"/>
      <c r="R13" s="479"/>
      <c r="S13" s="479"/>
      <c r="T13" s="479"/>
      <c r="U13" s="479"/>
      <c r="V13" s="479"/>
      <c r="W13" s="479"/>
      <c r="X13" s="479"/>
      <c r="Y13" s="479"/>
      <c r="Z13" s="479"/>
      <c r="AA13" s="479"/>
      <c r="AB13" s="479"/>
      <c r="AC13" s="479"/>
      <c r="AD13" s="479"/>
      <c r="AE13" s="479"/>
      <c r="AF13" s="479"/>
      <c r="AG13" s="479"/>
      <c r="AH13" s="479"/>
      <c r="AI13" s="479"/>
      <c r="AJ13" s="479"/>
      <c r="AK13" s="479"/>
      <c r="AL13" s="479"/>
      <c r="AM13" s="479"/>
      <c r="AN13" s="479"/>
      <c r="AO13" s="479"/>
      <c r="AP13" s="479"/>
      <c r="AQ13" s="479"/>
      <c r="AR13" s="479"/>
      <c r="AS13" s="479"/>
      <c r="AT13" s="479"/>
      <c r="AU13" s="479"/>
      <c r="AV13" s="479"/>
      <c r="AW13" s="479"/>
      <c r="AX13" s="479"/>
      <c r="AY13" s="479"/>
      <c r="AZ13" s="479"/>
      <c r="BA13" s="479"/>
      <c r="BB13" s="479"/>
      <c r="BC13" s="479"/>
      <c r="BD13" s="479"/>
    </row>
    <row r="14" spans="1:56" s="269" customFormat="1" ht="15.6">
      <c r="A14" s="541">
        <v>7</v>
      </c>
      <c r="B14" s="549" t="s">
        <v>244</v>
      </c>
      <c r="C14" s="542">
        <v>33553.092434156279</v>
      </c>
      <c r="D14" s="545">
        <v>30010.1</v>
      </c>
      <c r="E14" s="544">
        <v>29855.346334166665</v>
      </c>
      <c r="F14" s="543">
        <v>-3697.7460999896139</v>
      </c>
      <c r="G14" s="474" t="s">
        <v>152</v>
      </c>
      <c r="H14" s="474"/>
      <c r="I14" s="474"/>
      <c r="J14" s="474"/>
      <c r="K14" s="474"/>
      <c r="L14" s="474"/>
      <c r="M14" s="474"/>
      <c r="N14" s="474"/>
      <c r="O14" s="474"/>
      <c r="P14" s="474"/>
      <c r="Q14" s="474"/>
      <c r="R14" s="474"/>
      <c r="S14" s="474"/>
      <c r="T14" s="474"/>
      <c r="U14" s="474"/>
      <c r="V14" s="474"/>
      <c r="W14" s="474"/>
      <c r="X14" s="474"/>
      <c r="Y14" s="474"/>
      <c r="Z14" s="474"/>
      <c r="AA14" s="474"/>
      <c r="AB14" s="474"/>
      <c r="AC14" s="474"/>
      <c r="AD14" s="474"/>
      <c r="AE14" s="474"/>
      <c r="AF14" s="474"/>
      <c r="AG14" s="474"/>
      <c r="AH14" s="474"/>
      <c r="AI14" s="474"/>
      <c r="AJ14" s="474"/>
      <c r="AK14" s="474"/>
      <c r="AL14" s="474"/>
      <c r="AM14" s="474"/>
      <c r="AN14" s="474"/>
      <c r="AO14" s="474"/>
      <c r="AP14" s="474"/>
      <c r="AQ14" s="474"/>
      <c r="AR14" s="474"/>
      <c r="AS14" s="474"/>
      <c r="AT14" s="474"/>
      <c r="AU14" s="474"/>
      <c r="AV14" s="474"/>
      <c r="AW14" s="474"/>
      <c r="AX14" s="474"/>
      <c r="AY14" s="474"/>
      <c r="AZ14" s="474"/>
      <c r="BA14" s="474"/>
      <c r="BB14" s="474"/>
      <c r="BC14" s="474"/>
      <c r="BD14" s="474"/>
    </row>
    <row r="15" spans="1:56" s="154" customFormat="1" ht="15.6">
      <c r="A15" s="550">
        <v>8</v>
      </c>
      <c r="B15" s="549" t="s">
        <v>584</v>
      </c>
      <c r="C15" s="542">
        <v>16727</v>
      </c>
      <c r="D15" s="545">
        <v>16351.141473869851</v>
      </c>
      <c r="E15" s="542">
        <v>16473.835561530574</v>
      </c>
      <c r="F15" s="542">
        <v>-253.16443846942639</v>
      </c>
      <c r="G15" s="479" t="s">
        <v>152</v>
      </c>
      <c r="H15" s="479"/>
      <c r="I15" s="479"/>
      <c r="J15" s="479"/>
      <c r="K15" s="479"/>
      <c r="L15" s="479"/>
      <c r="M15" s="479"/>
      <c r="N15" s="479"/>
      <c r="O15" s="479"/>
      <c r="P15" s="479"/>
      <c r="Q15" s="479"/>
      <c r="R15" s="479"/>
      <c r="S15" s="479"/>
      <c r="T15" s="479"/>
      <c r="U15" s="479"/>
      <c r="V15" s="479"/>
      <c r="W15" s="479"/>
      <c r="X15" s="479"/>
      <c r="Y15" s="479"/>
      <c r="Z15" s="479"/>
      <c r="AA15" s="479"/>
      <c r="AB15" s="479"/>
      <c r="AC15" s="479"/>
      <c r="AD15" s="479"/>
      <c r="AE15" s="479"/>
      <c r="AF15" s="479"/>
      <c r="AG15" s="479"/>
      <c r="AH15" s="479"/>
      <c r="AI15" s="479"/>
      <c r="AJ15" s="479"/>
      <c r="AK15" s="479"/>
      <c r="AL15" s="479"/>
      <c r="AM15" s="479"/>
      <c r="AN15" s="479"/>
      <c r="AO15" s="479"/>
      <c r="AP15" s="479"/>
      <c r="AQ15" s="479"/>
      <c r="AR15" s="479"/>
      <c r="AS15" s="479"/>
      <c r="AT15" s="479"/>
      <c r="AU15" s="479"/>
      <c r="AV15" s="479"/>
      <c r="AW15" s="479"/>
      <c r="AX15" s="479"/>
      <c r="AY15" s="479"/>
      <c r="AZ15" s="479"/>
      <c r="BA15" s="479"/>
      <c r="BB15" s="479"/>
      <c r="BC15" s="479"/>
      <c r="BD15" s="479"/>
    </row>
    <row r="16" spans="1:56" s="478" customFormat="1" ht="15.6">
      <c r="A16" s="541">
        <v>9</v>
      </c>
      <c r="B16" s="549" t="s">
        <v>585</v>
      </c>
      <c r="C16" s="542">
        <v>53528</v>
      </c>
      <c r="D16" s="545">
        <v>53407.687711194194</v>
      </c>
      <c r="E16" s="542">
        <v>53553.296647136573</v>
      </c>
      <c r="F16" s="542">
        <v>25.296647136572574</v>
      </c>
      <c r="G16" s="476"/>
      <c r="H16" s="476"/>
      <c r="I16" s="476"/>
      <c r="J16" s="476"/>
      <c r="K16" s="476"/>
      <c r="L16" s="476"/>
      <c r="M16" s="476"/>
      <c r="N16" s="476"/>
      <c r="O16" s="476"/>
      <c r="P16" s="476"/>
      <c r="Q16" s="476"/>
      <c r="R16" s="476"/>
      <c r="S16" s="476"/>
      <c r="T16" s="476"/>
      <c r="U16" s="476"/>
      <c r="V16" s="476"/>
      <c r="W16" s="476"/>
      <c r="X16" s="476"/>
      <c r="Y16" s="476"/>
      <c r="Z16" s="476"/>
      <c r="AA16" s="476"/>
      <c r="AB16" s="476"/>
      <c r="AC16" s="476"/>
      <c r="AD16" s="476"/>
      <c r="AE16" s="476"/>
      <c r="AF16" s="476"/>
      <c r="AG16" s="476"/>
      <c r="AH16" s="476"/>
      <c r="AI16" s="476"/>
      <c r="AJ16" s="476"/>
      <c r="AK16" s="476"/>
      <c r="AL16" s="476"/>
      <c r="AM16" s="476"/>
      <c r="AN16" s="476"/>
      <c r="AO16" s="476"/>
      <c r="AP16" s="476"/>
      <c r="AQ16" s="476"/>
      <c r="AR16" s="476"/>
      <c r="AS16" s="476"/>
      <c r="AT16" s="476"/>
      <c r="AU16" s="476"/>
      <c r="AV16" s="476"/>
      <c r="AW16" s="476"/>
      <c r="AX16" s="476"/>
      <c r="AY16" s="476"/>
      <c r="AZ16" s="476"/>
      <c r="BA16" s="476"/>
      <c r="BB16" s="476"/>
      <c r="BC16" s="476"/>
      <c r="BD16" s="476"/>
    </row>
    <row r="17" spans="1:56" s="478" customFormat="1" ht="15.6">
      <c r="A17" s="541">
        <v>10</v>
      </c>
      <c r="B17" s="549" t="s">
        <v>586</v>
      </c>
      <c r="C17" s="542">
        <v>6146</v>
      </c>
      <c r="D17" s="545">
        <v>6521.8</v>
      </c>
      <c r="E17" s="542">
        <v>5484</v>
      </c>
      <c r="F17" s="542">
        <v>-662</v>
      </c>
      <c r="G17" s="476"/>
      <c r="H17" s="476"/>
      <c r="I17" s="476"/>
      <c r="J17" s="476"/>
      <c r="K17" s="476"/>
      <c r="L17" s="476"/>
      <c r="M17" s="476"/>
      <c r="N17" s="476"/>
      <c r="O17" s="476"/>
      <c r="P17" s="476"/>
      <c r="Q17" s="476"/>
      <c r="R17" s="476"/>
      <c r="S17" s="476"/>
      <c r="T17" s="476"/>
      <c r="U17" s="476"/>
      <c r="V17" s="476"/>
      <c r="W17" s="476"/>
      <c r="X17" s="476"/>
      <c r="Y17" s="476"/>
      <c r="Z17" s="476"/>
      <c r="AA17" s="476"/>
      <c r="AB17" s="476"/>
      <c r="AC17" s="476"/>
      <c r="AD17" s="476"/>
      <c r="AE17" s="476"/>
      <c r="AF17" s="476"/>
      <c r="AG17" s="476"/>
      <c r="AH17" s="476"/>
      <c r="AI17" s="476"/>
      <c r="AJ17" s="476"/>
      <c r="AK17" s="476"/>
      <c r="AL17" s="476"/>
      <c r="AM17" s="476"/>
      <c r="AN17" s="476"/>
      <c r="AO17" s="476"/>
      <c r="AP17" s="476"/>
      <c r="AQ17" s="476"/>
      <c r="AR17" s="476"/>
      <c r="AS17" s="476"/>
      <c r="AT17" s="476"/>
      <c r="AU17" s="476"/>
      <c r="AV17" s="476"/>
      <c r="AW17" s="476"/>
      <c r="AX17" s="476"/>
      <c r="AY17" s="476"/>
      <c r="AZ17" s="476"/>
      <c r="BA17" s="476"/>
      <c r="BB17" s="476"/>
      <c r="BC17" s="476"/>
      <c r="BD17" s="476"/>
    </row>
    <row r="18" spans="1:56" s="478" customFormat="1" ht="15.6">
      <c r="A18" s="546">
        <v>11</v>
      </c>
      <c r="B18" s="549" t="s">
        <v>587</v>
      </c>
      <c r="C18" s="542">
        <v>5994</v>
      </c>
      <c r="D18" s="545">
        <v>7418.9222712972578</v>
      </c>
      <c r="E18" s="542">
        <v>6395</v>
      </c>
      <c r="F18" s="542">
        <v>401</v>
      </c>
      <c r="G18" s="476"/>
      <c r="H18" s="476"/>
      <c r="I18" s="476"/>
      <c r="J18" s="476"/>
      <c r="K18" s="476"/>
      <c r="L18" s="476"/>
      <c r="M18" s="476"/>
      <c r="N18" s="476"/>
      <c r="O18" s="476"/>
      <c r="P18" s="476"/>
      <c r="Q18" s="476"/>
      <c r="R18" s="476"/>
      <c r="S18" s="476"/>
      <c r="T18" s="476"/>
      <c r="U18" s="476"/>
      <c r="V18" s="476"/>
      <c r="W18" s="476"/>
      <c r="X18" s="476"/>
      <c r="Y18" s="476"/>
      <c r="Z18" s="476"/>
      <c r="AA18" s="476"/>
      <c r="AB18" s="476"/>
      <c r="AC18" s="476"/>
      <c r="AD18" s="476"/>
      <c r="AE18" s="476"/>
      <c r="AF18" s="476"/>
      <c r="AG18" s="476"/>
      <c r="AH18" s="476"/>
      <c r="AI18" s="476"/>
      <c r="AJ18" s="476"/>
      <c r="AK18" s="476"/>
      <c r="AL18" s="476"/>
      <c r="AM18" s="476"/>
      <c r="AN18" s="476"/>
      <c r="AO18" s="476"/>
      <c r="AP18" s="476"/>
      <c r="AQ18" s="476"/>
      <c r="AR18" s="476"/>
      <c r="AS18" s="476"/>
      <c r="AT18" s="476"/>
      <c r="AU18" s="476"/>
      <c r="AV18" s="476"/>
      <c r="AW18" s="476"/>
      <c r="AX18" s="476"/>
      <c r="AY18" s="476"/>
      <c r="AZ18" s="476"/>
      <c r="BA18" s="476"/>
      <c r="BB18" s="476"/>
      <c r="BC18" s="476"/>
      <c r="BD18" s="476"/>
    </row>
    <row r="19" spans="1:56" s="478" customFormat="1" ht="15.6">
      <c r="A19" s="554">
        <v>12</v>
      </c>
      <c r="B19" s="549" t="s">
        <v>467</v>
      </c>
      <c r="C19" s="542">
        <v>48.94</v>
      </c>
      <c r="D19" s="545">
        <v>54</v>
      </c>
      <c r="E19" s="542">
        <v>51.37</v>
      </c>
      <c r="F19" s="542">
        <v>2.4299999999999997</v>
      </c>
      <c r="G19" s="476"/>
      <c r="H19" s="476"/>
      <c r="I19" s="476"/>
      <c r="J19" s="476"/>
      <c r="K19" s="476"/>
      <c r="L19" s="476"/>
      <c r="M19" s="476"/>
      <c r="N19" s="476"/>
      <c r="O19" s="476"/>
      <c r="P19" s="476"/>
      <c r="Q19" s="476"/>
      <c r="R19" s="476"/>
      <c r="S19" s="476"/>
      <c r="T19" s="476"/>
      <c r="U19" s="476"/>
      <c r="V19" s="476"/>
      <c r="W19" s="476"/>
      <c r="X19" s="476"/>
      <c r="Y19" s="476"/>
      <c r="Z19" s="476"/>
      <c r="AA19" s="476"/>
      <c r="AB19" s="476"/>
      <c r="AC19" s="476"/>
      <c r="AD19" s="476"/>
      <c r="AE19" s="476"/>
      <c r="AF19" s="476"/>
      <c r="AG19" s="476"/>
      <c r="AH19" s="476"/>
      <c r="AI19" s="476"/>
      <c r="AJ19" s="476"/>
      <c r="AK19" s="476"/>
      <c r="AL19" s="476"/>
      <c r="AM19" s="476"/>
      <c r="AN19" s="476"/>
      <c r="AO19" s="476"/>
      <c r="AP19" s="476"/>
      <c r="AQ19" s="476"/>
      <c r="AR19" s="476"/>
      <c r="AS19" s="476"/>
      <c r="AT19" s="476"/>
      <c r="AU19" s="476"/>
      <c r="AV19" s="476"/>
      <c r="AW19" s="476"/>
      <c r="AX19" s="476"/>
      <c r="AY19" s="476"/>
      <c r="AZ19" s="476"/>
      <c r="BA19" s="476"/>
      <c r="BB19" s="476"/>
      <c r="BC19" s="476"/>
      <c r="BD19" s="476"/>
    </row>
    <row r="20" spans="1:56" s="478" customFormat="1" ht="15.6">
      <c r="A20" s="554">
        <v>13</v>
      </c>
      <c r="B20" s="549" t="s">
        <v>468</v>
      </c>
      <c r="C20" s="542">
        <v>1.58</v>
      </c>
      <c r="D20" s="545">
        <v>1.8670000000000002</v>
      </c>
      <c r="E20" s="542">
        <v>2</v>
      </c>
      <c r="F20" s="542">
        <v>0.41999999999999993</v>
      </c>
      <c r="G20" s="476"/>
      <c r="H20" s="476"/>
      <c r="I20" s="476"/>
      <c r="J20" s="476"/>
      <c r="K20" s="476"/>
      <c r="L20" s="476"/>
      <c r="M20" s="476"/>
      <c r="N20" s="476"/>
      <c r="O20" s="476"/>
      <c r="P20" s="476"/>
      <c r="Q20" s="476"/>
      <c r="R20" s="476"/>
      <c r="S20" s="476"/>
      <c r="T20" s="476"/>
      <c r="U20" s="476"/>
      <c r="V20" s="476"/>
      <c r="W20" s="476"/>
      <c r="X20" s="476"/>
      <c r="Y20" s="476"/>
      <c r="Z20" s="476"/>
      <c r="AA20" s="476"/>
      <c r="AB20" s="476"/>
      <c r="AC20" s="476"/>
      <c r="AD20" s="476"/>
      <c r="AE20" s="476"/>
      <c r="AF20" s="476"/>
      <c r="AG20" s="476"/>
      <c r="AH20" s="476"/>
      <c r="AI20" s="476"/>
      <c r="AJ20" s="476"/>
      <c r="AK20" s="476"/>
      <c r="AL20" s="476"/>
      <c r="AM20" s="476"/>
      <c r="AN20" s="476"/>
      <c r="AO20" s="476"/>
      <c r="AP20" s="476"/>
      <c r="AQ20" s="476"/>
      <c r="AR20" s="476"/>
      <c r="AS20" s="476"/>
      <c r="AT20" s="476"/>
      <c r="AU20" s="476"/>
      <c r="AV20" s="476"/>
      <c r="AW20" s="476"/>
      <c r="AX20" s="476"/>
      <c r="AY20" s="476"/>
      <c r="AZ20" s="476"/>
      <c r="BA20" s="476"/>
      <c r="BB20" s="476"/>
      <c r="BC20" s="476"/>
      <c r="BD20" s="476"/>
    </row>
    <row r="21" spans="1:56" s="478" customFormat="1" ht="15.6">
      <c r="A21" s="555">
        <v>14</v>
      </c>
      <c r="B21" s="556" t="s">
        <v>469</v>
      </c>
      <c r="C21" s="547">
        <v>24103.588096528503</v>
      </c>
      <c r="D21" s="548">
        <v>16024</v>
      </c>
      <c r="E21" s="547">
        <v>24551</v>
      </c>
      <c r="F21" s="547">
        <v>447.41190347149677</v>
      </c>
      <c r="G21" s="476"/>
      <c r="H21" s="476"/>
      <c r="I21" s="476"/>
      <c r="J21" s="476"/>
      <c r="K21" s="476"/>
      <c r="L21" s="476"/>
      <c r="M21" s="476"/>
      <c r="N21" s="476"/>
      <c r="O21" s="476"/>
      <c r="P21" s="476"/>
      <c r="Q21" s="476"/>
      <c r="R21" s="476"/>
      <c r="S21" s="476"/>
      <c r="T21" s="476"/>
      <c r="U21" s="476"/>
      <c r="V21" s="476"/>
      <c r="W21" s="476"/>
      <c r="X21" s="476"/>
      <c r="Y21" s="476"/>
      <c r="Z21" s="476"/>
      <c r="AA21" s="476"/>
      <c r="AB21" s="476"/>
      <c r="AC21" s="476"/>
      <c r="AD21" s="476"/>
      <c r="AE21" s="476"/>
      <c r="AF21" s="476"/>
      <c r="AG21" s="476"/>
      <c r="AH21" s="476"/>
      <c r="AI21" s="476"/>
      <c r="AJ21" s="476"/>
      <c r="AK21" s="476"/>
      <c r="AL21" s="476"/>
      <c r="AM21" s="476"/>
      <c r="AN21" s="476"/>
      <c r="AO21" s="476"/>
      <c r="AP21" s="476"/>
      <c r="AQ21" s="476"/>
      <c r="AR21" s="476"/>
      <c r="AS21" s="476"/>
      <c r="AT21" s="476"/>
      <c r="AU21" s="476"/>
      <c r="AV21" s="476"/>
      <c r="AW21" s="476"/>
      <c r="AX21" s="476"/>
      <c r="AY21" s="476"/>
      <c r="AZ21" s="476"/>
      <c r="BA21" s="476"/>
      <c r="BB21" s="476"/>
      <c r="BC21" s="476"/>
      <c r="BD21" s="476"/>
    </row>
    <row r="22" spans="1:56" ht="15.6">
      <c r="A22" s="500"/>
      <c r="B22" s="480"/>
      <c r="C22" s="481"/>
      <c r="D22" s="482"/>
      <c r="E22" s="482"/>
      <c r="F22" s="482"/>
      <c r="G22" s="483"/>
      <c r="H22" s="483"/>
      <c r="I22" s="483"/>
      <c r="J22" s="483"/>
      <c r="K22" s="483"/>
      <c r="L22" s="483"/>
      <c r="M22" s="483"/>
      <c r="N22" s="483"/>
      <c r="O22" s="483"/>
      <c r="P22" s="483"/>
      <c r="Q22" s="483"/>
      <c r="R22" s="483"/>
      <c r="S22" s="483"/>
      <c r="T22" s="483"/>
      <c r="U22" s="483"/>
      <c r="V22" s="483"/>
      <c r="W22" s="483"/>
      <c r="X22" s="483"/>
      <c r="Y22" s="483"/>
      <c r="Z22" s="483"/>
      <c r="AA22" s="483"/>
      <c r="AB22" s="483"/>
      <c r="AC22" s="483"/>
      <c r="AD22" s="483"/>
      <c r="AE22" s="483"/>
      <c r="AF22" s="483"/>
      <c r="AG22" s="483"/>
      <c r="AH22" s="483"/>
      <c r="AI22" s="483"/>
      <c r="AJ22" s="483"/>
      <c r="AK22" s="483"/>
      <c r="AL22" s="483"/>
      <c r="AM22" s="483"/>
      <c r="AN22" s="483"/>
      <c r="AO22" s="483"/>
      <c r="AP22" s="483"/>
      <c r="AQ22" s="483"/>
      <c r="AR22" s="483"/>
      <c r="AS22" s="483"/>
      <c r="AT22" s="483"/>
      <c r="AU22" s="483"/>
      <c r="AV22" s="483"/>
      <c r="AW22" s="483"/>
      <c r="AX22" s="483"/>
      <c r="AY22" s="483"/>
      <c r="AZ22" s="483"/>
      <c r="BA22" s="483"/>
      <c r="BB22" s="483"/>
      <c r="BC22" s="483"/>
      <c r="BD22" s="483"/>
    </row>
    <row r="23" spans="1:56" ht="15.6">
      <c r="A23" s="494"/>
      <c r="B23" s="495"/>
      <c r="C23" s="496"/>
      <c r="D23" s="482"/>
      <c r="E23" s="482"/>
      <c r="F23" s="482"/>
    </row>
    <row r="24" spans="1:56" ht="15.6">
      <c r="A24" s="494"/>
      <c r="B24" s="480"/>
      <c r="C24" s="496"/>
      <c r="D24" s="482"/>
      <c r="E24" s="482"/>
      <c r="F24" s="482"/>
    </row>
    <row r="25" spans="1:56" ht="15.6">
      <c r="A25" s="494"/>
      <c r="B25" s="497"/>
    </row>
    <row r="26" spans="1:56" ht="15.6">
      <c r="A26" s="498"/>
      <c r="B26" s="696"/>
      <c r="C26" s="696"/>
      <c r="D26" s="696"/>
    </row>
    <row r="28" spans="1:56">
      <c r="D28" s="485"/>
    </row>
  </sheetData>
  <mergeCells count="5">
    <mergeCell ref="A1:F1"/>
    <mergeCell ref="A2:F2"/>
    <mergeCell ref="A4:F4"/>
    <mergeCell ref="A3:F3"/>
    <mergeCell ref="B26:D26"/>
  </mergeCells>
  <printOptions horizontalCentered="1"/>
  <pageMargins left="0" right="0" top="0.5" bottom="1" header="0.5" footer="0.5"/>
  <pageSetup scale="88" orientation="landscape" r:id="rId1"/>
  <headerFooter alignWithMargins="0">
    <oddFooter>&amp;L&amp;8&amp;Z&amp;F&amp;C&amp;8 &amp;R&amp;8 Management Reporting and Statistics
Data as of 2/7/2018
Log # (dm)</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J26"/>
  <sheetViews>
    <sheetView zoomScale="80" zoomScaleNormal="80" workbookViewId="0">
      <selection activeCell="E14" sqref="E14"/>
    </sheetView>
  </sheetViews>
  <sheetFormatPr defaultColWidth="8.88671875" defaultRowHeight="13.2"/>
  <cols>
    <col min="1" max="1" width="73.33203125" style="512" bestFit="1" customWidth="1"/>
    <col min="2" max="2" width="25.88671875" style="511" customWidth="1"/>
    <col min="3" max="3" width="20.6640625" style="512" customWidth="1"/>
    <col min="4" max="5" width="24.88671875" style="512" bestFit="1" customWidth="1"/>
    <col min="6" max="16384" width="8.88671875" style="512"/>
  </cols>
  <sheetData>
    <row r="1" spans="1:10" s="271" customFormat="1" ht="16.5" customHeight="1">
      <c r="A1" s="697" t="s">
        <v>3</v>
      </c>
      <c r="B1" s="697"/>
      <c r="C1" s="697"/>
      <c r="D1" s="697"/>
      <c r="E1" s="697"/>
      <c r="F1" s="697"/>
      <c r="G1" s="697"/>
      <c r="H1" s="508"/>
      <c r="I1" s="508"/>
      <c r="J1" s="508"/>
    </row>
    <row r="2" spans="1:10" s="271" customFormat="1" ht="16.5" customHeight="1">
      <c r="A2" s="697" t="s">
        <v>435</v>
      </c>
      <c r="B2" s="697"/>
      <c r="C2" s="697"/>
      <c r="D2" s="697"/>
      <c r="E2" s="697"/>
      <c r="F2" s="697"/>
      <c r="G2" s="697"/>
      <c r="H2" s="508"/>
      <c r="I2" s="508"/>
      <c r="J2" s="508"/>
    </row>
    <row r="3" spans="1:10" s="271" customFormat="1" ht="16.5" customHeight="1">
      <c r="A3" s="698" t="s">
        <v>579</v>
      </c>
      <c r="B3" s="698"/>
      <c r="C3" s="698"/>
      <c r="D3" s="698"/>
      <c r="E3" s="698"/>
      <c r="F3" s="698"/>
      <c r="G3" s="698"/>
      <c r="H3" s="508"/>
      <c r="I3" s="508"/>
      <c r="J3" s="508"/>
    </row>
    <row r="5" spans="1:10" ht="15.6">
      <c r="A5" s="509" t="s">
        <v>319</v>
      </c>
      <c r="B5" s="507"/>
      <c r="C5" s="507" t="s">
        <v>320</v>
      </c>
      <c r="D5" s="510"/>
      <c r="E5" s="511"/>
    </row>
    <row r="6" spans="1:10" ht="15.6">
      <c r="A6" s="509" t="s">
        <v>321</v>
      </c>
      <c r="B6" s="507"/>
      <c r="C6" s="507" t="s">
        <v>322</v>
      </c>
      <c r="D6" s="507" t="s">
        <v>323</v>
      </c>
      <c r="E6" s="507" t="s">
        <v>324</v>
      </c>
    </row>
    <row r="7" spans="1:10" ht="15.6">
      <c r="A7" s="513"/>
      <c r="B7" s="514"/>
    </row>
    <row r="8" spans="1:10" ht="15.6">
      <c r="A8" s="513" t="s">
        <v>473</v>
      </c>
      <c r="B8" s="514" t="s">
        <v>472</v>
      </c>
      <c r="C8" s="515">
        <v>43719</v>
      </c>
      <c r="D8" s="514" t="s">
        <v>510</v>
      </c>
      <c r="E8" s="514" t="s">
        <v>510</v>
      </c>
      <c r="F8" s="513"/>
    </row>
    <row r="9" spans="1:10" ht="15.6">
      <c r="A9" s="513" t="s">
        <v>508</v>
      </c>
      <c r="B9" s="514" t="s">
        <v>507</v>
      </c>
      <c r="C9" s="515">
        <v>43788</v>
      </c>
      <c r="D9" s="514" t="s">
        <v>510</v>
      </c>
      <c r="E9" s="514" t="s">
        <v>510</v>
      </c>
    </row>
    <row r="10" spans="1:10" ht="31.2">
      <c r="A10" s="513" t="s">
        <v>575</v>
      </c>
      <c r="B10" s="514" t="s">
        <v>574</v>
      </c>
      <c r="C10" s="515">
        <v>44001</v>
      </c>
      <c r="D10" s="514" t="s">
        <v>325</v>
      </c>
      <c r="E10" s="514" t="s">
        <v>510</v>
      </c>
      <c r="G10" s="513"/>
    </row>
    <row r="11" spans="1:10" ht="31.2">
      <c r="A11" s="513" t="s">
        <v>577</v>
      </c>
      <c r="B11" s="514" t="s">
        <v>576</v>
      </c>
      <c r="C11" s="515">
        <v>44005</v>
      </c>
      <c r="D11" s="514" t="s">
        <v>325</v>
      </c>
      <c r="E11" s="514" t="s">
        <v>325</v>
      </c>
    </row>
    <row r="12" spans="1:10" ht="15.6">
      <c r="A12" s="513"/>
      <c r="B12" s="514"/>
      <c r="C12" s="515"/>
      <c r="D12" s="514"/>
      <c r="E12" s="514"/>
    </row>
    <row r="13" spans="1:10" ht="15.6">
      <c r="A13" s="513"/>
      <c r="B13" s="514"/>
      <c r="C13" s="515"/>
      <c r="D13" s="514"/>
      <c r="E13" s="514"/>
      <c r="G13" s="513"/>
    </row>
    <row r="14" spans="1:10" ht="15.6">
      <c r="A14" s="513"/>
      <c r="B14" s="514"/>
      <c r="C14" s="515"/>
      <c r="D14" s="514"/>
      <c r="E14" s="514"/>
    </row>
    <row r="15" spans="1:10" ht="15.6">
      <c r="A15" s="513"/>
      <c r="B15" s="514"/>
      <c r="C15" s="515"/>
      <c r="D15" s="514"/>
      <c r="E15" s="514"/>
    </row>
    <row r="16" spans="1:10" ht="15.6">
      <c r="A16" s="513"/>
      <c r="B16" s="514"/>
      <c r="C16" s="515"/>
      <c r="D16" s="514"/>
      <c r="E16" s="514"/>
    </row>
    <row r="17" spans="1:5" ht="15.6">
      <c r="A17" s="513"/>
      <c r="B17" s="514"/>
      <c r="C17" s="515"/>
      <c r="D17" s="514"/>
      <c r="E17" s="514"/>
    </row>
    <row r="18" spans="1:5" ht="15.6">
      <c r="A18" s="513"/>
      <c r="B18" s="514"/>
      <c r="C18" s="515"/>
      <c r="D18" s="514"/>
      <c r="E18" s="514"/>
    </row>
    <row r="19" spans="1:5" ht="15.6">
      <c r="A19" s="513"/>
      <c r="B19" s="514"/>
      <c r="C19" s="515"/>
      <c r="D19" s="514"/>
      <c r="E19" s="514"/>
    </row>
    <row r="20" spans="1:5" ht="15.6">
      <c r="A20" s="513"/>
      <c r="B20" s="514"/>
      <c r="C20" s="515"/>
      <c r="D20" s="514"/>
      <c r="E20" s="514"/>
    </row>
    <row r="21" spans="1:5" ht="15.6">
      <c r="A21" s="513"/>
      <c r="B21" s="514"/>
      <c r="C21" s="515"/>
      <c r="D21" s="514"/>
      <c r="E21" s="514"/>
    </row>
    <row r="22" spans="1:5" ht="15.6">
      <c r="A22" s="513"/>
      <c r="B22" s="514"/>
      <c r="C22" s="515"/>
      <c r="D22" s="514"/>
      <c r="E22" s="514"/>
    </row>
    <row r="23" spans="1:5" ht="15.6">
      <c r="A23" s="513"/>
      <c r="B23" s="514"/>
      <c r="C23" s="515"/>
      <c r="D23" s="514"/>
      <c r="E23" s="514"/>
    </row>
    <row r="24" spans="1:5" ht="15.6">
      <c r="A24" s="513"/>
      <c r="B24" s="514"/>
      <c r="C24" s="515"/>
      <c r="D24" s="514"/>
      <c r="E24" s="514"/>
    </row>
    <row r="25" spans="1:5" ht="15.6">
      <c r="A25" s="513"/>
      <c r="B25" s="514"/>
      <c r="C25" s="515"/>
      <c r="D25" s="514"/>
      <c r="E25" s="514"/>
    </row>
    <row r="26" spans="1:5" ht="15.6">
      <c r="A26" s="513"/>
      <c r="B26" s="514"/>
      <c r="C26" s="515"/>
      <c r="D26" s="514"/>
      <c r="E26" s="514"/>
    </row>
  </sheetData>
  <mergeCells count="3">
    <mergeCell ref="A1:G1"/>
    <mergeCell ref="A2:G2"/>
    <mergeCell ref="A3:G3"/>
  </mergeCells>
  <pageMargins left="0.2" right="0.7" top="0.75" bottom="0.75" header="0.3" footer="0.3"/>
  <pageSetup scale="52"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042BB9-FD8B-4807-952D-8571589B0E86}">
  <sheetPr>
    <tabColor theme="0"/>
  </sheetPr>
  <dimension ref="A1:BF58"/>
  <sheetViews>
    <sheetView zoomScale="50" zoomScaleNormal="50" workbookViewId="0">
      <pane xSplit="3" ySplit="7" topLeftCell="AF8" activePane="bottomRight" state="frozen"/>
      <selection pane="topRight" activeCell="D1" sqref="D1"/>
      <selection pane="bottomLeft" activeCell="A8" sqref="A8"/>
      <selection pane="bottomRight" activeCell="AQ69" sqref="AQ69"/>
    </sheetView>
  </sheetViews>
  <sheetFormatPr defaultRowHeight="16.2"/>
  <cols>
    <col min="1" max="1" width="15.5546875" style="557" customWidth="1"/>
    <col min="2" max="2" width="18.6640625" style="557" customWidth="1"/>
    <col min="3" max="3" width="84.44140625" style="557" customWidth="1"/>
    <col min="4" max="4" width="18.21875" style="557" customWidth="1"/>
    <col min="5" max="5" width="17.21875" style="558" bestFit="1" customWidth="1"/>
    <col min="6" max="16" width="16.6640625" style="558" bestFit="1" customWidth="1"/>
    <col min="17" max="17" width="21.21875" style="558" customWidth="1"/>
    <col min="18" max="18" width="23" style="557" customWidth="1"/>
    <col min="19" max="19" width="17.109375" style="558" bestFit="1" customWidth="1"/>
    <col min="20" max="20" width="16.109375" style="558" bestFit="1" customWidth="1"/>
    <col min="21" max="21" width="16.44140625" style="558" bestFit="1" customWidth="1"/>
    <col min="22" max="22" width="16.21875" style="558" bestFit="1" customWidth="1"/>
    <col min="23" max="26" width="16.109375" style="558" bestFit="1" customWidth="1"/>
    <col min="27" max="30" width="16.6640625" style="558" bestFit="1" customWidth="1"/>
    <col min="31" max="31" width="19" style="558" customWidth="1"/>
    <col min="32" max="32" width="20.88671875" style="557" bestFit="1" customWidth="1"/>
    <col min="33" max="33" width="17.109375" style="558" bestFit="1" customWidth="1"/>
    <col min="34" max="44" width="17.33203125" style="558" bestFit="1" customWidth="1"/>
    <col min="45" max="45" width="19" style="557" bestFit="1" customWidth="1"/>
    <col min="46" max="46" width="17.109375" style="558" bestFit="1" customWidth="1"/>
    <col min="47" max="47" width="16.33203125" style="558" bestFit="1" customWidth="1"/>
    <col min="48" max="48" width="16.44140625" style="558" bestFit="1" customWidth="1"/>
    <col min="49" max="49" width="16.21875" style="558" bestFit="1" customWidth="1"/>
    <col min="50" max="50" width="16.33203125" style="558" bestFit="1" customWidth="1"/>
    <col min="51" max="51" width="14.77734375" style="558" bestFit="1" customWidth="1"/>
    <col min="52" max="57" width="13.6640625" style="558" bestFit="1" customWidth="1"/>
    <col min="58" max="58" width="17.6640625" style="557" bestFit="1" customWidth="1"/>
    <col min="59" max="16384" width="8.88671875" style="558"/>
  </cols>
  <sheetData>
    <row r="1" spans="1:58">
      <c r="A1" s="557" t="s">
        <v>327</v>
      </c>
    </row>
    <row r="2" spans="1:58">
      <c r="A2" s="557" t="s">
        <v>477</v>
      </c>
      <c r="P2" s="560"/>
    </row>
    <row r="3" spans="1:58">
      <c r="A3" s="557" t="s">
        <v>484</v>
      </c>
      <c r="D3" s="561"/>
      <c r="E3" s="559"/>
      <c r="F3" s="559"/>
      <c r="G3" s="559"/>
      <c r="H3" s="559"/>
      <c r="I3" s="559"/>
      <c r="J3" s="559"/>
      <c r="K3" s="559"/>
      <c r="L3" s="559"/>
      <c r="M3" s="559"/>
      <c r="N3" s="559"/>
      <c r="O3" s="559"/>
      <c r="P3" s="559"/>
      <c r="Q3" s="559"/>
      <c r="R3" s="561"/>
      <c r="S3" s="559"/>
      <c r="T3" s="559"/>
      <c r="U3" s="559"/>
      <c r="V3" s="559"/>
      <c r="W3" s="559"/>
      <c r="X3" s="559"/>
      <c r="Y3" s="559"/>
      <c r="Z3" s="559"/>
      <c r="AA3" s="559"/>
      <c r="AB3" s="559"/>
      <c r="AC3" s="559"/>
      <c r="AD3" s="562"/>
      <c r="AE3" s="562"/>
      <c r="AF3" s="562"/>
      <c r="AG3" s="559"/>
      <c r="AH3" s="559"/>
      <c r="AI3" s="559"/>
      <c r="AJ3" s="559"/>
      <c r="AK3" s="559"/>
      <c r="AL3" s="559"/>
      <c r="AM3" s="559"/>
      <c r="AN3" s="559"/>
      <c r="AO3" s="559"/>
      <c r="AP3" s="559"/>
      <c r="AQ3" s="559"/>
      <c r="AR3" s="562"/>
      <c r="AS3" s="562"/>
      <c r="AT3" s="559"/>
      <c r="AU3" s="559"/>
      <c r="AV3" s="559"/>
      <c r="AW3" s="559"/>
      <c r="AX3" s="559"/>
      <c r="AY3" s="559"/>
      <c r="AZ3" s="559"/>
      <c r="BA3" s="559"/>
      <c r="BB3" s="559"/>
      <c r="BC3" s="559"/>
      <c r="BD3" s="559"/>
      <c r="BE3" s="562"/>
      <c r="BF3" s="562"/>
    </row>
    <row r="4" spans="1:58">
      <c r="A4" s="557" t="s">
        <v>590</v>
      </c>
      <c r="D4" s="561"/>
      <c r="E4" s="559"/>
      <c r="F4" s="559"/>
      <c r="G4" s="559"/>
      <c r="H4" s="559"/>
      <c r="I4" s="559"/>
      <c r="J4" s="559"/>
      <c r="K4" s="559"/>
      <c r="L4" s="559"/>
      <c r="M4" s="559"/>
      <c r="N4" s="559"/>
      <c r="O4" s="559"/>
      <c r="P4" s="559"/>
      <c r="Q4" s="559"/>
      <c r="R4" s="561"/>
      <c r="S4" s="563"/>
      <c r="T4" s="559"/>
      <c r="U4" s="559"/>
      <c r="V4" s="559"/>
      <c r="W4" s="559"/>
      <c r="X4" s="559"/>
      <c r="Y4" s="559"/>
      <c r="Z4" s="559"/>
      <c r="AA4" s="559"/>
      <c r="AB4" s="559"/>
      <c r="AC4" s="559"/>
      <c r="AD4" s="559"/>
      <c r="AE4" s="559"/>
      <c r="AF4" s="561"/>
      <c r="AG4" s="563"/>
      <c r="AH4" s="559"/>
      <c r="AI4" s="559"/>
      <c r="AJ4" s="559"/>
      <c r="AK4" s="559"/>
      <c r="AL4" s="559"/>
      <c r="AM4" s="559"/>
      <c r="AN4" s="559"/>
      <c r="AO4" s="559"/>
      <c r="AP4" s="559"/>
      <c r="AQ4" s="559"/>
      <c r="AR4" s="559"/>
      <c r="AS4" s="561"/>
      <c r="AT4" s="563"/>
      <c r="AU4" s="559"/>
      <c r="AV4" s="559"/>
      <c r="AW4" s="559"/>
      <c r="AX4" s="559"/>
      <c r="AY4" s="559"/>
      <c r="AZ4" s="559"/>
      <c r="BA4" s="559"/>
      <c r="BB4" s="559"/>
      <c r="BC4" s="559"/>
      <c r="BD4" s="559"/>
      <c r="BE4" s="559"/>
      <c r="BF4" s="561"/>
    </row>
    <row r="5" spans="1:58" ht="16.8" thickBot="1">
      <c r="A5" s="557" t="s">
        <v>591</v>
      </c>
      <c r="D5" s="561"/>
      <c r="E5" s="559"/>
      <c r="F5" s="559"/>
      <c r="G5" s="559"/>
      <c r="H5" s="559"/>
      <c r="I5" s="559"/>
      <c r="J5" s="559"/>
      <c r="K5" s="559"/>
      <c r="L5" s="559"/>
      <c r="M5" s="559"/>
      <c r="N5" s="559"/>
      <c r="O5" s="559"/>
      <c r="P5" s="559"/>
      <c r="Q5" s="559"/>
      <c r="R5" s="561"/>
      <c r="S5" s="559"/>
      <c r="T5" s="559"/>
      <c r="U5" s="559"/>
      <c r="V5" s="559"/>
      <c r="W5" s="559"/>
      <c r="X5" s="559"/>
      <c r="Y5" s="559"/>
      <c r="Z5" s="559"/>
      <c r="AA5" s="559"/>
      <c r="AB5" s="559"/>
      <c r="AC5" s="559"/>
      <c r="AD5" s="559"/>
      <c r="AE5" s="559"/>
      <c r="AF5" s="561"/>
      <c r="AG5" s="559"/>
      <c r="AH5" s="559"/>
      <c r="AI5" s="559"/>
      <c r="AJ5" s="559"/>
      <c r="AK5" s="559"/>
      <c r="AL5" s="559"/>
      <c r="AM5" s="559"/>
      <c r="AN5" s="559"/>
      <c r="AO5" s="559"/>
      <c r="AP5" s="559"/>
      <c r="AQ5" s="559"/>
      <c r="AR5" s="559"/>
      <c r="AS5" s="561"/>
      <c r="AT5" s="559"/>
      <c r="AU5" s="559"/>
      <c r="AV5" s="559"/>
      <c r="AW5" s="559"/>
      <c r="AX5" s="559"/>
      <c r="AY5" s="559"/>
      <c r="AZ5" s="559"/>
      <c r="BA5" s="559"/>
      <c r="BB5" s="559"/>
      <c r="BC5" s="559"/>
      <c r="BD5" s="559"/>
      <c r="BE5" s="559"/>
      <c r="BF5" s="561"/>
    </row>
    <row r="6" spans="1:58" s="557" customFormat="1" ht="16.8" thickBot="1">
      <c r="D6" s="566"/>
      <c r="E6" s="567" t="s">
        <v>330</v>
      </c>
      <c r="F6" s="568"/>
      <c r="G6" s="568"/>
      <c r="H6" s="568"/>
      <c r="I6" s="568"/>
      <c r="J6" s="568"/>
      <c r="K6" s="568"/>
      <c r="L6" s="568"/>
      <c r="M6" s="568"/>
      <c r="N6" s="568"/>
      <c r="O6" s="568"/>
      <c r="P6" s="568"/>
      <c r="Q6" s="568"/>
      <c r="R6" s="569"/>
      <c r="S6" s="567" t="s">
        <v>331</v>
      </c>
      <c r="T6" s="568"/>
      <c r="U6" s="568"/>
      <c r="V6" s="568"/>
      <c r="W6" s="568"/>
      <c r="X6" s="568"/>
      <c r="Y6" s="568"/>
      <c r="Z6" s="568"/>
      <c r="AA6" s="568"/>
      <c r="AB6" s="568"/>
      <c r="AC6" s="568"/>
      <c r="AD6" s="568"/>
      <c r="AE6" s="568"/>
      <c r="AF6" s="569"/>
      <c r="AG6" s="567" t="s">
        <v>475</v>
      </c>
      <c r="AH6" s="568"/>
      <c r="AI6" s="568"/>
      <c r="AJ6" s="568"/>
      <c r="AK6" s="568"/>
      <c r="AL6" s="568"/>
      <c r="AM6" s="568"/>
      <c r="AN6" s="568"/>
      <c r="AO6" s="568"/>
      <c r="AP6" s="568"/>
      <c r="AQ6" s="568"/>
      <c r="AR6" s="568"/>
      <c r="AS6" s="569"/>
      <c r="AT6" s="567" t="s">
        <v>482</v>
      </c>
      <c r="AU6" s="568"/>
      <c r="AV6" s="568"/>
      <c r="AW6" s="568"/>
      <c r="AX6" s="568"/>
      <c r="AY6" s="568"/>
      <c r="AZ6" s="568"/>
      <c r="BA6" s="568"/>
      <c r="BB6" s="568"/>
      <c r="BC6" s="568"/>
      <c r="BD6" s="568"/>
      <c r="BE6" s="568"/>
      <c r="BF6" s="569"/>
    </row>
    <row r="7" spans="1:58" s="557" customFormat="1">
      <c r="A7" s="570"/>
      <c r="B7" s="571" t="s">
        <v>332</v>
      </c>
      <c r="C7" s="572" t="s">
        <v>333</v>
      </c>
      <c r="D7" s="575" t="s">
        <v>347</v>
      </c>
      <c r="E7" s="573" t="s">
        <v>334</v>
      </c>
      <c r="F7" s="574" t="s">
        <v>335</v>
      </c>
      <c r="G7" s="574" t="s">
        <v>336</v>
      </c>
      <c r="H7" s="574" t="s">
        <v>337</v>
      </c>
      <c r="I7" s="574" t="s">
        <v>338</v>
      </c>
      <c r="J7" s="574" t="s">
        <v>339</v>
      </c>
      <c r="K7" s="574" t="s">
        <v>340</v>
      </c>
      <c r="L7" s="574" t="s">
        <v>341</v>
      </c>
      <c r="M7" s="574" t="s">
        <v>342</v>
      </c>
      <c r="N7" s="574" t="s">
        <v>343</v>
      </c>
      <c r="O7" s="574" t="s">
        <v>344</v>
      </c>
      <c r="P7" s="574" t="s">
        <v>345</v>
      </c>
      <c r="Q7" s="574" t="s">
        <v>401</v>
      </c>
      <c r="R7" s="576" t="s">
        <v>348</v>
      </c>
      <c r="S7" s="573" t="s">
        <v>334</v>
      </c>
      <c r="T7" s="574" t="s">
        <v>335</v>
      </c>
      <c r="U7" s="574" t="s">
        <v>336</v>
      </c>
      <c r="V7" s="574" t="s">
        <v>337</v>
      </c>
      <c r="W7" s="574" t="s">
        <v>338</v>
      </c>
      <c r="X7" s="574" t="s">
        <v>339</v>
      </c>
      <c r="Y7" s="574" t="s">
        <v>340</v>
      </c>
      <c r="Z7" s="574" t="s">
        <v>341</v>
      </c>
      <c r="AA7" s="574" t="s">
        <v>342</v>
      </c>
      <c r="AB7" s="574" t="s">
        <v>343</v>
      </c>
      <c r="AC7" s="574" t="s">
        <v>344</v>
      </c>
      <c r="AD7" s="574" t="s">
        <v>345</v>
      </c>
      <c r="AE7" s="574" t="s">
        <v>426</v>
      </c>
      <c r="AF7" s="576" t="s">
        <v>349</v>
      </c>
      <c r="AG7" s="573" t="s">
        <v>334</v>
      </c>
      <c r="AH7" s="574" t="s">
        <v>335</v>
      </c>
      <c r="AI7" s="574" t="s">
        <v>336</v>
      </c>
      <c r="AJ7" s="574" t="s">
        <v>337</v>
      </c>
      <c r="AK7" s="574" t="s">
        <v>338</v>
      </c>
      <c r="AL7" s="574" t="s">
        <v>339</v>
      </c>
      <c r="AM7" s="574" t="s">
        <v>340</v>
      </c>
      <c r="AN7" s="574" t="s">
        <v>341</v>
      </c>
      <c r="AO7" s="574" t="s">
        <v>342</v>
      </c>
      <c r="AP7" s="574" t="s">
        <v>343</v>
      </c>
      <c r="AQ7" s="574" t="s">
        <v>344</v>
      </c>
      <c r="AR7" s="574" t="s">
        <v>345</v>
      </c>
      <c r="AS7" s="576" t="s">
        <v>474</v>
      </c>
      <c r="AT7" s="573" t="s">
        <v>334</v>
      </c>
      <c r="AU7" s="574" t="s">
        <v>335</v>
      </c>
      <c r="AV7" s="574" t="s">
        <v>336</v>
      </c>
      <c r="AW7" s="574" t="s">
        <v>337</v>
      </c>
      <c r="AX7" s="574" t="s">
        <v>338</v>
      </c>
      <c r="AY7" s="574" t="s">
        <v>339</v>
      </c>
      <c r="AZ7" s="574" t="s">
        <v>340</v>
      </c>
      <c r="BA7" s="574" t="s">
        <v>341</v>
      </c>
      <c r="BB7" s="574" t="s">
        <v>342</v>
      </c>
      <c r="BC7" s="574" t="s">
        <v>343</v>
      </c>
      <c r="BD7" s="574" t="s">
        <v>344</v>
      </c>
      <c r="BE7" s="574" t="s">
        <v>345</v>
      </c>
      <c r="BF7" s="576" t="s">
        <v>483</v>
      </c>
    </row>
    <row r="8" spans="1:58">
      <c r="A8" s="577"/>
      <c r="B8" s="578" t="s">
        <v>350</v>
      </c>
      <c r="C8" s="579" t="s">
        <v>249</v>
      </c>
      <c r="D8" s="582">
        <v>18528116</v>
      </c>
      <c r="E8" s="580">
        <v>1498237.0700000003</v>
      </c>
      <c r="F8" s="583">
        <v>1490101.2200000004</v>
      </c>
      <c r="G8" s="581">
        <v>1519581.07</v>
      </c>
      <c r="H8" s="581">
        <v>1511287.5699999998</v>
      </c>
      <c r="I8" s="581">
        <v>1500203.0699999998</v>
      </c>
      <c r="J8" s="581">
        <v>1457086.25</v>
      </c>
      <c r="K8" s="581">
        <v>1479590.5999999996</v>
      </c>
      <c r="L8" s="581">
        <v>1458836.7699999996</v>
      </c>
      <c r="M8" s="581">
        <v>1473910.79</v>
      </c>
      <c r="N8" s="581">
        <v>1468515.6899999995</v>
      </c>
      <c r="O8" s="581">
        <v>1500887</v>
      </c>
      <c r="P8" s="581">
        <v>1508420.2300000002</v>
      </c>
      <c r="Q8" s="581">
        <v>-8314.3299999982119</v>
      </c>
      <c r="R8" s="584">
        <v>17858343</v>
      </c>
      <c r="S8" s="585">
        <v>1493802.4700000002</v>
      </c>
      <c r="T8" s="586">
        <v>1478972.49</v>
      </c>
      <c r="U8" s="586">
        <v>1502798.51</v>
      </c>
      <c r="V8" s="586">
        <v>1501419.8099999998</v>
      </c>
      <c r="W8" s="586">
        <v>1514602.2200000002</v>
      </c>
      <c r="X8" s="586">
        <v>1508383.9599999995</v>
      </c>
      <c r="Y8" s="586">
        <v>1501783.4700000002</v>
      </c>
      <c r="Z8" s="586">
        <v>1490311.3200000003</v>
      </c>
      <c r="AA8" s="586">
        <v>1484965.1199999989</v>
      </c>
      <c r="AB8" s="586">
        <v>1509831.3000000003</v>
      </c>
      <c r="AC8" s="586">
        <v>1474925.3199999998</v>
      </c>
      <c r="AD8" s="586">
        <v>1476734.92</v>
      </c>
      <c r="AE8" s="586">
        <v>-251373.91000000015</v>
      </c>
      <c r="AF8" s="587">
        <v>17687157</v>
      </c>
      <c r="AG8" s="585">
        <v>1633587</v>
      </c>
      <c r="AH8" s="586">
        <v>1644991</v>
      </c>
      <c r="AI8" s="586">
        <v>1737520</v>
      </c>
      <c r="AJ8" s="586">
        <v>1759808</v>
      </c>
      <c r="AK8" s="586">
        <v>1760295</v>
      </c>
      <c r="AL8" s="586">
        <v>1754265</v>
      </c>
      <c r="AM8" s="586">
        <v>1765968</v>
      </c>
      <c r="AN8" s="586">
        <v>1761797</v>
      </c>
      <c r="AO8" s="586">
        <v>1744704.6123480017</v>
      </c>
      <c r="AP8" s="586">
        <v>1755475</v>
      </c>
      <c r="AQ8" s="586">
        <v>1928975.1938259993</v>
      </c>
      <c r="AR8" s="586">
        <v>1928975.1938259993</v>
      </c>
      <c r="AS8" s="587">
        <v>21176361</v>
      </c>
      <c r="AT8" s="585">
        <v>1680643.4166666667</v>
      </c>
      <c r="AU8" s="586">
        <v>1680643.4166666665</v>
      </c>
      <c r="AV8" s="586">
        <v>1680643.4166666665</v>
      </c>
      <c r="AW8" s="586">
        <v>1680643.4166666665</v>
      </c>
      <c r="AX8" s="586">
        <v>1680643.4166666665</v>
      </c>
      <c r="AY8" s="586">
        <v>1680643.4166666665</v>
      </c>
      <c r="AZ8" s="586">
        <v>1680643.4166666665</v>
      </c>
      <c r="BA8" s="586">
        <v>1680643.4166666665</v>
      </c>
      <c r="BB8" s="586">
        <v>1680643.4166666665</v>
      </c>
      <c r="BC8" s="586">
        <v>1680643.4166666665</v>
      </c>
      <c r="BD8" s="586">
        <v>1680643.4166666665</v>
      </c>
      <c r="BE8" s="586">
        <v>1680643.4166666665</v>
      </c>
      <c r="BF8" s="587">
        <v>20167721</v>
      </c>
    </row>
    <row r="9" spans="1:58">
      <c r="A9" s="577"/>
      <c r="B9" s="578" t="s">
        <v>351</v>
      </c>
      <c r="C9" s="579" t="s">
        <v>250</v>
      </c>
      <c r="D9" s="582">
        <v>559735</v>
      </c>
      <c r="E9" s="580">
        <v>41250.489999999983</v>
      </c>
      <c r="F9" s="583">
        <v>41538.600000000013</v>
      </c>
      <c r="G9" s="581">
        <v>41978.500000000022</v>
      </c>
      <c r="H9" s="581">
        <v>42619.380000000026</v>
      </c>
      <c r="I9" s="581">
        <v>42229.29</v>
      </c>
      <c r="J9" s="581">
        <v>41374.289999999994</v>
      </c>
      <c r="K9" s="581">
        <v>42226.989999999983</v>
      </c>
      <c r="L9" s="581">
        <v>42135.089999999989</v>
      </c>
      <c r="M9" s="581">
        <v>42021.250000000007</v>
      </c>
      <c r="N9" s="581">
        <v>41964.78</v>
      </c>
      <c r="O9" s="581">
        <v>110011.36</v>
      </c>
      <c r="P9" s="581">
        <v>42719.780000000028</v>
      </c>
      <c r="Q9" s="581">
        <v>-278.80000000004657</v>
      </c>
      <c r="R9" s="584">
        <v>571791</v>
      </c>
      <c r="S9" s="585">
        <v>42510.619999999988</v>
      </c>
      <c r="T9" s="586">
        <v>42162.67</v>
      </c>
      <c r="U9" s="586">
        <v>42998.959999999992</v>
      </c>
      <c r="V9" s="586">
        <v>43076.110000000008</v>
      </c>
      <c r="W9" s="586">
        <v>43151.180000000022</v>
      </c>
      <c r="X9" s="586">
        <v>43312.62</v>
      </c>
      <c r="Y9" s="586">
        <v>43677.72</v>
      </c>
      <c r="Z9" s="586">
        <v>96110.609999999986</v>
      </c>
      <c r="AA9" s="586">
        <v>43048.070000000007</v>
      </c>
      <c r="AB9" s="586">
        <v>84058.130000000048</v>
      </c>
      <c r="AC9" s="586">
        <v>78457.430000000124</v>
      </c>
      <c r="AD9" s="586">
        <v>43313.479999999989</v>
      </c>
      <c r="AE9" s="586">
        <v>85708.39999999979</v>
      </c>
      <c r="AF9" s="587">
        <v>731586</v>
      </c>
      <c r="AG9" s="585">
        <v>45769</v>
      </c>
      <c r="AH9" s="586">
        <v>53033</v>
      </c>
      <c r="AI9" s="586">
        <v>51850</v>
      </c>
      <c r="AJ9" s="586">
        <v>60172</v>
      </c>
      <c r="AK9" s="586">
        <v>59710</v>
      </c>
      <c r="AL9" s="586">
        <v>71900</v>
      </c>
      <c r="AM9" s="586">
        <v>67842</v>
      </c>
      <c r="AN9" s="586">
        <v>85914</v>
      </c>
      <c r="AO9" s="586">
        <v>64903.583057999975</v>
      </c>
      <c r="AP9" s="586">
        <v>62830</v>
      </c>
      <c r="AQ9" s="586">
        <v>105487.70847100002</v>
      </c>
      <c r="AR9" s="586">
        <v>105487.70847100002</v>
      </c>
      <c r="AS9" s="587">
        <v>834899</v>
      </c>
      <c r="AT9" s="585">
        <v>65638</v>
      </c>
      <c r="AU9" s="586">
        <v>65638</v>
      </c>
      <c r="AV9" s="586">
        <v>65638</v>
      </c>
      <c r="AW9" s="586">
        <v>65638</v>
      </c>
      <c r="AX9" s="586">
        <v>65638</v>
      </c>
      <c r="AY9" s="586">
        <v>65638</v>
      </c>
      <c r="AZ9" s="586">
        <v>65638</v>
      </c>
      <c r="BA9" s="586">
        <v>65638</v>
      </c>
      <c r="BB9" s="586">
        <v>65638</v>
      </c>
      <c r="BC9" s="586">
        <v>65638</v>
      </c>
      <c r="BD9" s="586">
        <v>65638</v>
      </c>
      <c r="BE9" s="586">
        <v>65638</v>
      </c>
      <c r="BF9" s="587">
        <v>787656</v>
      </c>
    </row>
    <row r="10" spans="1:58">
      <c r="A10" s="577"/>
      <c r="B10" s="578" t="s">
        <v>352</v>
      </c>
      <c r="C10" s="579" t="s">
        <v>251</v>
      </c>
      <c r="D10" s="582"/>
      <c r="E10" s="580"/>
      <c r="F10" s="583"/>
      <c r="G10" s="581"/>
      <c r="H10" s="581"/>
      <c r="I10" s="581"/>
      <c r="J10" s="581"/>
      <c r="K10" s="581"/>
      <c r="L10" s="581"/>
      <c r="M10" s="581"/>
      <c r="N10" s="581"/>
      <c r="O10" s="581"/>
      <c r="P10" s="581"/>
      <c r="Q10" s="581">
        <v>0</v>
      </c>
      <c r="R10" s="584"/>
      <c r="S10" s="585"/>
      <c r="T10" s="586"/>
      <c r="U10" s="586"/>
      <c r="V10" s="586"/>
      <c r="W10" s="586"/>
      <c r="X10" s="586"/>
      <c r="Y10" s="586"/>
      <c r="Z10" s="586"/>
      <c r="AA10" s="586"/>
      <c r="AB10" s="586"/>
      <c r="AC10" s="586"/>
      <c r="AD10" s="586"/>
      <c r="AE10" s="586">
        <v>226543</v>
      </c>
      <c r="AF10" s="587">
        <v>226543</v>
      </c>
      <c r="AG10" s="585">
        <v>0</v>
      </c>
      <c r="AH10" s="586">
        <v>0</v>
      </c>
      <c r="AI10" s="586">
        <v>0.1</v>
      </c>
      <c r="AJ10" s="586">
        <v>0</v>
      </c>
      <c r="AK10" s="586">
        <v>0</v>
      </c>
      <c r="AL10" s="586">
        <v>0.12857142857142859</v>
      </c>
      <c r="AM10" s="586">
        <v>0.12857142857142859</v>
      </c>
      <c r="AN10" s="586">
        <v>0.12857142857142859</v>
      </c>
      <c r="AO10" s="586">
        <v>-9.7142857142857156E-2</v>
      </c>
      <c r="AP10" s="586">
        <v>0.20380952380952386</v>
      </c>
      <c r="AQ10" s="586">
        <v>0.20380952380952383</v>
      </c>
      <c r="AR10" s="586">
        <v>-0.13923809523809524</v>
      </c>
      <c r="AS10" s="587">
        <v>1</v>
      </c>
      <c r="AT10" s="585">
        <v>0</v>
      </c>
      <c r="AU10" s="586">
        <v>0</v>
      </c>
      <c r="AV10" s="586">
        <v>0</v>
      </c>
      <c r="AW10" s="586">
        <v>0</v>
      </c>
      <c r="AX10" s="586">
        <v>0</v>
      </c>
      <c r="AY10" s="586">
        <v>0</v>
      </c>
      <c r="AZ10" s="586">
        <v>0</v>
      </c>
      <c r="BA10" s="586">
        <v>0</v>
      </c>
      <c r="BB10" s="586">
        <v>0</v>
      </c>
      <c r="BC10" s="586">
        <v>0</v>
      </c>
      <c r="BD10" s="586">
        <v>0</v>
      </c>
      <c r="BE10" s="586">
        <v>0</v>
      </c>
      <c r="BF10" s="587">
        <v>0</v>
      </c>
    </row>
    <row r="11" spans="1:58">
      <c r="A11" s="577"/>
      <c r="B11" s="578" t="s">
        <v>353</v>
      </c>
      <c r="C11" s="579" t="s">
        <v>252</v>
      </c>
      <c r="D11" s="582">
        <v>381</v>
      </c>
      <c r="E11" s="580"/>
      <c r="F11" s="583"/>
      <c r="G11" s="581"/>
      <c r="H11" s="581"/>
      <c r="I11" s="581"/>
      <c r="J11" s="581"/>
      <c r="K11" s="581"/>
      <c r="L11" s="581"/>
      <c r="M11" s="581"/>
      <c r="N11" s="581"/>
      <c r="O11" s="581"/>
      <c r="P11" s="581"/>
      <c r="Q11" s="581">
        <v>0</v>
      </c>
      <c r="R11" s="584"/>
      <c r="S11" s="585"/>
      <c r="T11" s="586"/>
      <c r="U11" s="586"/>
      <c r="V11" s="586"/>
      <c r="W11" s="586"/>
      <c r="X11" s="586"/>
      <c r="Y11" s="586"/>
      <c r="Z11" s="586"/>
      <c r="AA11" s="586"/>
      <c r="AB11" s="586"/>
      <c r="AC11" s="586"/>
      <c r="AD11" s="586"/>
      <c r="AE11" s="586">
        <v>0</v>
      </c>
      <c r="AF11" s="587">
        <v>0</v>
      </c>
      <c r="AG11" s="585">
        <v>0</v>
      </c>
      <c r="AH11" s="586">
        <v>0</v>
      </c>
      <c r="AI11" s="586">
        <v>0</v>
      </c>
      <c r="AJ11" s="586">
        <v>0</v>
      </c>
      <c r="AK11" s="586">
        <v>0</v>
      </c>
      <c r="AL11" s="586">
        <v>0</v>
      </c>
      <c r="AM11" s="586">
        <v>0</v>
      </c>
      <c r="AN11" s="586">
        <v>0</v>
      </c>
      <c r="AO11" s="586">
        <v>0</v>
      </c>
      <c r="AP11" s="586">
        <v>0</v>
      </c>
      <c r="AQ11" s="586">
        <v>0</v>
      </c>
      <c r="AR11" s="586">
        <v>0</v>
      </c>
      <c r="AS11" s="587">
        <v>0</v>
      </c>
      <c r="AT11" s="585">
        <v>0</v>
      </c>
      <c r="AU11" s="586">
        <v>0</v>
      </c>
      <c r="AV11" s="586">
        <v>0</v>
      </c>
      <c r="AW11" s="586">
        <v>0</v>
      </c>
      <c r="AX11" s="586">
        <v>0</v>
      </c>
      <c r="AY11" s="586">
        <v>0</v>
      </c>
      <c r="AZ11" s="586">
        <v>0</v>
      </c>
      <c r="BA11" s="586">
        <v>0</v>
      </c>
      <c r="BB11" s="586">
        <v>0</v>
      </c>
      <c r="BC11" s="586">
        <v>0</v>
      </c>
      <c r="BD11" s="586">
        <v>0</v>
      </c>
      <c r="BE11" s="586">
        <v>0</v>
      </c>
      <c r="BF11" s="587">
        <v>0</v>
      </c>
    </row>
    <row r="12" spans="1:58">
      <c r="A12" s="577"/>
      <c r="B12" s="578" t="s">
        <v>354</v>
      </c>
      <c r="C12" s="579" t="s">
        <v>253</v>
      </c>
      <c r="D12" s="582">
        <v>39340</v>
      </c>
      <c r="E12" s="580">
        <v>0</v>
      </c>
      <c r="F12" s="583">
        <v>0</v>
      </c>
      <c r="G12" s="581">
        <v>0</v>
      </c>
      <c r="H12" s="581">
        <v>0</v>
      </c>
      <c r="I12" s="581">
        <v>76.3</v>
      </c>
      <c r="J12" s="581">
        <v>0</v>
      </c>
      <c r="K12" s="581">
        <v>0</v>
      </c>
      <c r="L12" s="581">
        <v>0</v>
      </c>
      <c r="M12" s="581">
        <v>0</v>
      </c>
      <c r="N12" s="581">
        <v>0</v>
      </c>
      <c r="O12" s="581">
        <v>0</v>
      </c>
      <c r="P12" s="581">
        <v>0</v>
      </c>
      <c r="Q12" s="581">
        <v>461.7</v>
      </c>
      <c r="R12" s="584">
        <v>538</v>
      </c>
      <c r="S12" s="585">
        <v>0</v>
      </c>
      <c r="T12" s="586">
        <v>0</v>
      </c>
      <c r="U12" s="586">
        <v>0</v>
      </c>
      <c r="V12" s="586">
        <v>0</v>
      </c>
      <c r="W12" s="586">
        <v>151.85</v>
      </c>
      <c r="X12" s="586">
        <v>0</v>
      </c>
      <c r="Y12" s="586">
        <v>0</v>
      </c>
      <c r="Z12" s="586">
        <v>0</v>
      </c>
      <c r="AA12" s="586">
        <v>0</v>
      </c>
      <c r="AB12" s="586">
        <v>0</v>
      </c>
      <c r="AC12" s="586">
        <v>0</v>
      </c>
      <c r="AD12" s="586">
        <v>0</v>
      </c>
      <c r="AE12" s="586">
        <v>20.150000000000006</v>
      </c>
      <c r="AF12" s="587">
        <v>172</v>
      </c>
      <c r="AG12" s="585">
        <v>247</v>
      </c>
      <c r="AH12" s="586">
        <v>313</v>
      </c>
      <c r="AI12" s="586">
        <v>235</v>
      </c>
      <c r="AJ12" s="586">
        <v>189</v>
      </c>
      <c r="AK12" s="586">
        <v>371</v>
      </c>
      <c r="AL12" s="586">
        <v>174</v>
      </c>
      <c r="AM12" s="586">
        <v>569</v>
      </c>
      <c r="AN12" s="586">
        <v>15357</v>
      </c>
      <c r="AO12" s="586">
        <v>2065</v>
      </c>
      <c r="AP12" s="586">
        <v>299</v>
      </c>
      <c r="AQ12" s="586">
        <v>-6219.5</v>
      </c>
      <c r="AR12" s="586">
        <v>-6219.5</v>
      </c>
      <c r="AS12" s="587">
        <v>7380</v>
      </c>
      <c r="AT12" s="585">
        <v>623.25</v>
      </c>
      <c r="AU12" s="586">
        <v>623.25</v>
      </c>
      <c r="AV12" s="586">
        <v>623.25</v>
      </c>
      <c r="AW12" s="586">
        <v>623.25</v>
      </c>
      <c r="AX12" s="586">
        <v>623.25</v>
      </c>
      <c r="AY12" s="586">
        <v>623.25</v>
      </c>
      <c r="AZ12" s="586">
        <v>623.25</v>
      </c>
      <c r="BA12" s="586">
        <v>623.25</v>
      </c>
      <c r="BB12" s="586">
        <v>623.25</v>
      </c>
      <c r="BC12" s="586">
        <v>623.25</v>
      </c>
      <c r="BD12" s="586">
        <v>623.25</v>
      </c>
      <c r="BE12" s="586">
        <v>623.25</v>
      </c>
      <c r="BF12" s="587">
        <v>7479</v>
      </c>
    </row>
    <row r="13" spans="1:58">
      <c r="A13" s="577"/>
      <c r="B13" s="578" t="s">
        <v>355</v>
      </c>
      <c r="C13" s="579" t="s">
        <v>254</v>
      </c>
      <c r="D13" s="582">
        <v>227560</v>
      </c>
      <c r="E13" s="580">
        <v>0</v>
      </c>
      <c r="F13" s="583">
        <v>0</v>
      </c>
      <c r="G13" s="581">
        <v>33485.160000000003</v>
      </c>
      <c r="H13" s="581">
        <v>91.65</v>
      </c>
      <c r="I13" s="581">
        <v>0</v>
      </c>
      <c r="J13" s="581">
        <v>33879.449999999997</v>
      </c>
      <c r="K13" s="581">
        <v>13714.870000000003</v>
      </c>
      <c r="L13" s="581">
        <v>0</v>
      </c>
      <c r="M13" s="581">
        <v>19593.079999999994</v>
      </c>
      <c r="N13" s="581">
        <v>8281.08</v>
      </c>
      <c r="O13" s="581">
        <v>0</v>
      </c>
      <c r="P13" s="581">
        <v>1.4551915228366852E-11</v>
      </c>
      <c r="Q13" s="581">
        <v>6543.7099999999919</v>
      </c>
      <c r="R13" s="584">
        <v>115589</v>
      </c>
      <c r="S13" s="585">
        <v>0</v>
      </c>
      <c r="T13" s="586">
        <v>0</v>
      </c>
      <c r="U13" s="586">
        <v>0</v>
      </c>
      <c r="V13" s="586">
        <v>48914.999999999985</v>
      </c>
      <c r="W13" s="586">
        <v>0</v>
      </c>
      <c r="X13" s="586">
        <v>0</v>
      </c>
      <c r="Y13" s="586">
        <v>0</v>
      </c>
      <c r="Z13" s="586">
        <v>0</v>
      </c>
      <c r="AA13" s="586">
        <v>0</v>
      </c>
      <c r="AB13" s="586">
        <v>0</v>
      </c>
      <c r="AC13" s="586">
        <v>1.4551915228366852E-11</v>
      </c>
      <c r="AD13" s="586">
        <v>0</v>
      </c>
      <c r="AE13" s="586">
        <v>19048</v>
      </c>
      <c r="AF13" s="587">
        <v>67963</v>
      </c>
      <c r="AG13" s="585">
        <v>43</v>
      </c>
      <c r="AH13" s="586">
        <v>23545</v>
      </c>
      <c r="AI13" s="586">
        <v>1382</v>
      </c>
      <c r="AJ13" s="586">
        <v>17330</v>
      </c>
      <c r="AK13" s="586">
        <v>50538</v>
      </c>
      <c r="AL13" s="586">
        <v>2770</v>
      </c>
      <c r="AM13" s="586">
        <v>20932</v>
      </c>
      <c r="AN13" s="586">
        <v>37791</v>
      </c>
      <c r="AO13" s="586">
        <v>28450</v>
      </c>
      <c r="AP13" s="586">
        <v>13192</v>
      </c>
      <c r="AQ13" s="586">
        <v>-84768</v>
      </c>
      <c r="AR13" s="586">
        <v>-84768</v>
      </c>
      <c r="AS13" s="587">
        <v>26437</v>
      </c>
      <c r="AT13" s="585">
        <v>18966.666666666668</v>
      </c>
      <c r="AU13" s="586">
        <v>18966.666666666668</v>
      </c>
      <c r="AV13" s="586">
        <v>18966.666666666668</v>
      </c>
      <c r="AW13" s="586">
        <v>18966.666666666668</v>
      </c>
      <c r="AX13" s="586">
        <v>18966.666666666668</v>
      </c>
      <c r="AY13" s="586">
        <v>18966.666666666668</v>
      </c>
      <c r="AZ13" s="586">
        <v>18966.666666666668</v>
      </c>
      <c r="BA13" s="586">
        <v>18966.666666666668</v>
      </c>
      <c r="BB13" s="586">
        <v>18966.666666666668</v>
      </c>
      <c r="BC13" s="586">
        <v>18966.666666666668</v>
      </c>
      <c r="BD13" s="586">
        <v>18966.666666666668</v>
      </c>
      <c r="BE13" s="586">
        <v>18966.666666666668</v>
      </c>
      <c r="BF13" s="587">
        <v>227600</v>
      </c>
    </row>
    <row r="14" spans="1:58">
      <c r="A14" s="577"/>
      <c r="B14" s="578" t="s">
        <v>356</v>
      </c>
      <c r="C14" s="579" t="s">
        <v>255</v>
      </c>
      <c r="D14" s="582">
        <v>5074</v>
      </c>
      <c r="E14" s="580">
        <v>0</v>
      </c>
      <c r="F14" s="583">
        <v>745.25000000000011</v>
      </c>
      <c r="G14" s="581">
        <v>659.07999999999993</v>
      </c>
      <c r="H14" s="581">
        <v>819.48</v>
      </c>
      <c r="I14" s="581">
        <v>293.58999999999992</v>
      </c>
      <c r="J14" s="581">
        <v>35</v>
      </c>
      <c r="K14" s="581">
        <v>0</v>
      </c>
      <c r="L14" s="581">
        <v>0</v>
      </c>
      <c r="M14" s="581">
        <v>686.52</v>
      </c>
      <c r="N14" s="581">
        <v>34.999999999999993</v>
      </c>
      <c r="O14" s="581">
        <v>2176</v>
      </c>
      <c r="P14" s="581">
        <v>1955.9099999999994</v>
      </c>
      <c r="Q14" s="581">
        <v>7519.17</v>
      </c>
      <c r="R14" s="584">
        <v>14925</v>
      </c>
      <c r="S14" s="585">
        <v>0</v>
      </c>
      <c r="T14" s="586">
        <v>1050.7500000000002</v>
      </c>
      <c r="U14" s="586">
        <v>944.6500000000002</v>
      </c>
      <c r="V14" s="586">
        <v>0</v>
      </c>
      <c r="W14" s="586">
        <v>1669.5200000000004</v>
      </c>
      <c r="X14" s="586">
        <v>0</v>
      </c>
      <c r="Y14" s="586">
        <v>228.48</v>
      </c>
      <c r="Z14" s="586">
        <v>0</v>
      </c>
      <c r="AA14" s="586">
        <v>69.47</v>
      </c>
      <c r="AB14" s="586">
        <v>50.530000000000015</v>
      </c>
      <c r="AC14" s="586">
        <v>-4.5474735088646412E-13</v>
      </c>
      <c r="AD14" s="586">
        <v>4325.5999999999995</v>
      </c>
      <c r="AE14" s="586">
        <v>1107</v>
      </c>
      <c r="AF14" s="587">
        <v>9446</v>
      </c>
      <c r="AG14" s="585">
        <v>386</v>
      </c>
      <c r="AH14" s="586">
        <v>2752</v>
      </c>
      <c r="AI14" s="586">
        <v>1340</v>
      </c>
      <c r="AJ14" s="586">
        <v>1150</v>
      </c>
      <c r="AK14" s="586">
        <v>1303</v>
      </c>
      <c r="AL14" s="586">
        <v>3354</v>
      </c>
      <c r="AM14" s="586">
        <v>2585</v>
      </c>
      <c r="AN14" s="586">
        <v>2848</v>
      </c>
      <c r="AO14" s="586">
        <v>103</v>
      </c>
      <c r="AP14" s="586">
        <v>62</v>
      </c>
      <c r="AQ14" s="586">
        <v>1572.5</v>
      </c>
      <c r="AR14" s="586">
        <v>1572.5</v>
      </c>
      <c r="AS14" s="587">
        <v>19028</v>
      </c>
      <c r="AT14" s="585">
        <v>1880.3333333333333</v>
      </c>
      <c r="AU14" s="586">
        <v>1880.3333333333335</v>
      </c>
      <c r="AV14" s="586">
        <v>1880.3333333333335</v>
      </c>
      <c r="AW14" s="586">
        <v>1880.3333333333335</v>
      </c>
      <c r="AX14" s="586">
        <v>1880.3333333333335</v>
      </c>
      <c r="AY14" s="586">
        <v>1880.3333333333335</v>
      </c>
      <c r="AZ14" s="586">
        <v>1880.3333333333335</v>
      </c>
      <c r="BA14" s="586">
        <v>1880.3333333333335</v>
      </c>
      <c r="BB14" s="586">
        <v>1880.3333333333335</v>
      </c>
      <c r="BC14" s="586">
        <v>1880.3333333333335</v>
      </c>
      <c r="BD14" s="586">
        <v>1880.3333333333335</v>
      </c>
      <c r="BE14" s="586">
        <v>1880.3333333333335</v>
      </c>
      <c r="BF14" s="587">
        <v>22564</v>
      </c>
    </row>
    <row r="15" spans="1:58" s="592" customFormat="1">
      <c r="A15" s="588"/>
      <c r="B15" s="570" t="s">
        <v>357</v>
      </c>
      <c r="C15" s="589" t="s">
        <v>256</v>
      </c>
      <c r="D15" s="582">
        <v>438258</v>
      </c>
      <c r="E15" s="590">
        <v>0</v>
      </c>
      <c r="F15" s="583">
        <v>0</v>
      </c>
      <c r="G15" s="583">
        <v>0</v>
      </c>
      <c r="H15" s="583">
        <v>0</v>
      </c>
      <c r="I15" s="583">
        <v>0</v>
      </c>
      <c r="J15" s="583">
        <v>0</v>
      </c>
      <c r="K15" s="581">
        <v>0</v>
      </c>
      <c r="L15" s="581">
        <v>0</v>
      </c>
      <c r="M15" s="581">
        <v>0</v>
      </c>
      <c r="N15" s="581">
        <v>250</v>
      </c>
      <c r="O15" s="581">
        <v>0</v>
      </c>
      <c r="P15" s="581">
        <v>0</v>
      </c>
      <c r="Q15" s="581">
        <v>25</v>
      </c>
      <c r="R15" s="584">
        <v>275</v>
      </c>
      <c r="S15" s="585"/>
      <c r="T15" s="591"/>
      <c r="U15" s="586"/>
      <c r="V15" s="586"/>
      <c r="W15" s="586"/>
      <c r="X15" s="586"/>
      <c r="Y15" s="586"/>
      <c r="Z15" s="586"/>
      <c r="AA15" s="586"/>
      <c r="AB15" s="586"/>
      <c r="AC15" s="586"/>
      <c r="AD15" s="586"/>
      <c r="AE15" s="586">
        <v>0</v>
      </c>
      <c r="AF15" s="587">
        <v>0</v>
      </c>
      <c r="AG15" s="585">
        <v>1</v>
      </c>
      <c r="AH15" s="591">
        <v>13</v>
      </c>
      <c r="AI15" s="586">
        <v>5</v>
      </c>
      <c r="AJ15" s="586">
        <v>60</v>
      </c>
      <c r="AK15" s="586">
        <v>85</v>
      </c>
      <c r="AL15" s="586">
        <v>19</v>
      </c>
      <c r="AM15" s="586">
        <v>40</v>
      </c>
      <c r="AN15" s="586">
        <v>60</v>
      </c>
      <c r="AO15" s="586">
        <v>35</v>
      </c>
      <c r="AP15" s="586">
        <v>62</v>
      </c>
      <c r="AQ15" s="586">
        <v>61490</v>
      </c>
      <c r="AR15" s="586">
        <v>61490</v>
      </c>
      <c r="AS15" s="587">
        <v>123360</v>
      </c>
      <c r="AT15" s="585">
        <v>35812.75</v>
      </c>
      <c r="AU15" s="591">
        <v>35812.75</v>
      </c>
      <c r="AV15" s="586">
        <v>35812.75</v>
      </c>
      <c r="AW15" s="586">
        <v>35812.75</v>
      </c>
      <c r="AX15" s="586">
        <v>35812.75</v>
      </c>
      <c r="AY15" s="586">
        <v>35812.75</v>
      </c>
      <c r="AZ15" s="586">
        <v>35812.75</v>
      </c>
      <c r="BA15" s="586">
        <v>35812.75</v>
      </c>
      <c r="BB15" s="586">
        <v>35812.75</v>
      </c>
      <c r="BC15" s="586">
        <v>35812.75</v>
      </c>
      <c r="BD15" s="586">
        <v>35812.75</v>
      </c>
      <c r="BE15" s="586">
        <v>35812.75</v>
      </c>
      <c r="BF15" s="587">
        <v>429753</v>
      </c>
    </row>
    <row r="16" spans="1:58" s="592" customFormat="1" ht="16.5" customHeight="1">
      <c r="A16" s="588"/>
      <c r="B16" s="570" t="s">
        <v>358</v>
      </c>
      <c r="C16" s="589" t="s">
        <v>359</v>
      </c>
      <c r="D16" s="582">
        <v>138273</v>
      </c>
      <c r="E16" s="590"/>
      <c r="F16" s="583"/>
      <c r="G16" s="583"/>
      <c r="H16" s="583"/>
      <c r="I16" s="583"/>
      <c r="J16" s="583"/>
      <c r="K16" s="581"/>
      <c r="L16" s="581"/>
      <c r="M16" s="581"/>
      <c r="N16" s="581"/>
      <c r="O16" s="581"/>
      <c r="P16" s="581"/>
      <c r="Q16" s="581">
        <v>0</v>
      </c>
      <c r="R16" s="584"/>
      <c r="S16" s="585"/>
      <c r="T16" s="591"/>
      <c r="U16" s="586"/>
      <c r="V16" s="586"/>
      <c r="W16" s="586"/>
      <c r="X16" s="586"/>
      <c r="Y16" s="586"/>
      <c r="Z16" s="586"/>
      <c r="AA16" s="586"/>
      <c r="AB16" s="586"/>
      <c r="AC16" s="586"/>
      <c r="AD16" s="586"/>
      <c r="AE16" s="586">
        <v>0</v>
      </c>
      <c r="AF16" s="587">
        <v>0</v>
      </c>
      <c r="AG16" s="585">
        <v>0</v>
      </c>
      <c r="AH16" s="591">
        <v>0</v>
      </c>
      <c r="AI16" s="586">
        <v>0</v>
      </c>
      <c r="AJ16" s="586">
        <v>0</v>
      </c>
      <c r="AK16" s="586">
        <v>0</v>
      </c>
      <c r="AL16" s="586">
        <v>0</v>
      </c>
      <c r="AM16" s="586">
        <v>0</v>
      </c>
      <c r="AN16" s="586">
        <v>0</v>
      </c>
      <c r="AO16" s="586">
        <v>0</v>
      </c>
      <c r="AP16" s="586">
        <v>0</v>
      </c>
      <c r="AQ16" s="586">
        <v>34598.5</v>
      </c>
      <c r="AR16" s="586">
        <v>34598.5</v>
      </c>
      <c r="AS16" s="587">
        <v>69197</v>
      </c>
      <c r="AT16" s="585">
        <v>5766.416666666667</v>
      </c>
      <c r="AU16" s="591">
        <v>5766.416666666667</v>
      </c>
      <c r="AV16" s="586">
        <v>5766.416666666667</v>
      </c>
      <c r="AW16" s="586">
        <v>5766.416666666667</v>
      </c>
      <c r="AX16" s="586">
        <v>5766.416666666667</v>
      </c>
      <c r="AY16" s="586">
        <v>5766.416666666667</v>
      </c>
      <c r="AZ16" s="586">
        <v>5766.416666666667</v>
      </c>
      <c r="BA16" s="586">
        <v>5766.416666666667</v>
      </c>
      <c r="BB16" s="586">
        <v>5766.416666666667</v>
      </c>
      <c r="BC16" s="586">
        <v>5766.416666666667</v>
      </c>
      <c r="BD16" s="586">
        <v>5766.416666666667</v>
      </c>
      <c r="BE16" s="586">
        <v>5766.416666666667</v>
      </c>
      <c r="BF16" s="587">
        <v>69197</v>
      </c>
    </row>
    <row r="17" spans="1:58" s="592" customFormat="1">
      <c r="A17" s="588"/>
      <c r="B17" s="570" t="s">
        <v>360</v>
      </c>
      <c r="C17" s="589" t="s">
        <v>257</v>
      </c>
      <c r="D17" s="582">
        <v>1949403</v>
      </c>
      <c r="E17" s="590">
        <v>80494.510000000009</v>
      </c>
      <c r="F17" s="583">
        <v>155914.41999999998</v>
      </c>
      <c r="G17" s="583">
        <v>58283.190000000024</v>
      </c>
      <c r="H17" s="583">
        <v>63547.950000000048</v>
      </c>
      <c r="I17" s="583">
        <v>254411.05999999982</v>
      </c>
      <c r="J17" s="583">
        <v>98482.449999999983</v>
      </c>
      <c r="K17" s="581">
        <v>140527.33000000005</v>
      </c>
      <c r="L17" s="581">
        <v>134090.31999999986</v>
      </c>
      <c r="M17" s="581">
        <v>57828.600000000028</v>
      </c>
      <c r="N17" s="581">
        <v>166025.38000000003</v>
      </c>
      <c r="O17" s="581">
        <v>72597.610000000015</v>
      </c>
      <c r="P17" s="581">
        <v>2574407.0100000002</v>
      </c>
      <c r="Q17" s="581">
        <v>-733178.83000000007</v>
      </c>
      <c r="R17" s="584">
        <v>3123431</v>
      </c>
      <c r="S17" s="585">
        <v>73688.439999999988</v>
      </c>
      <c r="T17" s="591">
        <v>36081.650000000023</v>
      </c>
      <c r="U17" s="586">
        <v>110219.93000000002</v>
      </c>
      <c r="V17" s="586">
        <v>64467.20999999997</v>
      </c>
      <c r="W17" s="586">
        <v>76017.710000000006</v>
      </c>
      <c r="X17" s="586">
        <v>67672.149999999965</v>
      </c>
      <c r="Y17" s="586">
        <v>92913.579999999958</v>
      </c>
      <c r="Z17" s="586">
        <v>175040.93999999927</v>
      </c>
      <c r="AA17" s="586">
        <v>821303.91000000061</v>
      </c>
      <c r="AB17" s="586">
        <v>86336.680000000008</v>
      </c>
      <c r="AC17" s="586">
        <v>349097.9800000001</v>
      </c>
      <c r="AD17" s="586">
        <v>395077.52999999968</v>
      </c>
      <c r="AE17" s="586">
        <v>395441.2900000005</v>
      </c>
      <c r="AF17" s="587">
        <v>2743359</v>
      </c>
      <c r="AG17" s="585">
        <v>264760</v>
      </c>
      <c r="AH17" s="591">
        <v>81452</v>
      </c>
      <c r="AI17" s="586">
        <v>-71787</v>
      </c>
      <c r="AJ17" s="586">
        <v>21569</v>
      </c>
      <c r="AK17" s="586">
        <v>31274</v>
      </c>
      <c r="AL17" s="586">
        <v>748166</v>
      </c>
      <c r="AM17" s="586">
        <v>213760</v>
      </c>
      <c r="AN17" s="586">
        <v>187491</v>
      </c>
      <c r="AO17" s="586">
        <v>62063.308229999901</v>
      </c>
      <c r="AP17" s="586">
        <v>432384</v>
      </c>
      <c r="AQ17" s="586">
        <v>61878.345885000075</v>
      </c>
      <c r="AR17" s="586">
        <v>61878.345885000075</v>
      </c>
      <c r="AS17" s="587">
        <v>2094889</v>
      </c>
      <c r="AT17" s="585">
        <v>283721.5</v>
      </c>
      <c r="AU17" s="591">
        <v>283721.5</v>
      </c>
      <c r="AV17" s="586">
        <v>283721.5</v>
      </c>
      <c r="AW17" s="586">
        <v>283721.5</v>
      </c>
      <c r="AX17" s="586">
        <v>283721.5</v>
      </c>
      <c r="AY17" s="586">
        <v>283721.5</v>
      </c>
      <c r="AZ17" s="586">
        <v>283721.5</v>
      </c>
      <c r="BA17" s="586">
        <v>283721.5</v>
      </c>
      <c r="BB17" s="586">
        <v>283721.5</v>
      </c>
      <c r="BC17" s="586">
        <v>283721.5</v>
      </c>
      <c r="BD17" s="586">
        <v>283721.5</v>
      </c>
      <c r="BE17" s="586">
        <v>283721.5</v>
      </c>
      <c r="BF17" s="587">
        <v>3404658</v>
      </c>
    </row>
    <row r="18" spans="1:58">
      <c r="A18" s="577"/>
      <c r="B18" s="578" t="s">
        <v>361</v>
      </c>
      <c r="C18" s="579" t="s">
        <v>258</v>
      </c>
      <c r="D18" s="582"/>
      <c r="E18" s="580"/>
      <c r="F18" s="583"/>
      <c r="G18" s="581"/>
      <c r="H18" s="581"/>
      <c r="I18" s="581"/>
      <c r="J18" s="581"/>
      <c r="K18" s="581"/>
      <c r="L18" s="581"/>
      <c r="M18" s="581"/>
      <c r="N18" s="581"/>
      <c r="O18" s="581"/>
      <c r="P18" s="581"/>
      <c r="Q18" s="581">
        <v>0</v>
      </c>
      <c r="R18" s="584"/>
      <c r="S18" s="585"/>
      <c r="T18" s="586"/>
      <c r="U18" s="586"/>
      <c r="V18" s="586"/>
      <c r="W18" s="586"/>
      <c r="X18" s="586"/>
      <c r="Y18" s="586"/>
      <c r="Z18" s="586"/>
      <c r="AA18" s="586"/>
      <c r="AB18" s="586"/>
      <c r="AC18" s="586"/>
      <c r="AD18" s="586"/>
      <c r="AE18" s="586">
        <v>0</v>
      </c>
      <c r="AF18" s="587">
        <v>0</v>
      </c>
      <c r="AG18" s="585">
        <v>0</v>
      </c>
      <c r="AH18" s="586">
        <v>0</v>
      </c>
      <c r="AI18" s="586">
        <v>0</v>
      </c>
      <c r="AJ18" s="586">
        <v>0</v>
      </c>
      <c r="AK18" s="586">
        <v>0</v>
      </c>
      <c r="AL18" s="586">
        <v>0</v>
      </c>
      <c r="AM18" s="586">
        <v>0</v>
      </c>
      <c r="AN18" s="586">
        <v>0</v>
      </c>
      <c r="AO18" s="586">
        <v>0</v>
      </c>
      <c r="AP18" s="586">
        <v>0</v>
      </c>
      <c r="AQ18" s="586">
        <v>1</v>
      </c>
      <c r="AR18" s="586">
        <v>1</v>
      </c>
      <c r="AS18" s="587">
        <v>0</v>
      </c>
      <c r="AT18" s="585">
        <v>0</v>
      </c>
      <c r="AU18" s="586">
        <v>0</v>
      </c>
      <c r="AV18" s="586">
        <v>0</v>
      </c>
      <c r="AW18" s="586">
        <v>0</v>
      </c>
      <c r="AX18" s="586">
        <v>0</v>
      </c>
      <c r="AY18" s="586">
        <v>0</v>
      </c>
      <c r="AZ18" s="586">
        <v>0</v>
      </c>
      <c r="BA18" s="586">
        <v>0</v>
      </c>
      <c r="BB18" s="586">
        <v>0</v>
      </c>
      <c r="BC18" s="586">
        <v>0</v>
      </c>
      <c r="BD18" s="586">
        <v>0</v>
      </c>
      <c r="BE18" s="586">
        <v>0</v>
      </c>
      <c r="BF18" s="587">
        <v>0</v>
      </c>
    </row>
    <row r="19" spans="1:58">
      <c r="A19" s="577"/>
      <c r="B19" s="578" t="s">
        <v>362</v>
      </c>
      <c r="C19" s="579" t="s">
        <v>363</v>
      </c>
      <c r="D19" s="582"/>
      <c r="E19" s="580"/>
      <c r="F19" s="583"/>
      <c r="G19" s="581"/>
      <c r="H19" s="581"/>
      <c r="I19" s="581"/>
      <c r="J19" s="581"/>
      <c r="K19" s="581"/>
      <c r="L19" s="581"/>
      <c r="M19" s="581"/>
      <c r="N19" s="581"/>
      <c r="O19" s="581"/>
      <c r="P19" s="581"/>
      <c r="Q19" s="581">
        <v>0</v>
      </c>
      <c r="R19" s="584"/>
      <c r="S19" s="585"/>
      <c r="T19" s="586"/>
      <c r="U19" s="586"/>
      <c r="V19" s="586"/>
      <c r="W19" s="586"/>
      <c r="X19" s="586"/>
      <c r="Y19" s="586"/>
      <c r="Z19" s="586"/>
      <c r="AA19" s="586"/>
      <c r="AB19" s="586"/>
      <c r="AC19" s="586"/>
      <c r="AD19" s="586"/>
      <c r="AE19" s="586">
        <v>0</v>
      </c>
      <c r="AF19" s="587">
        <v>0</v>
      </c>
      <c r="AG19" s="585">
        <v>0</v>
      </c>
      <c r="AH19" s="586">
        <v>0</v>
      </c>
      <c r="AI19" s="586">
        <v>0</v>
      </c>
      <c r="AJ19" s="586">
        <v>0</v>
      </c>
      <c r="AK19" s="586">
        <v>0</v>
      </c>
      <c r="AL19" s="586">
        <v>0</v>
      </c>
      <c r="AM19" s="586">
        <v>0</v>
      </c>
      <c r="AN19" s="586">
        <v>0</v>
      </c>
      <c r="AO19" s="586">
        <v>0</v>
      </c>
      <c r="AP19" s="586">
        <v>0</v>
      </c>
      <c r="AQ19" s="586">
        <v>0</v>
      </c>
      <c r="AR19" s="586">
        <v>0</v>
      </c>
      <c r="AS19" s="587">
        <v>0</v>
      </c>
      <c r="AT19" s="585">
        <v>0</v>
      </c>
      <c r="AU19" s="586">
        <v>0</v>
      </c>
      <c r="AV19" s="586">
        <v>0</v>
      </c>
      <c r="AW19" s="586">
        <v>0</v>
      </c>
      <c r="AX19" s="586">
        <v>0</v>
      </c>
      <c r="AY19" s="586">
        <v>0</v>
      </c>
      <c r="AZ19" s="586">
        <v>0</v>
      </c>
      <c r="BA19" s="586">
        <v>0</v>
      </c>
      <c r="BB19" s="586">
        <v>0</v>
      </c>
      <c r="BC19" s="586">
        <v>0</v>
      </c>
      <c r="BD19" s="586">
        <v>0</v>
      </c>
      <c r="BE19" s="586">
        <v>0</v>
      </c>
      <c r="BF19" s="587">
        <v>0</v>
      </c>
    </row>
    <row r="20" spans="1:58">
      <c r="A20" s="577"/>
      <c r="B20" s="578" t="s">
        <v>364</v>
      </c>
      <c r="C20" s="579" t="s">
        <v>260</v>
      </c>
      <c r="D20" s="582"/>
      <c r="E20" s="580"/>
      <c r="F20" s="581"/>
      <c r="G20" s="581"/>
      <c r="H20" s="581">
        <v>0</v>
      </c>
      <c r="I20" s="581">
        <v>0</v>
      </c>
      <c r="J20" s="581">
        <v>0</v>
      </c>
      <c r="K20" s="581">
        <v>0</v>
      </c>
      <c r="L20" s="581">
        <v>0</v>
      </c>
      <c r="M20" s="581">
        <v>0</v>
      </c>
      <c r="N20" s="581">
        <v>0</v>
      </c>
      <c r="O20" s="581">
        <v>0</v>
      </c>
      <c r="P20" s="581"/>
      <c r="Q20" s="581">
        <v>0</v>
      </c>
      <c r="R20" s="584"/>
      <c r="S20" s="585">
        <v>0</v>
      </c>
      <c r="T20" s="586">
        <v>0</v>
      </c>
      <c r="U20" s="586">
        <v>0</v>
      </c>
      <c r="V20" s="586">
        <v>0</v>
      </c>
      <c r="W20" s="586">
        <v>0</v>
      </c>
      <c r="X20" s="586">
        <v>0</v>
      </c>
      <c r="Y20" s="586">
        <v>0</v>
      </c>
      <c r="Z20" s="586">
        <v>0</v>
      </c>
      <c r="AA20" s="586">
        <v>0</v>
      </c>
      <c r="AB20" s="586">
        <v>0</v>
      </c>
      <c r="AC20" s="586">
        <v>0</v>
      </c>
      <c r="AD20" s="586">
        <v>0</v>
      </c>
      <c r="AE20" s="586">
        <v>0</v>
      </c>
      <c r="AF20" s="587">
        <v>0</v>
      </c>
      <c r="AG20" s="585">
        <v>0</v>
      </c>
      <c r="AH20" s="586">
        <v>0</v>
      </c>
      <c r="AI20" s="586">
        <v>0</v>
      </c>
      <c r="AJ20" s="586">
        <v>0</v>
      </c>
      <c r="AK20" s="586">
        <v>0</v>
      </c>
      <c r="AL20" s="586">
        <v>0</v>
      </c>
      <c r="AM20" s="586">
        <v>0</v>
      </c>
      <c r="AN20" s="586">
        <v>0</v>
      </c>
      <c r="AO20" s="586">
        <v>0</v>
      </c>
      <c r="AP20" s="586">
        <v>0</v>
      </c>
      <c r="AQ20" s="586">
        <v>0</v>
      </c>
      <c r="AR20" s="586">
        <v>0</v>
      </c>
      <c r="AS20" s="587">
        <v>0</v>
      </c>
      <c r="AT20" s="585">
        <v>0</v>
      </c>
      <c r="AU20" s="586">
        <v>0</v>
      </c>
      <c r="AV20" s="586">
        <v>0</v>
      </c>
      <c r="AW20" s="586">
        <v>0</v>
      </c>
      <c r="AX20" s="586">
        <v>0</v>
      </c>
      <c r="AY20" s="586">
        <v>0</v>
      </c>
      <c r="AZ20" s="586">
        <v>0</v>
      </c>
      <c r="BA20" s="586">
        <v>0</v>
      </c>
      <c r="BB20" s="586">
        <v>0</v>
      </c>
      <c r="BC20" s="586">
        <v>0</v>
      </c>
      <c r="BD20" s="586">
        <v>0</v>
      </c>
      <c r="BE20" s="586">
        <v>0</v>
      </c>
      <c r="BF20" s="587">
        <v>0</v>
      </c>
    </row>
    <row r="21" spans="1:58" s="557" customFormat="1" ht="16.8" thickBot="1">
      <c r="A21" s="593"/>
      <c r="B21" s="594" t="s">
        <v>161</v>
      </c>
      <c r="C21" s="595"/>
      <c r="D21" s="596">
        <v>21886140</v>
      </c>
      <c r="E21" s="597">
        <v>1619982.0700000003</v>
      </c>
      <c r="F21" s="596">
        <v>1688299.4900000005</v>
      </c>
      <c r="G21" s="596">
        <v>1653987</v>
      </c>
      <c r="H21" s="596">
        <v>1618366.0299999998</v>
      </c>
      <c r="I21" s="596">
        <v>1797213.3099999998</v>
      </c>
      <c r="J21" s="596">
        <v>1630857.44</v>
      </c>
      <c r="K21" s="596">
        <v>1676059.7899999998</v>
      </c>
      <c r="L21" s="596">
        <v>1635062.1799999995</v>
      </c>
      <c r="M21" s="596">
        <v>1594040.2400000002</v>
      </c>
      <c r="N21" s="596">
        <v>1685071.9299999997</v>
      </c>
      <c r="O21" s="596">
        <v>1685671.9700000002</v>
      </c>
      <c r="P21" s="596">
        <v>4127502.9300000006</v>
      </c>
      <c r="Q21" s="596">
        <v>-727222.37999999837</v>
      </c>
      <c r="R21" s="598">
        <v>21684892</v>
      </c>
      <c r="S21" s="599">
        <v>1610001.53</v>
      </c>
      <c r="T21" s="600">
        <v>1558267.56</v>
      </c>
      <c r="U21" s="600">
        <v>1656962.0499999998</v>
      </c>
      <c r="V21" s="600">
        <v>1657878.13</v>
      </c>
      <c r="W21" s="600">
        <v>1635592.4800000002</v>
      </c>
      <c r="X21" s="600">
        <v>1619368.7299999995</v>
      </c>
      <c r="Y21" s="600">
        <v>1638603.25</v>
      </c>
      <c r="Z21" s="600">
        <v>1761462.8699999994</v>
      </c>
      <c r="AA21" s="600">
        <v>2349386.5699999994</v>
      </c>
      <c r="AB21" s="600">
        <v>1680276.6400000004</v>
      </c>
      <c r="AC21" s="600">
        <v>1902480.73</v>
      </c>
      <c r="AD21" s="600">
        <v>1919451.5299999998</v>
      </c>
      <c r="AE21" s="600">
        <v>476493.93000000017</v>
      </c>
      <c r="AF21" s="600">
        <v>21466226</v>
      </c>
      <c r="AG21" s="599">
        <v>1944793</v>
      </c>
      <c r="AH21" s="600">
        <v>1806099</v>
      </c>
      <c r="AI21" s="600">
        <v>1720545.1</v>
      </c>
      <c r="AJ21" s="600">
        <v>1860278</v>
      </c>
      <c r="AK21" s="600">
        <v>1903576</v>
      </c>
      <c r="AL21" s="600">
        <v>2580648.1285714284</v>
      </c>
      <c r="AM21" s="600">
        <v>2071696.1285714286</v>
      </c>
      <c r="AN21" s="600">
        <v>2091258.1285714286</v>
      </c>
      <c r="AO21" s="600">
        <v>1902324.4064931446</v>
      </c>
      <c r="AP21" s="600">
        <v>2264304.203809524</v>
      </c>
      <c r="AQ21" s="600">
        <v>2103015.9519915232</v>
      </c>
      <c r="AR21" s="600">
        <v>2103015.9519915232</v>
      </c>
      <c r="AS21" s="600">
        <v>24351552</v>
      </c>
      <c r="AT21" s="599">
        <v>2093052.3333333335</v>
      </c>
      <c r="AU21" s="600">
        <v>2093052.3333333333</v>
      </c>
      <c r="AV21" s="600">
        <v>2093052.3333333333</v>
      </c>
      <c r="AW21" s="600">
        <v>2093052.3333333333</v>
      </c>
      <c r="AX21" s="600">
        <v>2093052.3333333333</v>
      </c>
      <c r="AY21" s="600">
        <v>2093052.3333333333</v>
      </c>
      <c r="AZ21" s="600">
        <v>2093052.3333333333</v>
      </c>
      <c r="BA21" s="600">
        <v>2093052.3333333333</v>
      </c>
      <c r="BB21" s="600">
        <v>2093052.3333333333</v>
      </c>
      <c r="BC21" s="600">
        <v>2093052.3333333333</v>
      </c>
      <c r="BD21" s="600">
        <v>2093052.3333333333</v>
      </c>
      <c r="BE21" s="600">
        <v>2093052.3333333333</v>
      </c>
      <c r="BF21" s="600">
        <v>25116628</v>
      </c>
    </row>
    <row r="22" spans="1:58" s="570" customFormat="1">
      <c r="D22" s="601"/>
      <c r="E22" s="602"/>
      <c r="F22" s="602"/>
      <c r="G22" s="602"/>
      <c r="H22" s="602"/>
      <c r="I22" s="602"/>
      <c r="J22" s="602"/>
      <c r="K22" s="602"/>
      <c r="L22" s="602"/>
      <c r="M22" s="602"/>
      <c r="N22" s="602"/>
      <c r="O22" s="602"/>
      <c r="P22" s="602"/>
      <c r="Q22" s="602"/>
      <c r="R22" s="602"/>
      <c r="S22" s="603"/>
      <c r="T22" s="603"/>
      <c r="U22" s="603"/>
      <c r="V22" s="603"/>
      <c r="W22" s="603"/>
      <c r="X22" s="603"/>
      <c r="Y22" s="603"/>
      <c r="Z22" s="603"/>
      <c r="AA22" s="603"/>
      <c r="AB22" s="603"/>
      <c r="AC22" s="603"/>
      <c r="AD22" s="603"/>
      <c r="AE22" s="603"/>
      <c r="AF22" s="603"/>
      <c r="AG22" s="603"/>
      <c r="AH22" s="603"/>
      <c r="AI22" s="603"/>
      <c r="AJ22" s="603"/>
      <c r="AK22" s="603"/>
      <c r="AL22" s="603"/>
      <c r="AM22" s="603"/>
      <c r="AN22" s="603"/>
      <c r="AO22" s="603"/>
      <c r="AP22" s="603"/>
      <c r="AQ22" s="603"/>
      <c r="AR22" s="603"/>
      <c r="AS22" s="603"/>
      <c r="AT22" s="603"/>
      <c r="AU22" s="603"/>
      <c r="AV22" s="603"/>
      <c r="AW22" s="603"/>
      <c r="AX22" s="603"/>
      <c r="AY22" s="603"/>
      <c r="AZ22" s="603"/>
      <c r="BA22" s="603"/>
      <c r="BB22" s="603"/>
      <c r="BC22" s="603"/>
      <c r="BD22" s="603"/>
      <c r="BE22" s="603"/>
      <c r="BF22" s="603"/>
    </row>
    <row r="23" spans="1:58" s="570" customFormat="1" ht="16.8" thickBot="1">
      <c r="E23" s="588"/>
      <c r="Q23" s="605"/>
      <c r="R23" s="606"/>
      <c r="S23" s="607"/>
      <c r="T23" s="607"/>
      <c r="U23" s="607"/>
      <c r="V23" s="607"/>
      <c r="W23" s="607"/>
      <c r="X23" s="607"/>
      <c r="Y23" s="607"/>
      <c r="Z23" s="607"/>
      <c r="AA23" s="607"/>
      <c r="AB23" s="607"/>
      <c r="AC23" s="607"/>
      <c r="AD23" s="607"/>
      <c r="AE23" s="607"/>
      <c r="AF23" s="607"/>
      <c r="AG23" s="607"/>
      <c r="AH23" s="607"/>
      <c r="AI23" s="607"/>
      <c r="AJ23" s="607"/>
      <c r="AK23" s="607"/>
      <c r="AL23" s="607"/>
      <c r="AM23" s="607"/>
      <c r="AN23" s="607"/>
      <c r="AO23" s="607"/>
      <c r="AP23" s="607"/>
      <c r="AQ23" s="607"/>
      <c r="AR23" s="607"/>
      <c r="AS23" s="607"/>
      <c r="AT23" s="607"/>
      <c r="AU23" s="607"/>
      <c r="AV23" s="607"/>
      <c r="AW23" s="607"/>
      <c r="AX23" s="607"/>
      <c r="AY23" s="607"/>
      <c r="AZ23" s="607"/>
      <c r="BA23" s="607"/>
      <c r="BB23" s="607"/>
      <c r="BC23" s="607"/>
      <c r="BD23" s="607"/>
      <c r="BE23" s="607"/>
      <c r="BF23" s="607"/>
    </row>
    <row r="24" spans="1:58" s="557" customFormat="1" ht="16.8" thickBot="1">
      <c r="D24" s="565"/>
      <c r="E24" s="567" t="s">
        <v>330</v>
      </c>
      <c r="F24" s="568"/>
      <c r="G24" s="568"/>
      <c r="H24" s="568"/>
      <c r="I24" s="568"/>
      <c r="J24" s="568"/>
      <c r="K24" s="568"/>
      <c r="L24" s="568"/>
      <c r="M24" s="568"/>
      <c r="N24" s="568"/>
      <c r="O24" s="568"/>
      <c r="P24" s="568"/>
      <c r="Q24" s="568"/>
      <c r="R24" s="569"/>
      <c r="S24" s="567" t="s">
        <v>331</v>
      </c>
      <c r="T24" s="608"/>
      <c r="U24" s="608"/>
      <c r="V24" s="608"/>
      <c r="W24" s="608"/>
      <c r="X24" s="608"/>
      <c r="Y24" s="568"/>
      <c r="Z24" s="608"/>
      <c r="AA24" s="608"/>
      <c r="AB24" s="608"/>
      <c r="AC24" s="608"/>
      <c r="AD24" s="608"/>
      <c r="AE24" s="608"/>
      <c r="AF24" s="609"/>
      <c r="AG24" s="567" t="s">
        <v>475</v>
      </c>
      <c r="AH24" s="608"/>
      <c r="AI24" s="608"/>
      <c r="AJ24" s="608"/>
      <c r="AK24" s="608"/>
      <c r="AL24" s="608"/>
      <c r="AM24" s="568"/>
      <c r="AN24" s="608"/>
      <c r="AO24" s="608"/>
      <c r="AP24" s="608"/>
      <c r="AQ24" s="608"/>
      <c r="AR24" s="608"/>
      <c r="AS24" s="609"/>
      <c r="AT24" s="567" t="s">
        <v>482</v>
      </c>
      <c r="AU24" s="608"/>
      <c r="AV24" s="608"/>
      <c r="AW24" s="608"/>
      <c r="AX24" s="608"/>
      <c r="AY24" s="608"/>
      <c r="AZ24" s="568"/>
      <c r="BA24" s="608"/>
      <c r="BB24" s="608"/>
      <c r="BC24" s="608"/>
      <c r="BD24" s="608"/>
      <c r="BE24" s="608"/>
      <c r="BF24" s="609"/>
    </row>
    <row r="25" spans="1:58" s="557" customFormat="1">
      <c r="A25" s="610" t="s">
        <v>365</v>
      </c>
      <c r="B25" s="571" t="s">
        <v>51</v>
      </c>
      <c r="C25" s="572" t="s">
        <v>333</v>
      </c>
      <c r="D25" s="575" t="s">
        <v>347</v>
      </c>
      <c r="E25" s="573" t="s">
        <v>334</v>
      </c>
      <c r="F25" s="574" t="s">
        <v>335</v>
      </c>
      <c r="G25" s="574" t="s">
        <v>336</v>
      </c>
      <c r="H25" s="574" t="s">
        <v>337</v>
      </c>
      <c r="I25" s="574" t="s">
        <v>338</v>
      </c>
      <c r="J25" s="574" t="s">
        <v>339</v>
      </c>
      <c r="K25" s="574" t="s">
        <v>340</v>
      </c>
      <c r="L25" s="574" t="s">
        <v>341</v>
      </c>
      <c r="M25" s="574" t="s">
        <v>342</v>
      </c>
      <c r="N25" s="574" t="s">
        <v>343</v>
      </c>
      <c r="O25" s="574" t="s">
        <v>344</v>
      </c>
      <c r="P25" s="574" t="s">
        <v>345</v>
      </c>
      <c r="Q25" s="574" t="s">
        <v>401</v>
      </c>
      <c r="R25" s="576" t="s">
        <v>348</v>
      </c>
      <c r="S25" s="611" t="s">
        <v>334</v>
      </c>
      <c r="T25" s="612" t="s">
        <v>335</v>
      </c>
      <c r="U25" s="612" t="s">
        <v>336</v>
      </c>
      <c r="V25" s="612" t="s">
        <v>337</v>
      </c>
      <c r="W25" s="612" t="s">
        <v>338</v>
      </c>
      <c r="X25" s="612" t="s">
        <v>339</v>
      </c>
      <c r="Y25" s="612" t="s">
        <v>340</v>
      </c>
      <c r="Z25" s="612" t="s">
        <v>341</v>
      </c>
      <c r="AA25" s="612" t="s">
        <v>342</v>
      </c>
      <c r="AB25" s="612" t="s">
        <v>343</v>
      </c>
      <c r="AC25" s="612" t="s">
        <v>344</v>
      </c>
      <c r="AD25" s="612" t="s">
        <v>345</v>
      </c>
      <c r="AE25" s="612" t="s">
        <v>426</v>
      </c>
      <c r="AF25" s="576" t="s">
        <v>349</v>
      </c>
      <c r="AG25" s="611" t="s">
        <v>334</v>
      </c>
      <c r="AH25" s="612" t="s">
        <v>335</v>
      </c>
      <c r="AI25" s="612" t="s">
        <v>336</v>
      </c>
      <c r="AJ25" s="612" t="s">
        <v>337</v>
      </c>
      <c r="AK25" s="612" t="s">
        <v>338</v>
      </c>
      <c r="AL25" s="612" t="s">
        <v>339</v>
      </c>
      <c r="AM25" s="612" t="s">
        <v>340</v>
      </c>
      <c r="AN25" s="612" t="s">
        <v>341</v>
      </c>
      <c r="AO25" s="612" t="s">
        <v>342</v>
      </c>
      <c r="AP25" s="612" t="s">
        <v>343</v>
      </c>
      <c r="AQ25" s="612" t="s">
        <v>344</v>
      </c>
      <c r="AR25" s="612" t="s">
        <v>345</v>
      </c>
      <c r="AS25" s="576" t="s">
        <v>474</v>
      </c>
      <c r="AT25" s="611" t="s">
        <v>334</v>
      </c>
      <c r="AU25" s="612" t="s">
        <v>335</v>
      </c>
      <c r="AV25" s="612" t="s">
        <v>336</v>
      </c>
      <c r="AW25" s="612" t="s">
        <v>337</v>
      </c>
      <c r="AX25" s="612" t="s">
        <v>338</v>
      </c>
      <c r="AY25" s="612" t="s">
        <v>339</v>
      </c>
      <c r="AZ25" s="612" t="s">
        <v>340</v>
      </c>
      <c r="BA25" s="612" t="s">
        <v>341</v>
      </c>
      <c r="BB25" s="612" t="s">
        <v>342</v>
      </c>
      <c r="BC25" s="612" t="s">
        <v>343</v>
      </c>
      <c r="BD25" s="612" t="s">
        <v>344</v>
      </c>
      <c r="BE25" s="612" t="s">
        <v>345</v>
      </c>
      <c r="BF25" s="576" t="s">
        <v>483</v>
      </c>
    </row>
    <row r="26" spans="1:58" ht="15" customHeight="1">
      <c r="A26" s="577" t="s">
        <v>4</v>
      </c>
      <c r="B26" s="570" t="s">
        <v>53</v>
      </c>
      <c r="C26" s="579" t="s">
        <v>52</v>
      </c>
      <c r="D26" s="582">
        <v>8641239</v>
      </c>
      <c r="E26" s="580">
        <v>612382.85999999975</v>
      </c>
      <c r="F26" s="581">
        <v>650954.03</v>
      </c>
      <c r="G26" s="581">
        <v>630177.10999999987</v>
      </c>
      <c r="H26" s="581">
        <v>620768.58000000007</v>
      </c>
      <c r="I26" s="581">
        <v>760887.15999999992</v>
      </c>
      <c r="J26" s="583">
        <v>1609677.6199999992</v>
      </c>
      <c r="K26" s="581">
        <v>122936.18999999993</v>
      </c>
      <c r="L26" s="581">
        <v>111398.64000000004</v>
      </c>
      <c r="M26" s="581">
        <v>31430.880000000012</v>
      </c>
      <c r="N26" s="583">
        <v>141039.62000000005</v>
      </c>
      <c r="O26" s="581">
        <v>37135.109999999979</v>
      </c>
      <c r="P26" s="581">
        <v>4808171.9800000032</v>
      </c>
      <c r="Q26" s="581">
        <v>-1632248.7800000012</v>
      </c>
      <c r="R26" s="584">
        <v>8504711</v>
      </c>
      <c r="S26" s="585">
        <v>1556667.6800000002</v>
      </c>
      <c r="T26" s="586">
        <v>45970.94999999999</v>
      </c>
      <c r="U26" s="586">
        <v>112697.85999999997</v>
      </c>
      <c r="V26" s="586">
        <v>68491.729999999967</v>
      </c>
      <c r="W26" s="586">
        <v>69936.919999999984</v>
      </c>
      <c r="X26" s="586">
        <v>66318.009999999995</v>
      </c>
      <c r="Y26" s="586">
        <v>91354.049999999988</v>
      </c>
      <c r="Z26" s="586">
        <v>181181.77999999962</v>
      </c>
      <c r="AA26" s="586">
        <v>1182593.1000000003</v>
      </c>
      <c r="AB26" s="586">
        <v>476071.8299999999</v>
      </c>
      <c r="AC26" s="586">
        <v>1870292.7600000007</v>
      </c>
      <c r="AD26" s="586">
        <v>1855852.2100000002</v>
      </c>
      <c r="AE26" s="613">
        <v>593394.11999999918</v>
      </c>
      <c r="AF26" s="584">
        <v>8170823</v>
      </c>
      <c r="AG26" s="585">
        <v>1895650</v>
      </c>
      <c r="AH26" s="586">
        <v>86392</v>
      </c>
      <c r="AI26" s="586">
        <v>-43939</v>
      </c>
      <c r="AJ26" s="586">
        <v>87690</v>
      </c>
      <c r="AK26" s="586">
        <v>119193</v>
      </c>
      <c r="AL26" s="586">
        <v>1225796</v>
      </c>
      <c r="AM26" s="586">
        <v>726336</v>
      </c>
      <c r="AN26" s="586">
        <v>745618</v>
      </c>
      <c r="AO26" s="586">
        <v>531161.570000001</v>
      </c>
      <c r="AP26" s="586">
        <v>860789</v>
      </c>
      <c r="AQ26" s="586">
        <v>2450788.2149999994</v>
      </c>
      <c r="AR26" s="586">
        <v>2450788.2149999994</v>
      </c>
      <c r="AS26" s="584">
        <v>11136263</v>
      </c>
      <c r="AT26" s="585">
        <v>977226.75</v>
      </c>
      <c r="AU26" s="586">
        <v>977226.75</v>
      </c>
      <c r="AV26" s="586">
        <v>977226.75</v>
      </c>
      <c r="AW26" s="586">
        <v>977226.75</v>
      </c>
      <c r="AX26" s="586">
        <v>977226.75</v>
      </c>
      <c r="AY26" s="586">
        <v>977226.75</v>
      </c>
      <c r="AZ26" s="586">
        <v>977226.75</v>
      </c>
      <c r="BA26" s="586">
        <v>977226.75</v>
      </c>
      <c r="BB26" s="586">
        <v>977226.75</v>
      </c>
      <c r="BC26" s="586">
        <v>977226.75</v>
      </c>
      <c r="BD26" s="586">
        <v>977226.75</v>
      </c>
      <c r="BE26" s="586">
        <v>977226.75</v>
      </c>
      <c r="BF26" s="584">
        <v>11726721</v>
      </c>
    </row>
    <row r="27" spans="1:58" ht="15" customHeight="1">
      <c r="A27" s="577"/>
      <c r="B27" s="570" t="s">
        <v>55</v>
      </c>
      <c r="C27" s="579" t="s">
        <v>54</v>
      </c>
      <c r="D27" s="582">
        <v>254303</v>
      </c>
      <c r="E27" s="580">
        <v>18337.14</v>
      </c>
      <c r="F27" s="581">
        <v>19118.18</v>
      </c>
      <c r="G27" s="581">
        <v>18708.019999999997</v>
      </c>
      <c r="H27" s="581">
        <v>18325.579999999998</v>
      </c>
      <c r="I27" s="581">
        <v>20434.110000000004</v>
      </c>
      <c r="J27" s="583">
        <v>18485.79</v>
      </c>
      <c r="K27" s="581">
        <v>19017.399999999998</v>
      </c>
      <c r="L27" s="581">
        <v>18544.969999999998</v>
      </c>
      <c r="M27" s="581">
        <v>18022.509999999998</v>
      </c>
      <c r="N27" s="583">
        <v>19127.480000000003</v>
      </c>
      <c r="O27" s="581">
        <v>19058.659999999996</v>
      </c>
      <c r="P27" s="581">
        <v>64754.54</v>
      </c>
      <c r="Q27" s="581">
        <v>51184.619999999995</v>
      </c>
      <c r="R27" s="584">
        <v>323119</v>
      </c>
      <c r="S27" s="585">
        <v>24568.550000000007</v>
      </c>
      <c r="T27" s="586">
        <v>23777.999999999996</v>
      </c>
      <c r="U27" s="586">
        <v>25286.270000000004</v>
      </c>
      <c r="V27" s="586">
        <v>25299.45</v>
      </c>
      <c r="W27" s="586">
        <v>24959.45</v>
      </c>
      <c r="X27" s="586">
        <v>24711.619999999995</v>
      </c>
      <c r="Y27" s="586">
        <v>25001.260000000002</v>
      </c>
      <c r="Z27" s="586">
        <v>26878.039999999997</v>
      </c>
      <c r="AA27" s="586">
        <v>26827.73000000001</v>
      </c>
      <c r="AB27" s="586">
        <v>25643.759999999998</v>
      </c>
      <c r="AC27" s="586">
        <v>10028.429999999978</v>
      </c>
      <c r="AD27" s="586">
        <v>29297.99</v>
      </c>
      <c r="AE27" s="586">
        <v>35722.450000000012</v>
      </c>
      <c r="AF27" s="584">
        <v>328003</v>
      </c>
      <c r="AG27" s="585">
        <v>21755</v>
      </c>
      <c r="AH27" s="586">
        <v>20202</v>
      </c>
      <c r="AI27" s="586">
        <v>19243</v>
      </c>
      <c r="AJ27" s="586">
        <v>20809</v>
      </c>
      <c r="AK27" s="586">
        <v>21294</v>
      </c>
      <c r="AL27" s="586">
        <v>28876</v>
      </c>
      <c r="AM27" s="586">
        <v>23175</v>
      </c>
      <c r="AN27" s="586">
        <v>23393</v>
      </c>
      <c r="AO27" s="586">
        <v>26872.070000000007</v>
      </c>
      <c r="AP27" s="586">
        <v>25331</v>
      </c>
      <c r="AQ27" s="586">
        <v>20840.964999999997</v>
      </c>
      <c r="AR27" s="586">
        <v>20840.964999999997</v>
      </c>
      <c r="AS27" s="584">
        <v>272632</v>
      </c>
      <c r="AT27" s="585">
        <v>29224.833333333332</v>
      </c>
      <c r="AU27" s="586">
        <v>29224.833333333336</v>
      </c>
      <c r="AV27" s="586">
        <v>29224.833333333336</v>
      </c>
      <c r="AW27" s="586">
        <v>29224.833333333336</v>
      </c>
      <c r="AX27" s="586">
        <v>29224.833333333336</v>
      </c>
      <c r="AY27" s="586">
        <v>29224.833333333336</v>
      </c>
      <c r="AZ27" s="586">
        <v>29224.833333333336</v>
      </c>
      <c r="BA27" s="586">
        <v>29224.833333333336</v>
      </c>
      <c r="BB27" s="586">
        <v>29224.833333333336</v>
      </c>
      <c r="BC27" s="586">
        <v>29224.833333333336</v>
      </c>
      <c r="BD27" s="586">
        <v>29224.833333333336</v>
      </c>
      <c r="BE27" s="586">
        <v>29224.833333333336</v>
      </c>
      <c r="BF27" s="584">
        <v>350698</v>
      </c>
    </row>
    <row r="28" spans="1:58" s="620" customFormat="1">
      <c r="A28" s="614" t="s">
        <v>366</v>
      </c>
      <c r="B28" s="615"/>
      <c r="C28" s="616"/>
      <c r="D28" s="582">
        <v>8895542</v>
      </c>
      <c r="E28" s="617">
        <v>630719.99999999977</v>
      </c>
      <c r="F28" s="582">
        <v>670072.21000000008</v>
      </c>
      <c r="G28" s="582">
        <v>648885.12999999989</v>
      </c>
      <c r="H28" s="582">
        <v>639094.16</v>
      </c>
      <c r="I28" s="582">
        <v>781321.2699999999</v>
      </c>
      <c r="J28" s="582">
        <v>1628163.4099999992</v>
      </c>
      <c r="K28" s="582">
        <v>141953.58999999994</v>
      </c>
      <c r="L28" s="582">
        <v>129943.61000000004</v>
      </c>
      <c r="M28" s="582">
        <v>49453.390000000014</v>
      </c>
      <c r="N28" s="582">
        <v>160167.10000000006</v>
      </c>
      <c r="O28" s="582">
        <v>56193.769999999975</v>
      </c>
      <c r="P28" s="582">
        <v>4872926.5200000033</v>
      </c>
      <c r="Q28" s="582">
        <v>-1581064.160000002</v>
      </c>
      <c r="R28" s="584">
        <v>8827830</v>
      </c>
      <c r="S28" s="618">
        <v>1581236.2300000002</v>
      </c>
      <c r="T28" s="619">
        <v>69748.949999999983</v>
      </c>
      <c r="U28" s="619">
        <v>137984.12999999998</v>
      </c>
      <c r="V28" s="619">
        <v>93791.179999999964</v>
      </c>
      <c r="W28" s="619">
        <v>94896.369999999981</v>
      </c>
      <c r="X28" s="619">
        <v>91029.62999999999</v>
      </c>
      <c r="Y28" s="619">
        <v>116355.31</v>
      </c>
      <c r="Z28" s="619">
        <v>208059.81999999963</v>
      </c>
      <c r="AA28" s="619">
        <v>1209420.8300000003</v>
      </c>
      <c r="AB28" s="619">
        <v>501715.58999999991</v>
      </c>
      <c r="AC28" s="619">
        <v>1880321.1900000006</v>
      </c>
      <c r="AD28" s="619">
        <v>1885150.2000000002</v>
      </c>
      <c r="AE28" s="619">
        <v>629116.56999999937</v>
      </c>
      <c r="AF28" s="654">
        <v>8498826</v>
      </c>
      <c r="AG28" s="618">
        <v>1917405</v>
      </c>
      <c r="AH28" s="618">
        <v>106594</v>
      </c>
      <c r="AI28" s="619">
        <v>-24696</v>
      </c>
      <c r="AJ28" s="619">
        <v>108499</v>
      </c>
      <c r="AK28" s="619">
        <v>140487</v>
      </c>
      <c r="AL28" s="619">
        <v>1254672</v>
      </c>
      <c r="AM28" s="619">
        <v>749511</v>
      </c>
      <c r="AN28" s="619">
        <v>769011</v>
      </c>
      <c r="AO28" s="619">
        <v>558033.64000000106</v>
      </c>
      <c r="AP28" s="619">
        <v>886120</v>
      </c>
      <c r="AQ28" s="619">
        <v>2471629.1799999992</v>
      </c>
      <c r="AR28" s="619">
        <v>2471629.1799999992</v>
      </c>
      <c r="AS28" s="654">
        <v>11408895</v>
      </c>
      <c r="AT28" s="618">
        <v>1006451.5833333334</v>
      </c>
      <c r="AU28" s="619">
        <v>1006451.5833333333</v>
      </c>
      <c r="AV28" s="619">
        <v>1006451.5833333333</v>
      </c>
      <c r="AW28" s="619">
        <v>1006451.5833333333</v>
      </c>
      <c r="AX28" s="619">
        <v>1006451.5833333333</v>
      </c>
      <c r="AY28" s="619">
        <v>1006451.5833333333</v>
      </c>
      <c r="AZ28" s="619">
        <v>1006451.5833333333</v>
      </c>
      <c r="BA28" s="619">
        <v>1006451.5833333333</v>
      </c>
      <c r="BB28" s="619">
        <v>1006451.5833333333</v>
      </c>
      <c r="BC28" s="619">
        <v>1006451.5833333333</v>
      </c>
      <c r="BD28" s="619">
        <v>1006451.5833333333</v>
      </c>
      <c r="BE28" s="619">
        <v>1006451.5833333333</v>
      </c>
      <c r="BF28" s="654">
        <v>12077419</v>
      </c>
    </row>
    <row r="29" spans="1:58" ht="15" customHeight="1">
      <c r="A29" s="577" t="s">
        <v>209</v>
      </c>
      <c r="B29" s="570" t="s">
        <v>119</v>
      </c>
      <c r="C29" s="579" t="s">
        <v>121</v>
      </c>
      <c r="D29" s="582"/>
      <c r="E29" s="580"/>
      <c r="F29" s="581"/>
      <c r="G29" s="581"/>
      <c r="H29" s="581"/>
      <c r="I29" s="581"/>
      <c r="J29" s="583"/>
      <c r="K29" s="581"/>
      <c r="L29" s="581"/>
      <c r="M29" s="581"/>
      <c r="N29" s="583"/>
      <c r="O29" s="581"/>
      <c r="P29" s="581"/>
      <c r="Q29" s="581">
        <v>0</v>
      </c>
      <c r="R29" s="584"/>
      <c r="S29" s="585"/>
      <c r="T29" s="586"/>
      <c r="U29" s="586"/>
      <c r="V29" s="586"/>
      <c r="W29" s="586"/>
      <c r="X29" s="586"/>
      <c r="Y29" s="586"/>
      <c r="Z29" s="586"/>
      <c r="AA29" s="586"/>
      <c r="AB29" s="586"/>
      <c r="AC29" s="586"/>
      <c r="AD29" s="586"/>
      <c r="AE29" s="586">
        <v>0</v>
      </c>
      <c r="AF29" s="584">
        <v>0</v>
      </c>
      <c r="AG29" s="585">
        <v>0</v>
      </c>
      <c r="AH29" s="586">
        <v>0</v>
      </c>
      <c r="AI29" s="586">
        <v>0</v>
      </c>
      <c r="AJ29" s="586"/>
      <c r="AK29" s="586">
        <v>0</v>
      </c>
      <c r="AL29" s="586">
        <v>0</v>
      </c>
      <c r="AM29" s="586">
        <v>0</v>
      </c>
      <c r="AN29" s="586">
        <v>0</v>
      </c>
      <c r="AO29" s="586">
        <v>0</v>
      </c>
      <c r="AP29" s="586">
        <v>0</v>
      </c>
      <c r="AQ29" s="586">
        <v>0</v>
      </c>
      <c r="AR29" s="586">
        <v>0</v>
      </c>
      <c r="AS29" s="584">
        <v>0</v>
      </c>
      <c r="AT29" s="585">
        <v>0</v>
      </c>
      <c r="AU29" s="586">
        <v>0</v>
      </c>
      <c r="AV29" s="586">
        <v>0</v>
      </c>
      <c r="AW29" s="586">
        <v>0</v>
      </c>
      <c r="AX29" s="586">
        <v>0</v>
      </c>
      <c r="AY29" s="586">
        <v>0</v>
      </c>
      <c r="AZ29" s="586">
        <v>0</v>
      </c>
      <c r="BA29" s="586">
        <v>0</v>
      </c>
      <c r="BB29" s="586">
        <v>0</v>
      </c>
      <c r="BC29" s="586">
        <v>0</v>
      </c>
      <c r="BD29" s="586">
        <v>0</v>
      </c>
      <c r="BE29" s="586">
        <v>0</v>
      </c>
      <c r="BF29" s="584">
        <v>0</v>
      </c>
    </row>
    <row r="30" spans="1:58" ht="15" customHeight="1">
      <c r="A30" s="577"/>
      <c r="B30" s="570" t="s">
        <v>125</v>
      </c>
      <c r="C30" s="579" t="s">
        <v>367</v>
      </c>
      <c r="D30" s="582"/>
      <c r="E30" s="580"/>
      <c r="F30" s="581"/>
      <c r="G30" s="581"/>
      <c r="H30" s="581"/>
      <c r="I30" s="581"/>
      <c r="J30" s="583"/>
      <c r="K30" s="581"/>
      <c r="L30" s="581"/>
      <c r="M30" s="581"/>
      <c r="N30" s="583"/>
      <c r="O30" s="581"/>
      <c r="P30" s="581"/>
      <c r="Q30" s="581">
        <v>0</v>
      </c>
      <c r="R30" s="584"/>
      <c r="S30" s="585"/>
      <c r="T30" s="586"/>
      <c r="U30" s="586"/>
      <c r="V30" s="586"/>
      <c r="W30" s="586"/>
      <c r="X30" s="586"/>
      <c r="Y30" s="586"/>
      <c r="Z30" s="586"/>
      <c r="AA30" s="586"/>
      <c r="AB30" s="586"/>
      <c r="AC30" s="586"/>
      <c r="AD30" s="586"/>
      <c r="AE30" s="586">
        <v>0</v>
      </c>
      <c r="AF30" s="584">
        <v>0</v>
      </c>
      <c r="AG30" s="585">
        <v>0</v>
      </c>
      <c r="AH30" s="586">
        <v>0</v>
      </c>
      <c r="AI30" s="586">
        <v>0</v>
      </c>
      <c r="AJ30" s="586">
        <v>0</v>
      </c>
      <c r="AK30" s="586">
        <v>0</v>
      </c>
      <c r="AL30" s="586">
        <v>0</v>
      </c>
      <c r="AM30" s="586">
        <v>0</v>
      </c>
      <c r="AN30" s="586">
        <v>0</v>
      </c>
      <c r="AO30" s="586">
        <v>0</v>
      </c>
      <c r="AP30" s="586">
        <v>0</v>
      </c>
      <c r="AQ30" s="586">
        <v>0</v>
      </c>
      <c r="AR30" s="586">
        <v>0</v>
      </c>
      <c r="AS30" s="584">
        <v>0</v>
      </c>
      <c r="AT30" s="585">
        <v>0</v>
      </c>
      <c r="AU30" s="586">
        <v>0</v>
      </c>
      <c r="AV30" s="586">
        <v>0</v>
      </c>
      <c r="AW30" s="586">
        <v>0</v>
      </c>
      <c r="AX30" s="586">
        <v>0</v>
      </c>
      <c r="AY30" s="586">
        <v>0</v>
      </c>
      <c r="AZ30" s="586">
        <v>0</v>
      </c>
      <c r="BA30" s="586">
        <v>0</v>
      </c>
      <c r="BB30" s="586">
        <v>0</v>
      </c>
      <c r="BC30" s="586">
        <v>0</v>
      </c>
      <c r="BD30" s="586">
        <v>0</v>
      </c>
      <c r="BE30" s="586">
        <v>0</v>
      </c>
      <c r="BF30" s="584">
        <v>0</v>
      </c>
    </row>
    <row r="31" spans="1:58">
      <c r="A31" s="577"/>
      <c r="B31" s="570" t="s">
        <v>124</v>
      </c>
      <c r="C31" s="579" t="s">
        <v>368</v>
      </c>
      <c r="D31" s="582"/>
      <c r="E31" s="580"/>
      <c r="F31" s="581"/>
      <c r="G31" s="581"/>
      <c r="H31" s="581"/>
      <c r="I31" s="581"/>
      <c r="J31" s="583"/>
      <c r="K31" s="581"/>
      <c r="L31" s="581"/>
      <c r="M31" s="581"/>
      <c r="N31" s="583"/>
      <c r="O31" s="581"/>
      <c r="P31" s="581"/>
      <c r="Q31" s="581">
        <v>0</v>
      </c>
      <c r="R31" s="584"/>
      <c r="S31" s="585"/>
      <c r="T31" s="586"/>
      <c r="U31" s="586"/>
      <c r="V31" s="586"/>
      <c r="W31" s="586"/>
      <c r="X31" s="586"/>
      <c r="Y31" s="586"/>
      <c r="Z31" s="586"/>
      <c r="AA31" s="586"/>
      <c r="AB31" s="586"/>
      <c r="AC31" s="586"/>
      <c r="AD31" s="586"/>
      <c r="AE31" s="586">
        <v>0</v>
      </c>
      <c r="AF31" s="584">
        <v>0</v>
      </c>
      <c r="AG31" s="585">
        <v>0</v>
      </c>
      <c r="AH31" s="586">
        <v>0</v>
      </c>
      <c r="AI31" s="586">
        <v>0</v>
      </c>
      <c r="AJ31" s="586">
        <v>0</v>
      </c>
      <c r="AK31" s="586">
        <v>0</v>
      </c>
      <c r="AL31" s="586">
        <v>0</v>
      </c>
      <c r="AM31" s="586">
        <v>0</v>
      </c>
      <c r="AN31" s="586">
        <v>0</v>
      </c>
      <c r="AO31" s="586">
        <v>0</v>
      </c>
      <c r="AP31" s="586">
        <v>0</v>
      </c>
      <c r="AQ31" s="586">
        <v>0</v>
      </c>
      <c r="AR31" s="586">
        <v>0</v>
      </c>
      <c r="AS31" s="584">
        <v>0</v>
      </c>
      <c r="AT31" s="585">
        <v>0</v>
      </c>
      <c r="AU31" s="586">
        <v>0</v>
      </c>
      <c r="AV31" s="586">
        <v>0</v>
      </c>
      <c r="AW31" s="586">
        <v>0</v>
      </c>
      <c r="AX31" s="586">
        <v>0</v>
      </c>
      <c r="AY31" s="586">
        <v>0</v>
      </c>
      <c r="AZ31" s="586">
        <v>0</v>
      </c>
      <c r="BA31" s="586">
        <v>0</v>
      </c>
      <c r="BB31" s="586">
        <v>0</v>
      </c>
      <c r="BC31" s="586">
        <v>0</v>
      </c>
      <c r="BD31" s="586">
        <v>0</v>
      </c>
      <c r="BE31" s="586">
        <v>0</v>
      </c>
      <c r="BF31" s="584">
        <v>0</v>
      </c>
    </row>
    <row r="32" spans="1:58">
      <c r="A32" s="577"/>
      <c r="B32" s="570" t="s">
        <v>411</v>
      </c>
      <c r="C32" s="579" t="s">
        <v>413</v>
      </c>
      <c r="D32" s="582"/>
      <c r="E32" s="580"/>
      <c r="F32" s="581"/>
      <c r="G32" s="581"/>
      <c r="H32" s="581"/>
      <c r="I32" s="581"/>
      <c r="J32" s="581"/>
      <c r="K32" s="581"/>
      <c r="L32" s="581"/>
      <c r="M32" s="581"/>
      <c r="N32" s="581"/>
      <c r="O32" s="581"/>
      <c r="P32" s="581"/>
      <c r="Q32" s="581">
        <v>0</v>
      </c>
      <c r="R32" s="582"/>
      <c r="S32" s="585"/>
      <c r="T32" s="586"/>
      <c r="U32" s="586"/>
      <c r="V32" s="586"/>
      <c r="W32" s="586"/>
      <c r="X32" s="586"/>
      <c r="Y32" s="586"/>
      <c r="Z32" s="586"/>
      <c r="AA32" s="586"/>
      <c r="AB32" s="586"/>
      <c r="AC32" s="586"/>
      <c r="AD32" s="586"/>
      <c r="AE32" s="586">
        <v>0</v>
      </c>
      <c r="AF32" s="584">
        <v>0</v>
      </c>
      <c r="AG32" s="585">
        <v>0</v>
      </c>
      <c r="AH32" s="586">
        <v>0</v>
      </c>
      <c r="AI32" s="586">
        <v>0</v>
      </c>
      <c r="AJ32" s="586">
        <v>0</v>
      </c>
      <c r="AK32" s="586">
        <v>0</v>
      </c>
      <c r="AL32" s="586">
        <v>0</v>
      </c>
      <c r="AM32" s="586">
        <v>0</v>
      </c>
      <c r="AN32" s="586">
        <v>0</v>
      </c>
      <c r="AO32" s="586">
        <v>0</v>
      </c>
      <c r="AP32" s="586">
        <v>0</v>
      </c>
      <c r="AQ32" s="586">
        <v>0</v>
      </c>
      <c r="AR32" s="586">
        <v>0</v>
      </c>
      <c r="AS32" s="584">
        <v>0</v>
      </c>
      <c r="AT32" s="585">
        <v>0</v>
      </c>
      <c r="AU32" s="586">
        <v>0</v>
      </c>
      <c r="AV32" s="586">
        <v>0</v>
      </c>
      <c r="AW32" s="586">
        <v>0</v>
      </c>
      <c r="AX32" s="586">
        <v>0</v>
      </c>
      <c r="AY32" s="586">
        <v>0</v>
      </c>
      <c r="AZ32" s="586">
        <v>0</v>
      </c>
      <c r="BA32" s="586">
        <v>0</v>
      </c>
      <c r="BB32" s="586">
        <v>0</v>
      </c>
      <c r="BC32" s="586">
        <v>0</v>
      </c>
      <c r="BD32" s="586">
        <v>0</v>
      </c>
      <c r="BE32" s="586">
        <v>0</v>
      </c>
      <c r="BF32" s="584">
        <v>0</v>
      </c>
    </row>
    <row r="33" spans="1:58" ht="15" customHeight="1">
      <c r="A33" s="577"/>
      <c r="B33" s="570" t="s">
        <v>64</v>
      </c>
      <c r="C33" s="579" t="s">
        <v>63</v>
      </c>
      <c r="D33" s="582">
        <v>10407855</v>
      </c>
      <c r="E33" s="580">
        <v>788585.91999999981</v>
      </c>
      <c r="F33" s="581">
        <v>812159.41000000015</v>
      </c>
      <c r="G33" s="581">
        <v>801945.55999999994</v>
      </c>
      <c r="H33" s="581">
        <v>781160.09000000008</v>
      </c>
      <c r="I33" s="581">
        <v>809045.85</v>
      </c>
      <c r="J33" s="583">
        <v>-18908.660000000033</v>
      </c>
      <c r="K33" s="581">
        <v>1087787.6500000001</v>
      </c>
      <c r="L33" s="581">
        <v>1066473.99</v>
      </c>
      <c r="M33" s="581">
        <v>1095890.79</v>
      </c>
      <c r="N33" s="583">
        <v>1079895.3199999998</v>
      </c>
      <c r="O33" s="581">
        <v>1153349.04</v>
      </c>
      <c r="P33" s="581">
        <v>-793983.23000000045</v>
      </c>
      <c r="Q33" s="581">
        <v>1753356.2699999996</v>
      </c>
      <c r="R33" s="584">
        <v>10416758</v>
      </c>
      <c r="S33" s="585">
        <v>0</v>
      </c>
      <c r="T33" s="586">
        <v>1092956.7299999997</v>
      </c>
      <c r="U33" s="586">
        <v>1114426.7</v>
      </c>
      <c r="V33" s="586">
        <v>1148168.3500000003</v>
      </c>
      <c r="W33" s="586">
        <v>1130963.8</v>
      </c>
      <c r="X33" s="586">
        <v>1127912.1200000001</v>
      </c>
      <c r="Y33" s="586">
        <v>1123110.2200000002</v>
      </c>
      <c r="Z33" s="586">
        <v>1144894.27</v>
      </c>
      <c r="AA33" s="586">
        <v>1105969.73</v>
      </c>
      <c r="AB33" s="586">
        <v>1148537.1500000004</v>
      </c>
      <c r="AC33" s="586">
        <v>5617.8100000009872</v>
      </c>
      <c r="AD33" s="586">
        <v>0</v>
      </c>
      <c r="AE33" s="586">
        <v>193948.11999999918</v>
      </c>
      <c r="AF33" s="584">
        <v>10336505</v>
      </c>
      <c r="AG33" s="585">
        <v>0</v>
      </c>
      <c r="AH33" s="586">
        <v>1252983</v>
      </c>
      <c r="AI33" s="586">
        <v>1288118</v>
      </c>
      <c r="AJ33" s="586">
        <v>1291537</v>
      </c>
      <c r="AK33" s="586">
        <v>1299545</v>
      </c>
      <c r="AL33" s="586">
        <v>1288281</v>
      </c>
      <c r="AM33" s="586">
        <v>1292964</v>
      </c>
      <c r="AN33" s="586">
        <v>1292796</v>
      </c>
      <c r="AO33" s="586">
        <v>1312773.96</v>
      </c>
      <c r="AP33" s="586">
        <v>1346294</v>
      </c>
      <c r="AQ33" s="586">
        <v>-664392.98</v>
      </c>
      <c r="AR33" s="586">
        <v>-664392.98</v>
      </c>
      <c r="AS33" s="584">
        <v>10336506</v>
      </c>
      <c r="AT33" s="585">
        <v>861375.5</v>
      </c>
      <c r="AU33" s="586">
        <v>861375.5</v>
      </c>
      <c r="AV33" s="586">
        <v>861375.5</v>
      </c>
      <c r="AW33" s="586">
        <v>861375.5</v>
      </c>
      <c r="AX33" s="586">
        <v>861375.5</v>
      </c>
      <c r="AY33" s="586">
        <v>861375.5</v>
      </c>
      <c r="AZ33" s="586">
        <v>861375.5</v>
      </c>
      <c r="BA33" s="586">
        <v>861375.5</v>
      </c>
      <c r="BB33" s="586">
        <v>861375.5</v>
      </c>
      <c r="BC33" s="586">
        <v>861375.5</v>
      </c>
      <c r="BD33" s="586">
        <v>861375.5</v>
      </c>
      <c r="BE33" s="586">
        <v>861375.5</v>
      </c>
      <c r="BF33" s="584">
        <v>10336506</v>
      </c>
    </row>
    <row r="34" spans="1:58">
      <c r="A34" s="577"/>
      <c r="B34" s="570" t="s">
        <v>74</v>
      </c>
      <c r="C34" s="579" t="s">
        <v>73</v>
      </c>
      <c r="D34" s="582"/>
      <c r="E34" s="580"/>
      <c r="F34" s="581"/>
      <c r="G34" s="581"/>
      <c r="H34" s="581"/>
      <c r="I34" s="581"/>
      <c r="J34" s="581"/>
      <c r="K34" s="581"/>
      <c r="L34" s="581"/>
      <c r="M34" s="581"/>
      <c r="N34" s="581"/>
      <c r="O34" s="581"/>
      <c r="P34" s="581"/>
      <c r="Q34" s="581">
        <v>0</v>
      </c>
      <c r="R34" s="584"/>
      <c r="S34" s="585"/>
      <c r="T34" s="586"/>
      <c r="U34" s="586"/>
      <c r="V34" s="586"/>
      <c r="W34" s="586"/>
      <c r="X34" s="586"/>
      <c r="Y34" s="586"/>
      <c r="Z34" s="586"/>
      <c r="AA34" s="586"/>
      <c r="AB34" s="586"/>
      <c r="AC34" s="586"/>
      <c r="AD34" s="586"/>
      <c r="AE34" s="586">
        <v>0</v>
      </c>
      <c r="AF34" s="584">
        <v>0</v>
      </c>
      <c r="AG34" s="585">
        <v>0</v>
      </c>
      <c r="AH34" s="586">
        <v>0</v>
      </c>
      <c r="AI34" s="586">
        <v>0</v>
      </c>
      <c r="AJ34" s="586">
        <v>0</v>
      </c>
      <c r="AK34" s="586">
        <v>0</v>
      </c>
      <c r="AL34" s="586">
        <v>0</v>
      </c>
      <c r="AM34" s="586">
        <v>0</v>
      </c>
      <c r="AN34" s="586">
        <v>0</v>
      </c>
      <c r="AO34" s="586">
        <v>0</v>
      </c>
      <c r="AP34" s="586">
        <v>0</v>
      </c>
      <c r="AQ34" s="586">
        <v>0</v>
      </c>
      <c r="AR34" s="586">
        <v>0</v>
      </c>
      <c r="AS34" s="584">
        <v>0</v>
      </c>
      <c r="AT34" s="585">
        <v>0</v>
      </c>
      <c r="AU34" s="586">
        <v>0</v>
      </c>
      <c r="AV34" s="586">
        <v>0</v>
      </c>
      <c r="AW34" s="586">
        <v>0</v>
      </c>
      <c r="AX34" s="586">
        <v>0</v>
      </c>
      <c r="AY34" s="586">
        <v>0</v>
      </c>
      <c r="AZ34" s="586">
        <v>0</v>
      </c>
      <c r="BA34" s="586">
        <v>0</v>
      </c>
      <c r="BB34" s="586">
        <v>0</v>
      </c>
      <c r="BC34" s="586">
        <v>0</v>
      </c>
      <c r="BD34" s="586">
        <v>0</v>
      </c>
      <c r="BE34" s="586">
        <v>0</v>
      </c>
      <c r="BF34" s="584">
        <v>0</v>
      </c>
    </row>
    <row r="35" spans="1:58">
      <c r="A35" s="577"/>
      <c r="B35" s="570" t="s">
        <v>76</v>
      </c>
      <c r="C35" s="579" t="s">
        <v>75</v>
      </c>
      <c r="D35" s="582"/>
      <c r="E35" s="580"/>
      <c r="F35" s="581"/>
      <c r="G35" s="581"/>
      <c r="H35" s="581"/>
      <c r="I35" s="581"/>
      <c r="J35" s="581"/>
      <c r="K35" s="581"/>
      <c r="L35" s="581"/>
      <c r="M35" s="581"/>
      <c r="N35" s="583"/>
      <c r="O35" s="581"/>
      <c r="P35" s="581"/>
      <c r="Q35" s="581">
        <v>0</v>
      </c>
      <c r="R35" s="584"/>
      <c r="S35" s="585"/>
      <c r="T35" s="586"/>
      <c r="U35" s="586"/>
      <c r="V35" s="586"/>
      <c r="W35" s="586"/>
      <c r="X35" s="586"/>
      <c r="Y35" s="586"/>
      <c r="Z35" s="586"/>
      <c r="AA35" s="586"/>
      <c r="AB35" s="586"/>
      <c r="AC35" s="586"/>
      <c r="AD35" s="586"/>
      <c r="AE35" s="586">
        <v>0</v>
      </c>
      <c r="AF35" s="584">
        <v>0</v>
      </c>
      <c r="AG35" s="585">
        <v>0</v>
      </c>
      <c r="AH35" s="586">
        <v>0</v>
      </c>
      <c r="AI35" s="586">
        <v>0</v>
      </c>
      <c r="AJ35" s="586">
        <v>0</v>
      </c>
      <c r="AK35" s="586">
        <v>0</v>
      </c>
      <c r="AL35" s="586">
        <v>0</v>
      </c>
      <c r="AM35" s="586">
        <v>0</v>
      </c>
      <c r="AN35" s="586">
        <v>0</v>
      </c>
      <c r="AO35" s="586">
        <v>0</v>
      </c>
      <c r="AP35" s="586">
        <v>0</v>
      </c>
      <c r="AQ35" s="586">
        <v>0</v>
      </c>
      <c r="AR35" s="586">
        <v>0</v>
      </c>
      <c r="AS35" s="584">
        <v>0</v>
      </c>
      <c r="AT35" s="585">
        <v>0</v>
      </c>
      <c r="AU35" s="586">
        <v>0</v>
      </c>
      <c r="AV35" s="586">
        <v>0</v>
      </c>
      <c r="AW35" s="586">
        <v>0</v>
      </c>
      <c r="AX35" s="586">
        <v>0</v>
      </c>
      <c r="AY35" s="586">
        <v>0</v>
      </c>
      <c r="AZ35" s="586">
        <v>0</v>
      </c>
      <c r="BA35" s="586">
        <v>0</v>
      </c>
      <c r="BB35" s="586">
        <v>0</v>
      </c>
      <c r="BC35" s="586">
        <v>0</v>
      </c>
      <c r="BD35" s="586">
        <v>0</v>
      </c>
      <c r="BE35" s="586">
        <v>0</v>
      </c>
      <c r="BF35" s="584">
        <v>0</v>
      </c>
    </row>
    <row r="36" spans="1:58">
      <c r="A36" s="577"/>
      <c r="B36" s="570" t="s">
        <v>78</v>
      </c>
      <c r="C36" s="579" t="s">
        <v>77</v>
      </c>
      <c r="D36" s="582">
        <v>44270</v>
      </c>
      <c r="E36" s="580">
        <v>3321.0099999999998</v>
      </c>
      <c r="F36" s="581">
        <v>3487.3299999999995</v>
      </c>
      <c r="G36" s="581">
        <v>3442.2499999999995</v>
      </c>
      <c r="H36" s="581">
        <v>3354.07</v>
      </c>
      <c r="I36" s="581">
        <v>3475.14</v>
      </c>
      <c r="J36" s="581">
        <v>3307.2300000000005</v>
      </c>
      <c r="K36" s="581">
        <v>3312.81</v>
      </c>
      <c r="L36" s="581">
        <v>3239.06</v>
      </c>
      <c r="M36" s="581">
        <v>3326.3800000000006</v>
      </c>
      <c r="N36" s="583">
        <v>3276.8799999999997</v>
      </c>
      <c r="O36" s="581">
        <v>3483.7999999999997</v>
      </c>
      <c r="P36" s="581">
        <v>4907.1099999999933</v>
      </c>
      <c r="Q36" s="581">
        <v>-18905.07</v>
      </c>
      <c r="R36" s="584">
        <v>23028</v>
      </c>
      <c r="S36" s="585">
        <v>4196.5400000000009</v>
      </c>
      <c r="T36" s="586">
        <v>4061.57</v>
      </c>
      <c r="U36" s="586">
        <v>4319.1000000000013</v>
      </c>
      <c r="V36" s="586">
        <v>4321.24</v>
      </c>
      <c r="W36" s="586">
        <v>4263.2400000000016</v>
      </c>
      <c r="X36" s="586">
        <v>4220.9599999999991</v>
      </c>
      <c r="Y36" s="586">
        <v>4270.340000000002</v>
      </c>
      <c r="Z36" s="586">
        <v>4590.79</v>
      </c>
      <c r="AA36" s="586">
        <v>4852.3499999999985</v>
      </c>
      <c r="AB36" s="586">
        <v>4380.1399999999994</v>
      </c>
      <c r="AC36" s="586">
        <v>6302.8000000000065</v>
      </c>
      <c r="AD36" s="586">
        <v>5004.34</v>
      </c>
      <c r="AE36" s="586">
        <v>1244.5899999999965</v>
      </c>
      <c r="AF36" s="584">
        <v>56028</v>
      </c>
      <c r="AG36" s="585">
        <v>5633</v>
      </c>
      <c r="AH36" s="586">
        <v>5231</v>
      </c>
      <c r="AI36" s="586">
        <v>4984</v>
      </c>
      <c r="AJ36" s="586">
        <v>5388</v>
      </c>
      <c r="AK36" s="586">
        <v>5514</v>
      </c>
      <c r="AL36" s="586">
        <v>7477</v>
      </c>
      <c r="AM36" s="586">
        <v>6001</v>
      </c>
      <c r="AN36" s="586">
        <v>6058</v>
      </c>
      <c r="AO36" s="586">
        <v>4644</v>
      </c>
      <c r="AP36" s="586">
        <v>6559</v>
      </c>
      <c r="AQ36" s="586">
        <v>7535.5</v>
      </c>
      <c r="AR36" s="586">
        <v>7535.5</v>
      </c>
      <c r="AS36" s="584">
        <v>72560</v>
      </c>
      <c r="AT36" s="585">
        <v>8220.0833333333339</v>
      </c>
      <c r="AU36" s="586">
        <v>8220.0833333333339</v>
      </c>
      <c r="AV36" s="586">
        <v>8220.0833333333339</v>
      </c>
      <c r="AW36" s="586">
        <v>8220.0833333333339</v>
      </c>
      <c r="AX36" s="586">
        <v>8220.0833333333339</v>
      </c>
      <c r="AY36" s="586">
        <v>8220.0833333333339</v>
      </c>
      <c r="AZ36" s="586">
        <v>8220.0833333333339</v>
      </c>
      <c r="BA36" s="586">
        <v>8220.0833333333339</v>
      </c>
      <c r="BB36" s="586">
        <v>8220.0833333333339</v>
      </c>
      <c r="BC36" s="586">
        <v>8220.0833333333339</v>
      </c>
      <c r="BD36" s="586">
        <v>8220.0833333333339</v>
      </c>
      <c r="BE36" s="586">
        <v>8220.0833333333339</v>
      </c>
      <c r="BF36" s="584">
        <v>98641</v>
      </c>
    </row>
    <row r="37" spans="1:58">
      <c r="A37" s="577"/>
      <c r="B37" s="570" t="s">
        <v>140</v>
      </c>
      <c r="C37" s="579" t="s">
        <v>369</v>
      </c>
      <c r="D37" s="582" t="s">
        <v>152</v>
      </c>
      <c r="E37" s="580"/>
      <c r="F37" s="581"/>
      <c r="G37" s="581"/>
      <c r="H37" s="581"/>
      <c r="I37" s="581"/>
      <c r="J37" s="581"/>
      <c r="K37" s="581"/>
      <c r="L37" s="581"/>
      <c r="M37" s="581"/>
      <c r="N37" s="583"/>
      <c r="O37" s="581"/>
      <c r="P37" s="581"/>
      <c r="Q37" s="581">
        <v>0</v>
      </c>
      <c r="R37" s="584"/>
      <c r="S37" s="585"/>
      <c r="T37" s="586"/>
      <c r="U37" s="586"/>
      <c r="V37" s="586"/>
      <c r="W37" s="586"/>
      <c r="X37" s="586"/>
      <c r="Y37" s="586"/>
      <c r="Z37" s="586"/>
      <c r="AA37" s="586"/>
      <c r="AB37" s="586"/>
      <c r="AC37" s="586"/>
      <c r="AD37" s="586"/>
      <c r="AE37" s="586">
        <v>0</v>
      </c>
      <c r="AF37" s="584">
        <v>0</v>
      </c>
      <c r="AG37" s="585">
        <v>0</v>
      </c>
      <c r="AH37" s="586">
        <v>0</v>
      </c>
      <c r="AI37" s="586">
        <v>0</v>
      </c>
      <c r="AJ37" s="586">
        <v>0</v>
      </c>
      <c r="AK37" s="586">
        <v>0</v>
      </c>
      <c r="AL37" s="586">
        <v>0</v>
      </c>
      <c r="AM37" s="586">
        <v>0</v>
      </c>
      <c r="AN37" s="586">
        <v>0</v>
      </c>
      <c r="AO37" s="586">
        <v>0</v>
      </c>
      <c r="AP37" s="586">
        <v>0</v>
      </c>
      <c r="AQ37" s="586">
        <v>0</v>
      </c>
      <c r="AR37" s="586">
        <v>0</v>
      </c>
      <c r="AS37" s="584">
        <v>0</v>
      </c>
      <c r="AT37" s="585">
        <v>0</v>
      </c>
      <c r="AU37" s="586">
        <v>0</v>
      </c>
      <c r="AV37" s="586">
        <v>0</v>
      </c>
      <c r="AW37" s="586">
        <v>0</v>
      </c>
      <c r="AX37" s="586">
        <v>0</v>
      </c>
      <c r="AY37" s="586">
        <v>0</v>
      </c>
      <c r="AZ37" s="586">
        <v>0</v>
      </c>
      <c r="BA37" s="586">
        <v>0</v>
      </c>
      <c r="BB37" s="586">
        <v>0</v>
      </c>
      <c r="BC37" s="586">
        <v>0</v>
      </c>
      <c r="BD37" s="586">
        <v>0</v>
      </c>
      <c r="BE37" s="586">
        <v>0</v>
      </c>
      <c r="BF37" s="584">
        <v>0</v>
      </c>
    </row>
    <row r="38" spans="1:58">
      <c r="A38" s="577"/>
      <c r="B38" s="570" t="s">
        <v>402</v>
      </c>
      <c r="C38" s="579" t="s">
        <v>400</v>
      </c>
      <c r="D38" s="582"/>
      <c r="E38" s="580"/>
      <c r="F38" s="581"/>
      <c r="G38" s="581"/>
      <c r="H38" s="581"/>
      <c r="I38" s="581"/>
      <c r="J38" s="581"/>
      <c r="K38" s="581"/>
      <c r="L38" s="581"/>
      <c r="M38" s="581"/>
      <c r="N38" s="581"/>
      <c r="O38" s="581"/>
      <c r="P38" s="581"/>
      <c r="Q38" s="581">
        <v>0</v>
      </c>
      <c r="R38" s="584"/>
      <c r="S38" s="585"/>
      <c r="T38" s="586"/>
      <c r="U38" s="586"/>
      <c r="V38" s="586"/>
      <c r="W38" s="586"/>
      <c r="X38" s="586"/>
      <c r="Y38" s="586"/>
      <c r="Z38" s="586"/>
      <c r="AA38" s="586"/>
      <c r="AB38" s="586"/>
      <c r="AC38" s="586"/>
      <c r="AD38" s="586"/>
      <c r="AE38" s="586">
        <v>0</v>
      </c>
      <c r="AF38" s="584">
        <v>0</v>
      </c>
      <c r="AG38" s="585">
        <v>0</v>
      </c>
      <c r="AH38" s="586">
        <v>0</v>
      </c>
      <c r="AI38" s="586">
        <v>0</v>
      </c>
      <c r="AJ38" s="586">
        <v>0</v>
      </c>
      <c r="AK38" s="586">
        <v>0</v>
      </c>
      <c r="AL38" s="586">
        <v>0</v>
      </c>
      <c r="AM38" s="586">
        <v>0</v>
      </c>
      <c r="AN38" s="586">
        <v>0</v>
      </c>
      <c r="AO38" s="586">
        <v>0</v>
      </c>
      <c r="AP38" s="586">
        <v>0</v>
      </c>
      <c r="AQ38" s="586">
        <v>0</v>
      </c>
      <c r="AR38" s="586">
        <v>0</v>
      </c>
      <c r="AS38" s="584">
        <v>0</v>
      </c>
      <c r="AT38" s="585">
        <v>0</v>
      </c>
      <c r="AU38" s="586">
        <v>0</v>
      </c>
      <c r="AV38" s="586">
        <v>0</v>
      </c>
      <c r="AW38" s="586">
        <v>0</v>
      </c>
      <c r="AX38" s="586">
        <v>0</v>
      </c>
      <c r="AY38" s="586">
        <v>0</v>
      </c>
      <c r="AZ38" s="586">
        <v>0</v>
      </c>
      <c r="BA38" s="586">
        <v>0</v>
      </c>
      <c r="BB38" s="586">
        <v>0</v>
      </c>
      <c r="BC38" s="586">
        <v>0</v>
      </c>
      <c r="BD38" s="586">
        <v>0</v>
      </c>
      <c r="BE38" s="586">
        <v>0</v>
      </c>
      <c r="BF38" s="584">
        <v>0</v>
      </c>
    </row>
    <row r="39" spans="1:58">
      <c r="A39" s="577"/>
      <c r="B39" s="570" t="s">
        <v>82</v>
      </c>
      <c r="C39" s="579" t="s">
        <v>370</v>
      </c>
      <c r="D39" s="582"/>
      <c r="E39" s="580"/>
      <c r="F39" s="581"/>
      <c r="G39" s="581"/>
      <c r="H39" s="581"/>
      <c r="I39" s="581"/>
      <c r="J39" s="581"/>
      <c r="K39" s="581"/>
      <c r="L39" s="581"/>
      <c r="M39" s="581"/>
      <c r="N39" s="583"/>
      <c r="O39" s="581"/>
      <c r="P39" s="581"/>
      <c r="Q39" s="581">
        <v>0</v>
      </c>
      <c r="R39" s="584"/>
      <c r="S39" s="585"/>
      <c r="T39" s="586"/>
      <c r="U39" s="586"/>
      <c r="V39" s="586"/>
      <c r="W39" s="586"/>
      <c r="X39" s="586"/>
      <c r="Y39" s="586"/>
      <c r="Z39" s="586"/>
      <c r="AA39" s="586"/>
      <c r="AB39" s="586"/>
      <c r="AC39" s="586"/>
      <c r="AD39" s="586"/>
      <c r="AE39" s="586">
        <v>0</v>
      </c>
      <c r="AF39" s="584">
        <v>0</v>
      </c>
      <c r="AG39" s="585">
        <v>0</v>
      </c>
      <c r="AH39" s="586">
        <v>0</v>
      </c>
      <c r="AI39" s="586">
        <v>0</v>
      </c>
      <c r="AJ39" s="586">
        <v>0</v>
      </c>
      <c r="AK39" s="586">
        <v>0</v>
      </c>
      <c r="AL39" s="586">
        <v>0</v>
      </c>
      <c r="AM39" s="586">
        <v>0</v>
      </c>
      <c r="AN39" s="586">
        <v>0</v>
      </c>
      <c r="AO39" s="586">
        <v>0</v>
      </c>
      <c r="AP39" s="586">
        <v>0</v>
      </c>
      <c r="AQ39" s="586">
        <v>0</v>
      </c>
      <c r="AR39" s="586">
        <v>0</v>
      </c>
      <c r="AS39" s="584">
        <v>0</v>
      </c>
      <c r="AT39" s="585">
        <v>0</v>
      </c>
      <c r="AU39" s="586">
        <v>0</v>
      </c>
      <c r="AV39" s="586">
        <v>0</v>
      </c>
      <c r="AW39" s="586">
        <v>0</v>
      </c>
      <c r="AX39" s="586">
        <v>0</v>
      </c>
      <c r="AY39" s="586">
        <v>0</v>
      </c>
      <c r="AZ39" s="586">
        <v>0</v>
      </c>
      <c r="BA39" s="586">
        <v>0</v>
      </c>
      <c r="BB39" s="586">
        <v>0</v>
      </c>
      <c r="BC39" s="586">
        <v>0</v>
      </c>
      <c r="BD39" s="586">
        <v>0</v>
      </c>
      <c r="BE39" s="586">
        <v>0</v>
      </c>
      <c r="BF39" s="584">
        <v>0</v>
      </c>
    </row>
    <row r="40" spans="1:58">
      <c r="A40" s="577"/>
      <c r="B40" s="621">
        <v>93.575000000000003</v>
      </c>
      <c r="C40" s="579" t="s">
        <v>67</v>
      </c>
      <c r="D40" s="582">
        <v>50625</v>
      </c>
      <c r="E40" s="580">
        <v>4991.5400000000009</v>
      </c>
      <c r="F40" s="581">
        <v>2226.7000000000003</v>
      </c>
      <c r="G40" s="581">
        <v>2167.38</v>
      </c>
      <c r="H40" s="581">
        <v>2147.08</v>
      </c>
      <c r="I40" s="581">
        <v>2164.2599999999998</v>
      </c>
      <c r="J40" s="581">
        <v>2144.5699999999997</v>
      </c>
      <c r="K40" s="581">
        <v>8447.67</v>
      </c>
      <c r="L40" s="581">
        <v>8416.42</v>
      </c>
      <c r="M40" s="581">
        <v>8528.029999999997</v>
      </c>
      <c r="N40" s="581">
        <v>8679.2799999999988</v>
      </c>
      <c r="O40" s="581">
        <v>10116.949999999999</v>
      </c>
      <c r="P40" s="581">
        <v>223284.26000000004</v>
      </c>
      <c r="Q40" s="581">
        <v>-283538.14</v>
      </c>
      <c r="R40" s="584">
        <v>-224</v>
      </c>
      <c r="S40" s="585">
        <v>0</v>
      </c>
      <c r="T40" s="586">
        <v>7786.4599999999991</v>
      </c>
      <c r="U40" s="586">
        <v>7939.46</v>
      </c>
      <c r="V40" s="586">
        <v>8179.7100000000009</v>
      </c>
      <c r="W40" s="586">
        <v>8057.22</v>
      </c>
      <c r="X40" s="586">
        <v>46.81</v>
      </c>
      <c r="Y40" s="586">
        <v>0</v>
      </c>
      <c r="Z40" s="586">
        <v>0</v>
      </c>
      <c r="AA40" s="586">
        <v>0</v>
      </c>
      <c r="AB40" s="586">
        <v>0</v>
      </c>
      <c r="AC40" s="586">
        <v>-23905.79</v>
      </c>
      <c r="AD40" s="586">
        <v>0</v>
      </c>
      <c r="AE40" s="586">
        <v>-8103.869999999999</v>
      </c>
      <c r="AF40" s="584">
        <v>0</v>
      </c>
      <c r="AG40" s="585">
        <v>0</v>
      </c>
      <c r="AH40" s="586">
        <v>0</v>
      </c>
      <c r="AI40" s="586">
        <v>0</v>
      </c>
      <c r="AJ40" s="586">
        <v>0</v>
      </c>
      <c r="AK40" s="586">
        <v>0</v>
      </c>
      <c r="AL40" s="586">
        <v>0</v>
      </c>
      <c r="AM40" s="586">
        <v>0</v>
      </c>
      <c r="AN40" s="586">
        <v>0</v>
      </c>
      <c r="AO40" s="586">
        <v>0</v>
      </c>
      <c r="AP40" s="586">
        <v>0</v>
      </c>
      <c r="AQ40" s="586">
        <v>0</v>
      </c>
      <c r="AR40" s="586">
        <v>0</v>
      </c>
      <c r="AS40" s="584">
        <v>0</v>
      </c>
      <c r="AT40" s="585">
        <v>0</v>
      </c>
      <c r="AU40" s="586">
        <v>0</v>
      </c>
      <c r="AV40" s="586">
        <v>0</v>
      </c>
      <c r="AW40" s="586">
        <v>0</v>
      </c>
      <c r="AX40" s="586">
        <v>0</v>
      </c>
      <c r="AY40" s="586">
        <v>0</v>
      </c>
      <c r="AZ40" s="586">
        <v>0</v>
      </c>
      <c r="BA40" s="586">
        <v>0</v>
      </c>
      <c r="BB40" s="586">
        <v>0</v>
      </c>
      <c r="BC40" s="586">
        <v>0</v>
      </c>
      <c r="BD40" s="586">
        <v>0</v>
      </c>
      <c r="BE40" s="586">
        <v>0</v>
      </c>
      <c r="BF40" s="584">
        <v>0</v>
      </c>
    </row>
    <row r="41" spans="1:58">
      <c r="A41" s="577"/>
      <c r="B41" s="621">
        <v>93.667000000000002</v>
      </c>
      <c r="C41" s="579" t="s">
        <v>85</v>
      </c>
      <c r="D41" s="582">
        <v>2233545</v>
      </c>
      <c r="E41" s="580">
        <v>174026.46000000002</v>
      </c>
      <c r="F41" s="581">
        <v>181167.52999999997</v>
      </c>
      <c r="G41" s="581">
        <v>178813.55999999997</v>
      </c>
      <c r="H41" s="581">
        <v>174248.89</v>
      </c>
      <c r="I41" s="581">
        <v>180508.81000000003</v>
      </c>
      <c r="J41" s="581">
        <v>-2418.4000000000233</v>
      </c>
      <c r="K41" s="581">
        <v>415377.14999999997</v>
      </c>
      <c r="L41" s="581">
        <v>408281.47</v>
      </c>
      <c r="M41" s="581">
        <v>418814.26</v>
      </c>
      <c r="N41" s="581">
        <v>413716.71000000008</v>
      </c>
      <c r="O41" s="581">
        <v>443463.06999999995</v>
      </c>
      <c r="P41" s="581">
        <v>-244464.46999999962</v>
      </c>
      <c r="Q41" s="581">
        <v>-476561.04000000004</v>
      </c>
      <c r="R41" s="584">
        <v>2264974</v>
      </c>
      <c r="S41" s="585">
        <v>0</v>
      </c>
      <c r="T41" s="586">
        <v>359935.8299999999</v>
      </c>
      <c r="U41" s="586">
        <v>367006.38999999996</v>
      </c>
      <c r="V41" s="586">
        <v>378118.20000000007</v>
      </c>
      <c r="W41" s="586">
        <v>372452.4</v>
      </c>
      <c r="X41" s="586">
        <v>371447.59</v>
      </c>
      <c r="Y41" s="586">
        <v>369866.11999999994</v>
      </c>
      <c r="Z41" s="586">
        <v>377039.95000000007</v>
      </c>
      <c r="AA41" s="586">
        <v>2315.84</v>
      </c>
      <c r="AB41" s="586">
        <v>0</v>
      </c>
      <c r="AC41" s="586">
        <v>24116.920000000042</v>
      </c>
      <c r="AD41" s="586">
        <v>0</v>
      </c>
      <c r="AE41" s="586">
        <v>-375435.23999999976</v>
      </c>
      <c r="AF41" s="584">
        <v>2246864</v>
      </c>
      <c r="AG41" s="585">
        <v>0</v>
      </c>
      <c r="AH41" s="586">
        <v>421089</v>
      </c>
      <c r="AI41" s="586">
        <v>432896</v>
      </c>
      <c r="AJ41" s="586">
        <v>434045</v>
      </c>
      <c r="AK41" s="586">
        <v>436736</v>
      </c>
      <c r="AL41" s="586">
        <v>1342</v>
      </c>
      <c r="AM41" s="586">
        <v>45</v>
      </c>
      <c r="AN41" s="586">
        <v>0</v>
      </c>
      <c r="AO41" s="586">
        <v>0</v>
      </c>
      <c r="AP41" s="586">
        <v>0</v>
      </c>
      <c r="AQ41" s="586">
        <v>263605.5</v>
      </c>
      <c r="AR41" s="586">
        <v>263605.5</v>
      </c>
      <c r="AS41" s="584">
        <v>2253364</v>
      </c>
      <c r="AT41" s="585">
        <v>187780.33333333334</v>
      </c>
      <c r="AU41" s="586">
        <v>187780.33333333334</v>
      </c>
      <c r="AV41" s="586">
        <v>187780.33333333334</v>
      </c>
      <c r="AW41" s="586">
        <v>187780.33333333334</v>
      </c>
      <c r="AX41" s="586">
        <v>187780.33333333334</v>
      </c>
      <c r="AY41" s="586">
        <v>187780.33333333334</v>
      </c>
      <c r="AZ41" s="586">
        <v>187780.33333333334</v>
      </c>
      <c r="BA41" s="586">
        <v>187780.33333333334</v>
      </c>
      <c r="BB41" s="586">
        <v>187780.33333333334</v>
      </c>
      <c r="BC41" s="586">
        <v>187780.33333333334</v>
      </c>
      <c r="BD41" s="586">
        <v>187780.33333333334</v>
      </c>
      <c r="BE41" s="586">
        <v>187780.33333333334</v>
      </c>
      <c r="BF41" s="584">
        <v>2253364</v>
      </c>
    </row>
    <row r="42" spans="1:58">
      <c r="A42" s="577"/>
      <c r="B42" s="570" t="s">
        <v>149</v>
      </c>
      <c r="C42" s="579" t="s">
        <v>148</v>
      </c>
      <c r="D42" s="582"/>
      <c r="E42" s="580"/>
      <c r="F42" s="581"/>
      <c r="G42" s="581"/>
      <c r="H42" s="581"/>
      <c r="I42" s="581"/>
      <c r="J42" s="581"/>
      <c r="K42" s="581"/>
      <c r="L42" s="581"/>
      <c r="M42" s="581"/>
      <c r="N42" s="581"/>
      <c r="O42" s="581"/>
      <c r="P42" s="581"/>
      <c r="Q42" s="581">
        <v>0</v>
      </c>
      <c r="R42" s="584"/>
      <c r="S42" s="585"/>
      <c r="T42" s="586"/>
      <c r="U42" s="586"/>
      <c r="V42" s="586"/>
      <c r="W42" s="586"/>
      <c r="X42" s="586"/>
      <c r="Y42" s="586"/>
      <c r="Z42" s="586"/>
      <c r="AA42" s="586"/>
      <c r="AB42" s="586"/>
      <c r="AC42" s="586"/>
      <c r="AD42" s="586"/>
      <c r="AE42" s="586">
        <v>0</v>
      </c>
      <c r="AF42" s="584">
        <v>0</v>
      </c>
      <c r="AG42" s="585">
        <v>0</v>
      </c>
      <c r="AH42" s="586">
        <v>0</v>
      </c>
      <c r="AI42" s="586">
        <v>0</v>
      </c>
      <c r="AJ42" s="586">
        <v>0</v>
      </c>
      <c r="AK42" s="586">
        <v>0</v>
      </c>
      <c r="AL42" s="586">
        <v>0</v>
      </c>
      <c r="AM42" s="586">
        <v>0</v>
      </c>
      <c r="AN42" s="586">
        <v>0</v>
      </c>
      <c r="AO42" s="586">
        <v>0</v>
      </c>
      <c r="AP42" s="586">
        <v>0</v>
      </c>
      <c r="AQ42" s="586">
        <v>0</v>
      </c>
      <c r="AR42" s="586">
        <v>0</v>
      </c>
      <c r="AS42" s="584">
        <v>0</v>
      </c>
      <c r="AT42" s="585">
        <v>0</v>
      </c>
      <c r="AU42" s="586">
        <v>0</v>
      </c>
      <c r="AV42" s="586">
        <v>0</v>
      </c>
      <c r="AW42" s="586">
        <v>0</v>
      </c>
      <c r="AX42" s="586">
        <v>0</v>
      </c>
      <c r="AY42" s="586">
        <v>0</v>
      </c>
      <c r="AZ42" s="586">
        <v>0</v>
      </c>
      <c r="BA42" s="586">
        <v>0</v>
      </c>
      <c r="BB42" s="586">
        <v>0</v>
      </c>
      <c r="BC42" s="586">
        <v>0</v>
      </c>
      <c r="BD42" s="586">
        <v>0</v>
      </c>
      <c r="BE42" s="586">
        <v>0</v>
      </c>
      <c r="BF42" s="584">
        <v>0</v>
      </c>
    </row>
    <row r="43" spans="1:58" ht="15" customHeight="1">
      <c r="A43" s="577"/>
      <c r="B43" s="570" t="s">
        <v>132</v>
      </c>
      <c r="C43" s="579" t="s">
        <v>118</v>
      </c>
      <c r="D43" s="582">
        <v>254303</v>
      </c>
      <c r="E43" s="580">
        <v>18337.14</v>
      </c>
      <c r="F43" s="581">
        <v>19186.310000000001</v>
      </c>
      <c r="G43" s="581">
        <v>18733.119999999995</v>
      </c>
      <c r="H43" s="581">
        <v>18361.739999999998</v>
      </c>
      <c r="I43" s="581">
        <v>20697.980000000007</v>
      </c>
      <c r="J43" s="583">
        <v>18569.29</v>
      </c>
      <c r="K43" s="581">
        <v>19180.919999999995</v>
      </c>
      <c r="L43" s="581">
        <v>18707.629999999997</v>
      </c>
      <c r="M43" s="581">
        <v>18027.39</v>
      </c>
      <c r="N43" s="583">
        <v>19336.640000000003</v>
      </c>
      <c r="O43" s="581">
        <v>19065.339999999997</v>
      </c>
      <c r="P43" s="581">
        <v>64832.739999999969</v>
      </c>
      <c r="Q43" s="581">
        <v>-120510.23999999999</v>
      </c>
      <c r="R43" s="584">
        <v>152526</v>
      </c>
      <c r="S43" s="585">
        <v>24568.760000000006</v>
      </c>
      <c r="T43" s="586">
        <v>23778.020000000004</v>
      </c>
      <c r="U43" s="586">
        <v>25286.270000000004</v>
      </c>
      <c r="V43" s="586">
        <v>25299.45</v>
      </c>
      <c r="W43" s="586">
        <v>24959.45</v>
      </c>
      <c r="X43" s="586">
        <v>24711.619999999995</v>
      </c>
      <c r="Y43" s="586">
        <v>25001.260000000002</v>
      </c>
      <c r="Z43" s="586">
        <v>26878.039999999997</v>
      </c>
      <c r="AA43" s="586">
        <v>26827.82</v>
      </c>
      <c r="AB43" s="586">
        <v>25643.759999999998</v>
      </c>
      <c r="AC43" s="586">
        <v>10027.799999999988</v>
      </c>
      <c r="AD43" s="586">
        <v>29296.989999999998</v>
      </c>
      <c r="AE43" s="586">
        <v>35723.760000000009</v>
      </c>
      <c r="AF43" s="584">
        <v>328003</v>
      </c>
      <c r="AG43" s="585">
        <v>21755</v>
      </c>
      <c r="AH43" s="586">
        <v>20202</v>
      </c>
      <c r="AI43" s="586">
        <v>19243</v>
      </c>
      <c r="AJ43" s="586">
        <v>20809</v>
      </c>
      <c r="AK43" s="586">
        <v>21294</v>
      </c>
      <c r="AL43" s="586">
        <v>28876</v>
      </c>
      <c r="AM43" s="586">
        <v>23175</v>
      </c>
      <c r="AN43" s="586">
        <v>23393</v>
      </c>
      <c r="AO43" s="586">
        <v>26872</v>
      </c>
      <c r="AP43" s="586">
        <v>25331</v>
      </c>
      <c r="AQ43" s="586">
        <v>24638.5</v>
      </c>
      <c r="AR43" s="586">
        <v>24638.5</v>
      </c>
      <c r="AS43" s="584">
        <v>280227</v>
      </c>
      <c r="AT43" s="585">
        <v>29224.833333333332</v>
      </c>
      <c r="AU43" s="586">
        <v>29224.833333333336</v>
      </c>
      <c r="AV43" s="586">
        <v>29224.833333333336</v>
      </c>
      <c r="AW43" s="586">
        <v>29224.833333333336</v>
      </c>
      <c r="AX43" s="586">
        <v>29224.833333333336</v>
      </c>
      <c r="AY43" s="586">
        <v>29224.833333333336</v>
      </c>
      <c r="AZ43" s="586">
        <v>29224.833333333336</v>
      </c>
      <c r="BA43" s="586">
        <v>29224.833333333336</v>
      </c>
      <c r="BB43" s="586">
        <v>29224.833333333336</v>
      </c>
      <c r="BC43" s="586">
        <v>29224.833333333336</v>
      </c>
      <c r="BD43" s="586">
        <v>29224.833333333336</v>
      </c>
      <c r="BE43" s="586">
        <v>29224.833333333336</v>
      </c>
      <c r="BF43" s="584">
        <v>350698</v>
      </c>
    </row>
    <row r="44" spans="1:58" s="620" customFormat="1">
      <c r="A44" s="614" t="s">
        <v>371</v>
      </c>
      <c r="B44" s="615"/>
      <c r="C44" s="616"/>
      <c r="D44" s="582">
        <v>12990598</v>
      </c>
      <c r="E44" s="617">
        <v>989262.07</v>
      </c>
      <c r="F44" s="582">
        <v>1018227.28</v>
      </c>
      <c r="G44" s="582">
        <v>1005101.8699999999</v>
      </c>
      <c r="H44" s="582">
        <v>979271.87</v>
      </c>
      <c r="I44" s="582">
        <v>1015892.04</v>
      </c>
      <c r="J44" s="582">
        <v>2694.0299999999443</v>
      </c>
      <c r="K44" s="582">
        <v>1534106.2</v>
      </c>
      <c r="L44" s="582">
        <v>1505118.5699999998</v>
      </c>
      <c r="M44" s="582">
        <v>1544586.8499999999</v>
      </c>
      <c r="N44" s="582">
        <v>1524904.8299999998</v>
      </c>
      <c r="O44" s="582">
        <v>1629478.2</v>
      </c>
      <c r="P44" s="582">
        <v>-745423.59000000008</v>
      </c>
      <c r="Q44" s="582">
        <v>853841.78000000119</v>
      </c>
      <c r="R44" s="582">
        <v>12857062</v>
      </c>
      <c r="S44" s="618">
        <v>28765.300000000007</v>
      </c>
      <c r="T44" s="619">
        <v>1488518.6099999996</v>
      </c>
      <c r="U44" s="619">
        <v>1518977.92</v>
      </c>
      <c r="V44" s="619">
        <v>1564086.9500000004</v>
      </c>
      <c r="W44" s="619">
        <v>1540696.11</v>
      </c>
      <c r="X44" s="619">
        <v>1528339.1</v>
      </c>
      <c r="Y44" s="619">
        <v>1522247.9400000002</v>
      </c>
      <c r="Z44" s="619">
        <v>1553403.0500000003</v>
      </c>
      <c r="AA44" s="619">
        <v>1139965.7400000002</v>
      </c>
      <c r="AB44" s="619">
        <v>1178561.0500000003</v>
      </c>
      <c r="AC44" s="619">
        <v>22159.540000001023</v>
      </c>
      <c r="AD44" s="619">
        <v>34301.33</v>
      </c>
      <c r="AE44" s="619">
        <v>-152622.64000000057</v>
      </c>
      <c r="AF44" s="654">
        <v>12967400</v>
      </c>
      <c r="AG44" s="618">
        <v>27388</v>
      </c>
      <c r="AH44" s="619">
        <v>1699505</v>
      </c>
      <c r="AI44" s="619">
        <v>1745241</v>
      </c>
      <c r="AJ44" s="619">
        <v>1751779</v>
      </c>
      <c r="AK44" s="619">
        <v>1763089</v>
      </c>
      <c r="AL44" s="619">
        <v>1325976</v>
      </c>
      <c r="AM44" s="619">
        <v>1322185</v>
      </c>
      <c r="AN44" s="619">
        <v>1322247</v>
      </c>
      <c r="AO44" s="619">
        <v>1344289.96</v>
      </c>
      <c r="AP44" s="619">
        <v>1378184</v>
      </c>
      <c r="AQ44" s="619">
        <v>-368613.48</v>
      </c>
      <c r="AR44" s="619">
        <v>-368613.48</v>
      </c>
      <c r="AS44" s="654">
        <v>12942657</v>
      </c>
      <c r="AT44" s="618">
        <v>1086600.75</v>
      </c>
      <c r="AU44" s="619">
        <v>1086600.75</v>
      </c>
      <c r="AV44" s="619">
        <v>1086600.75</v>
      </c>
      <c r="AW44" s="619">
        <v>1086600.75</v>
      </c>
      <c r="AX44" s="619">
        <v>1086600.75</v>
      </c>
      <c r="AY44" s="619">
        <v>1086600.75</v>
      </c>
      <c r="AZ44" s="619">
        <v>1086600.75</v>
      </c>
      <c r="BA44" s="619">
        <v>1086600.75</v>
      </c>
      <c r="BB44" s="619">
        <v>1086600.75</v>
      </c>
      <c r="BC44" s="619">
        <v>1086600.75</v>
      </c>
      <c r="BD44" s="619">
        <v>1086600.75</v>
      </c>
      <c r="BE44" s="619">
        <v>1086600.75</v>
      </c>
      <c r="BF44" s="654">
        <v>13039209</v>
      </c>
    </row>
    <row r="45" spans="1:58" ht="15" customHeight="1">
      <c r="A45" s="577" t="s">
        <v>34</v>
      </c>
      <c r="B45" s="570" t="s">
        <v>93</v>
      </c>
      <c r="C45" s="579" t="s">
        <v>92</v>
      </c>
      <c r="D45" s="582"/>
      <c r="E45" s="580">
        <v>0</v>
      </c>
      <c r="F45" s="581">
        <v>0</v>
      </c>
      <c r="G45" s="581">
        <v>0</v>
      </c>
      <c r="H45" s="581">
        <v>0</v>
      </c>
      <c r="I45" s="581">
        <v>0</v>
      </c>
      <c r="J45" s="583">
        <v>0</v>
      </c>
      <c r="K45" s="581">
        <v>0</v>
      </c>
      <c r="L45" s="581">
        <v>0</v>
      </c>
      <c r="M45" s="581">
        <v>0</v>
      </c>
      <c r="N45" s="583">
        <v>0</v>
      </c>
      <c r="O45" s="581">
        <v>0</v>
      </c>
      <c r="P45" s="581">
        <v>0</v>
      </c>
      <c r="Q45" s="582">
        <v>0</v>
      </c>
      <c r="R45" s="584">
        <v>0</v>
      </c>
      <c r="S45" s="585">
        <v>0</v>
      </c>
      <c r="T45" s="586">
        <v>0</v>
      </c>
      <c r="U45" s="586">
        <v>0</v>
      </c>
      <c r="V45" s="586">
        <v>0</v>
      </c>
      <c r="W45" s="586">
        <v>0</v>
      </c>
      <c r="X45" s="586">
        <v>0</v>
      </c>
      <c r="Y45" s="586">
        <v>0</v>
      </c>
      <c r="Z45" s="586">
        <v>0</v>
      </c>
      <c r="AA45" s="586">
        <v>0</v>
      </c>
      <c r="AB45" s="586">
        <v>0</v>
      </c>
      <c r="AC45" s="586">
        <v>0</v>
      </c>
      <c r="AD45" s="586">
        <v>0</v>
      </c>
      <c r="AE45" s="586"/>
      <c r="AF45" s="584">
        <v>0</v>
      </c>
      <c r="AG45" s="585">
        <v>0</v>
      </c>
      <c r="AH45" s="586">
        <v>0</v>
      </c>
      <c r="AI45" s="586">
        <v>0</v>
      </c>
      <c r="AJ45" s="586">
        <v>0</v>
      </c>
      <c r="AK45" s="586">
        <v>0</v>
      </c>
      <c r="AL45" s="586">
        <v>0</v>
      </c>
      <c r="AM45" s="586">
        <v>0</v>
      </c>
      <c r="AN45" s="586">
        <v>0</v>
      </c>
      <c r="AO45" s="586">
        <v>0</v>
      </c>
      <c r="AP45" s="586">
        <v>0</v>
      </c>
      <c r="AQ45" s="586">
        <v>0</v>
      </c>
      <c r="AR45" s="586">
        <v>0</v>
      </c>
      <c r="AS45" s="584">
        <v>0</v>
      </c>
      <c r="AT45" s="585">
        <v>0</v>
      </c>
      <c r="AU45" s="586">
        <v>0</v>
      </c>
      <c r="AV45" s="586">
        <v>0</v>
      </c>
      <c r="AW45" s="586">
        <v>0</v>
      </c>
      <c r="AX45" s="586">
        <v>0</v>
      </c>
      <c r="AY45" s="586">
        <v>0</v>
      </c>
      <c r="AZ45" s="586">
        <v>0</v>
      </c>
      <c r="BA45" s="586">
        <v>0</v>
      </c>
      <c r="BB45" s="586">
        <v>0</v>
      </c>
      <c r="BC45" s="586">
        <v>0</v>
      </c>
      <c r="BD45" s="586">
        <v>0</v>
      </c>
      <c r="BE45" s="586">
        <v>0</v>
      </c>
      <c r="BF45" s="584">
        <v>0</v>
      </c>
    </row>
    <row r="46" spans="1:58" ht="15" customHeight="1">
      <c r="A46" s="577"/>
      <c r="B46" s="570" t="s">
        <v>164</v>
      </c>
      <c r="C46" s="579" t="s">
        <v>165</v>
      </c>
      <c r="D46" s="582"/>
      <c r="E46" s="580">
        <v>0</v>
      </c>
      <c r="F46" s="581">
        <v>0</v>
      </c>
      <c r="G46" s="581">
        <v>0</v>
      </c>
      <c r="H46" s="581">
        <v>0</v>
      </c>
      <c r="I46" s="581">
        <v>0</v>
      </c>
      <c r="J46" s="581">
        <v>0</v>
      </c>
      <c r="K46" s="581">
        <v>0</v>
      </c>
      <c r="L46" s="581">
        <v>0</v>
      </c>
      <c r="M46" s="581">
        <v>0</v>
      </c>
      <c r="N46" s="581">
        <v>0</v>
      </c>
      <c r="O46" s="581">
        <v>0</v>
      </c>
      <c r="P46" s="581">
        <v>0</v>
      </c>
      <c r="Q46" s="582">
        <v>0</v>
      </c>
      <c r="R46" s="584">
        <v>0</v>
      </c>
      <c r="S46" s="585">
        <v>0</v>
      </c>
      <c r="T46" s="586">
        <v>0</v>
      </c>
      <c r="U46" s="586">
        <v>0</v>
      </c>
      <c r="V46" s="586">
        <v>0</v>
      </c>
      <c r="W46" s="586">
        <v>0</v>
      </c>
      <c r="X46" s="586">
        <v>0</v>
      </c>
      <c r="Y46" s="586">
        <v>0</v>
      </c>
      <c r="Z46" s="586">
        <v>0</v>
      </c>
      <c r="AA46" s="586">
        <v>0</v>
      </c>
      <c r="AB46" s="586">
        <v>0</v>
      </c>
      <c r="AC46" s="586">
        <v>0</v>
      </c>
      <c r="AD46" s="586">
        <v>0</v>
      </c>
      <c r="AE46" s="586"/>
      <c r="AF46" s="584">
        <v>0</v>
      </c>
      <c r="AG46" s="585">
        <v>0</v>
      </c>
      <c r="AH46" s="586">
        <v>0</v>
      </c>
      <c r="AI46" s="586">
        <v>0</v>
      </c>
      <c r="AJ46" s="586">
        <v>0</v>
      </c>
      <c r="AK46" s="586">
        <v>0</v>
      </c>
      <c r="AL46" s="586">
        <v>0</v>
      </c>
      <c r="AM46" s="586">
        <v>0</v>
      </c>
      <c r="AN46" s="586">
        <v>0</v>
      </c>
      <c r="AO46" s="586">
        <v>0</v>
      </c>
      <c r="AP46" s="586">
        <v>0</v>
      </c>
      <c r="AQ46" s="586">
        <v>0</v>
      </c>
      <c r="AR46" s="586">
        <v>0</v>
      </c>
      <c r="AS46" s="584">
        <v>0</v>
      </c>
      <c r="AT46" s="585">
        <v>0</v>
      </c>
      <c r="AU46" s="586">
        <v>0</v>
      </c>
      <c r="AV46" s="586">
        <v>0</v>
      </c>
      <c r="AW46" s="586">
        <v>0</v>
      </c>
      <c r="AX46" s="586">
        <v>0</v>
      </c>
      <c r="AY46" s="586">
        <v>0</v>
      </c>
      <c r="AZ46" s="586">
        <v>0</v>
      </c>
      <c r="BA46" s="586">
        <v>0</v>
      </c>
      <c r="BB46" s="586">
        <v>0</v>
      </c>
      <c r="BC46" s="586">
        <v>0</v>
      </c>
      <c r="BD46" s="586">
        <v>0</v>
      </c>
      <c r="BE46" s="586">
        <v>0</v>
      </c>
      <c r="BF46" s="584">
        <v>0</v>
      </c>
    </row>
    <row r="47" spans="1:58" s="557" customFormat="1" ht="15" customHeight="1">
      <c r="A47" s="577" t="s">
        <v>372</v>
      </c>
      <c r="B47" s="570"/>
      <c r="C47" s="579"/>
      <c r="D47" s="582"/>
      <c r="E47" s="622">
        <v>0</v>
      </c>
      <c r="F47" s="623">
        <v>0</v>
      </c>
      <c r="G47" s="623">
        <v>0</v>
      </c>
      <c r="H47" s="623">
        <v>0</v>
      </c>
      <c r="I47" s="623">
        <v>0</v>
      </c>
      <c r="J47" s="601">
        <v>0</v>
      </c>
      <c r="K47" s="623">
        <v>0</v>
      </c>
      <c r="L47" s="623">
        <v>0</v>
      </c>
      <c r="M47" s="623">
        <v>0</v>
      </c>
      <c r="N47" s="623">
        <v>0</v>
      </c>
      <c r="O47" s="623">
        <v>0</v>
      </c>
      <c r="P47" s="623">
        <v>0</v>
      </c>
      <c r="Q47" s="582">
        <v>0</v>
      </c>
      <c r="R47" s="584"/>
      <c r="S47" s="622">
        <v>0</v>
      </c>
      <c r="T47" s="623">
        <v>0</v>
      </c>
      <c r="U47" s="623">
        <v>0</v>
      </c>
      <c r="V47" s="623">
        <v>0</v>
      </c>
      <c r="W47" s="623">
        <v>0</v>
      </c>
      <c r="X47" s="623">
        <v>0</v>
      </c>
      <c r="Y47" s="623">
        <v>0</v>
      </c>
      <c r="Z47" s="623">
        <v>0</v>
      </c>
      <c r="AA47" s="623">
        <v>0</v>
      </c>
      <c r="AB47" s="623">
        <v>0</v>
      </c>
      <c r="AC47" s="623">
        <v>0</v>
      </c>
      <c r="AD47" s="623">
        <v>0</v>
      </c>
      <c r="AE47" s="623"/>
      <c r="AF47" s="584">
        <v>0</v>
      </c>
      <c r="AG47" s="622">
        <v>0</v>
      </c>
      <c r="AH47" s="623">
        <v>0</v>
      </c>
      <c r="AI47" s="623">
        <v>0</v>
      </c>
      <c r="AJ47" s="623">
        <v>0</v>
      </c>
      <c r="AK47" s="623">
        <v>0</v>
      </c>
      <c r="AL47" s="623">
        <v>0</v>
      </c>
      <c r="AM47" s="623">
        <v>0</v>
      </c>
      <c r="AN47" s="623">
        <v>0</v>
      </c>
      <c r="AO47" s="623">
        <v>0</v>
      </c>
      <c r="AP47" s="623">
        <v>0</v>
      </c>
      <c r="AQ47" s="623">
        <v>0</v>
      </c>
      <c r="AR47" s="623">
        <v>0</v>
      </c>
      <c r="AS47" s="584">
        <v>0</v>
      </c>
      <c r="AT47" s="622">
        <v>0</v>
      </c>
      <c r="AU47" s="623">
        <v>0</v>
      </c>
      <c r="AV47" s="623">
        <v>0</v>
      </c>
      <c r="AW47" s="623">
        <v>0</v>
      </c>
      <c r="AX47" s="623">
        <v>0</v>
      </c>
      <c r="AY47" s="623">
        <v>0</v>
      </c>
      <c r="AZ47" s="623">
        <v>0</v>
      </c>
      <c r="BA47" s="623">
        <v>0</v>
      </c>
      <c r="BB47" s="623">
        <v>0</v>
      </c>
      <c r="BC47" s="623">
        <v>0</v>
      </c>
      <c r="BD47" s="623">
        <v>0</v>
      </c>
      <c r="BE47" s="623">
        <v>0</v>
      </c>
      <c r="BF47" s="584">
        <v>0</v>
      </c>
    </row>
    <row r="48" spans="1:58" s="557" customFormat="1" ht="16.8" thickBot="1">
      <c r="A48" s="625" t="s">
        <v>161</v>
      </c>
      <c r="B48" s="594"/>
      <c r="C48" s="595"/>
      <c r="D48" s="627">
        <v>21886140</v>
      </c>
      <c r="E48" s="626">
        <v>1619982.0699999998</v>
      </c>
      <c r="F48" s="627">
        <v>1688299.4900000002</v>
      </c>
      <c r="G48" s="627">
        <v>1653986.9999999998</v>
      </c>
      <c r="H48" s="627">
        <v>1618366.03</v>
      </c>
      <c r="I48" s="627">
        <v>1797213.31</v>
      </c>
      <c r="J48" s="627">
        <v>1630857.4399999992</v>
      </c>
      <c r="K48" s="627">
        <v>1676059.7899999998</v>
      </c>
      <c r="L48" s="627">
        <v>1635062.18</v>
      </c>
      <c r="M48" s="627">
        <v>1594040.2399999998</v>
      </c>
      <c r="N48" s="627">
        <v>1685071.93</v>
      </c>
      <c r="O48" s="627">
        <v>1685671.97</v>
      </c>
      <c r="P48" s="627">
        <v>4127502.9300000034</v>
      </c>
      <c r="Q48" s="627">
        <v>-727222.38000000082</v>
      </c>
      <c r="R48" s="584">
        <v>21684892</v>
      </c>
      <c r="S48" s="627">
        <v>1610001.5300000003</v>
      </c>
      <c r="T48" s="627">
        <v>1558267.5599999996</v>
      </c>
      <c r="U48" s="627">
        <v>1656962.0499999998</v>
      </c>
      <c r="V48" s="627">
        <v>1657878.1300000004</v>
      </c>
      <c r="W48" s="627">
        <v>1635592.48</v>
      </c>
      <c r="X48" s="627">
        <v>1619368.73</v>
      </c>
      <c r="Y48" s="627">
        <v>1638603.2500000002</v>
      </c>
      <c r="Z48" s="627">
        <v>1761462.8699999999</v>
      </c>
      <c r="AA48" s="627">
        <v>2349386.5700000003</v>
      </c>
      <c r="AB48" s="627">
        <v>1680276.6400000001</v>
      </c>
      <c r="AC48" s="627">
        <v>1902480.7300000016</v>
      </c>
      <c r="AD48" s="627">
        <v>1919451.5300000003</v>
      </c>
      <c r="AE48" s="627">
        <v>476493.92999999877</v>
      </c>
      <c r="AF48" s="628">
        <v>21466226</v>
      </c>
      <c r="AG48" s="627">
        <v>1944793</v>
      </c>
      <c r="AH48" s="627">
        <v>1806099</v>
      </c>
      <c r="AI48" s="627">
        <v>1720545</v>
      </c>
      <c r="AJ48" s="627">
        <v>1860278</v>
      </c>
      <c r="AK48" s="627">
        <v>1903576</v>
      </c>
      <c r="AL48" s="627">
        <v>2580648</v>
      </c>
      <c r="AM48" s="627">
        <v>2071696</v>
      </c>
      <c r="AN48" s="627">
        <v>2091258</v>
      </c>
      <c r="AO48" s="627">
        <v>1902323.600000001</v>
      </c>
      <c r="AP48" s="627">
        <v>2264304</v>
      </c>
      <c r="AQ48" s="627">
        <v>2103015.6999999993</v>
      </c>
      <c r="AR48" s="627">
        <v>2103015.6999999993</v>
      </c>
      <c r="AS48" s="628">
        <v>24351552</v>
      </c>
      <c r="AT48" s="627">
        <v>2093052.3333333335</v>
      </c>
      <c r="AU48" s="627">
        <v>2093052.3333333335</v>
      </c>
      <c r="AV48" s="627">
        <v>2093052.3333333335</v>
      </c>
      <c r="AW48" s="627">
        <v>2093052.3333333335</v>
      </c>
      <c r="AX48" s="627">
        <v>2093052.3333333335</v>
      </c>
      <c r="AY48" s="627">
        <v>2093052.3333333335</v>
      </c>
      <c r="AZ48" s="627">
        <v>2093052.3333333335</v>
      </c>
      <c r="BA48" s="627">
        <v>2093052.3333333335</v>
      </c>
      <c r="BB48" s="627">
        <v>2093052.3333333335</v>
      </c>
      <c r="BC48" s="627">
        <v>2093052.3333333335</v>
      </c>
      <c r="BD48" s="627">
        <v>2093052.3333333335</v>
      </c>
      <c r="BE48" s="627">
        <v>2093052.3333333335</v>
      </c>
      <c r="BF48" s="628">
        <v>25116628</v>
      </c>
    </row>
    <row r="49" spans="3:58" ht="19.95" customHeight="1">
      <c r="C49" s="577"/>
      <c r="D49" s="632"/>
      <c r="E49" s="629"/>
      <c r="F49" s="630"/>
      <c r="G49" s="630"/>
      <c r="H49" s="630"/>
      <c r="I49" s="630"/>
      <c r="J49" s="633"/>
      <c r="K49" s="630"/>
      <c r="L49" s="630"/>
      <c r="M49" s="630"/>
      <c r="N49" s="630"/>
      <c r="O49" s="630"/>
      <c r="P49" s="630"/>
      <c r="Q49" s="630"/>
      <c r="R49" s="634"/>
      <c r="S49" s="629"/>
      <c r="T49" s="630"/>
      <c r="U49" s="630"/>
      <c r="V49" s="630"/>
      <c r="W49" s="630"/>
      <c r="X49" s="630"/>
      <c r="Y49" s="630"/>
      <c r="Z49" s="630"/>
      <c r="AA49" s="630"/>
      <c r="AB49" s="630"/>
      <c r="AC49" s="630"/>
      <c r="AD49" s="630"/>
      <c r="AE49" s="630"/>
      <c r="AF49" s="635"/>
      <c r="AG49" s="629"/>
      <c r="AH49" s="630"/>
      <c r="AI49" s="630"/>
      <c r="AJ49" s="630"/>
      <c r="AK49" s="630"/>
      <c r="AL49" s="630"/>
      <c r="AM49" s="630"/>
      <c r="AN49" s="630"/>
      <c r="AO49" s="630"/>
      <c r="AP49" s="630"/>
      <c r="AQ49" s="630"/>
      <c r="AR49" s="630"/>
      <c r="AS49" s="635"/>
      <c r="AT49" s="629"/>
      <c r="AU49" s="630"/>
      <c r="AV49" s="630"/>
      <c r="AW49" s="630"/>
      <c r="AX49" s="630"/>
      <c r="AY49" s="630"/>
      <c r="AZ49" s="630"/>
      <c r="BA49" s="630"/>
      <c r="BB49" s="630"/>
      <c r="BC49" s="630"/>
      <c r="BD49" s="630"/>
      <c r="BE49" s="630"/>
      <c r="BF49" s="635"/>
    </row>
    <row r="50" spans="3:58" s="639" customFormat="1">
      <c r="C50" s="622" t="s">
        <v>373</v>
      </c>
      <c r="D50" s="582" t="s">
        <v>152</v>
      </c>
      <c r="E50" s="622">
        <v>401</v>
      </c>
      <c r="F50" s="601">
        <v>409</v>
      </c>
      <c r="G50" s="623">
        <v>405</v>
      </c>
      <c r="H50" s="601">
        <v>402</v>
      </c>
      <c r="I50" s="601">
        <v>401</v>
      </c>
      <c r="J50" s="601">
        <v>395</v>
      </c>
      <c r="K50" s="601">
        <v>391</v>
      </c>
      <c r="L50" s="601">
        <v>385</v>
      </c>
      <c r="M50" s="601">
        <v>388</v>
      </c>
      <c r="N50" s="601">
        <v>388</v>
      </c>
      <c r="O50" s="601">
        <v>396</v>
      </c>
      <c r="P50" s="637">
        <v>405</v>
      </c>
      <c r="Q50" s="637"/>
      <c r="R50" s="638">
        <v>397.16666666666669</v>
      </c>
      <c r="S50" s="622">
        <v>399</v>
      </c>
      <c r="T50" s="623">
        <v>405</v>
      </c>
      <c r="U50" s="623">
        <v>404</v>
      </c>
      <c r="V50" s="623">
        <v>406</v>
      </c>
      <c r="W50" s="623">
        <v>410</v>
      </c>
      <c r="X50" s="623">
        <v>405</v>
      </c>
      <c r="Y50" s="623">
        <v>402</v>
      </c>
      <c r="Z50" s="623">
        <v>400</v>
      </c>
      <c r="AA50" s="623">
        <v>397</v>
      </c>
      <c r="AB50" s="623">
        <v>404</v>
      </c>
      <c r="AC50" s="623">
        <v>401</v>
      </c>
      <c r="AD50" s="623">
        <v>399</v>
      </c>
      <c r="AE50" s="623"/>
      <c r="AF50" s="584">
        <v>402.66666666666669</v>
      </c>
      <c r="AG50" s="622">
        <v>405.2</v>
      </c>
      <c r="AH50" s="623">
        <v>406.3</v>
      </c>
      <c r="AI50" s="623">
        <v>408.7</v>
      </c>
      <c r="AJ50" s="623">
        <v>413</v>
      </c>
      <c r="AK50" s="623">
        <v>409.8</v>
      </c>
      <c r="AL50" s="623">
        <v>409</v>
      </c>
      <c r="AM50" s="623">
        <v>410</v>
      </c>
      <c r="AN50" s="623">
        <v>407.3</v>
      </c>
      <c r="AO50" s="623">
        <v>406.7</v>
      </c>
      <c r="AP50" s="623">
        <v>406.4</v>
      </c>
      <c r="AQ50" s="623">
        <v>417</v>
      </c>
      <c r="AR50" s="623">
        <v>417</v>
      </c>
      <c r="AS50" s="584">
        <v>409.7</v>
      </c>
      <c r="AT50" s="622">
        <v>416.8</v>
      </c>
      <c r="AU50" s="623">
        <v>416.8</v>
      </c>
      <c r="AV50" s="623">
        <v>416.8</v>
      </c>
      <c r="AW50" s="623">
        <v>416.8</v>
      </c>
      <c r="AX50" s="623">
        <v>416.8</v>
      </c>
      <c r="AY50" s="623">
        <v>416.8</v>
      </c>
      <c r="AZ50" s="623">
        <v>416.8</v>
      </c>
      <c r="BA50" s="623">
        <v>416.8</v>
      </c>
      <c r="BB50" s="623">
        <v>416.8</v>
      </c>
      <c r="BC50" s="623">
        <v>416.8</v>
      </c>
      <c r="BD50" s="623">
        <v>416.8</v>
      </c>
      <c r="BE50" s="623">
        <v>416.8</v>
      </c>
      <c r="BF50" s="584">
        <v>416.20833333333343</v>
      </c>
    </row>
    <row r="51" spans="3:58" s="639" customFormat="1">
      <c r="C51" s="622"/>
      <c r="D51" s="582"/>
      <c r="E51" s="622"/>
      <c r="F51" s="623"/>
      <c r="G51" s="623"/>
      <c r="H51" s="623"/>
      <c r="I51" s="601"/>
      <c r="J51" s="601"/>
      <c r="K51" s="623"/>
      <c r="L51" s="623"/>
      <c r="M51" s="623"/>
      <c r="N51" s="623"/>
      <c r="O51" s="623"/>
      <c r="P51" s="623"/>
      <c r="Q51" s="623"/>
      <c r="R51" s="638"/>
      <c r="S51" s="622"/>
      <c r="T51" s="623"/>
      <c r="U51" s="623"/>
      <c r="V51" s="623"/>
      <c r="W51" s="623"/>
      <c r="X51" s="623"/>
      <c r="Y51" s="623"/>
      <c r="Z51" s="623"/>
      <c r="AA51" s="623"/>
      <c r="AB51" s="623"/>
      <c r="AC51" s="623"/>
      <c r="AD51" s="623"/>
      <c r="AE51" s="623"/>
      <c r="AF51" s="584"/>
      <c r="AG51" s="622"/>
      <c r="AH51" s="623"/>
      <c r="AI51" s="623"/>
      <c r="AJ51" s="623"/>
      <c r="AK51" s="623"/>
      <c r="AL51" s="623"/>
      <c r="AM51" s="623"/>
      <c r="AN51" s="623"/>
      <c r="AO51" s="623"/>
      <c r="AP51" s="623"/>
      <c r="AQ51" s="623"/>
      <c r="AR51" s="623"/>
      <c r="AS51" s="584"/>
      <c r="AT51" s="622"/>
      <c r="AU51" s="623"/>
      <c r="AV51" s="623"/>
      <c r="AW51" s="623"/>
      <c r="AX51" s="623"/>
      <c r="AY51" s="623"/>
      <c r="AZ51" s="623"/>
      <c r="BA51" s="623"/>
      <c r="BB51" s="623"/>
      <c r="BC51" s="623"/>
      <c r="BD51" s="623"/>
      <c r="BE51" s="623"/>
      <c r="BF51" s="584"/>
    </row>
    <row r="52" spans="3:58" s="646" customFormat="1">
      <c r="C52" s="640" t="s">
        <v>374</v>
      </c>
      <c r="D52" s="642" t="s">
        <v>152</v>
      </c>
      <c r="E52" s="640">
        <v>3839.1210972568588</v>
      </c>
      <c r="F52" s="641">
        <v>3744.840635696823</v>
      </c>
      <c r="G52" s="641">
        <v>3855.7026419753088</v>
      </c>
      <c r="H52" s="641">
        <v>3865.4401741293532</v>
      </c>
      <c r="I52" s="643">
        <v>3846.4647381546133</v>
      </c>
      <c r="J52" s="643">
        <v>3793.5709873417723</v>
      </c>
      <c r="K52" s="641">
        <v>3892.1165984654722</v>
      </c>
      <c r="L52" s="641">
        <v>3898.6282077922069</v>
      </c>
      <c r="M52" s="641">
        <v>3907.0413402061859</v>
      </c>
      <c r="N52" s="641">
        <v>3892.9909020618543</v>
      </c>
      <c r="O52" s="641">
        <v>4067.9251515151518</v>
      </c>
      <c r="P52" s="641">
        <v>3829.9753333333338</v>
      </c>
      <c r="Q52" s="641"/>
      <c r="R52" s="644">
        <v>46404.030214015947</v>
      </c>
      <c r="S52" s="641">
        <v>3850.4087468671682</v>
      </c>
      <c r="T52" s="641">
        <v>3755.889283950617</v>
      </c>
      <c r="U52" s="641">
        <v>3826.2313613861384</v>
      </c>
      <c r="V52" s="641">
        <v>3804.1771428571428</v>
      </c>
      <c r="W52" s="641">
        <v>3799.3985365853664</v>
      </c>
      <c r="X52" s="641">
        <v>3831.3495802469124</v>
      </c>
      <c r="Y52" s="641">
        <v>3844.4308208955226</v>
      </c>
      <c r="Z52" s="641">
        <v>3966.0548250000006</v>
      </c>
      <c r="AA52" s="641">
        <v>3848.8997229219117</v>
      </c>
      <c r="AB52" s="641">
        <v>3945.2708663366348</v>
      </c>
      <c r="AC52" s="641">
        <v>3873.7724438902742</v>
      </c>
      <c r="AD52" s="641">
        <v>3809.6451127819546</v>
      </c>
      <c r="AE52" s="641"/>
      <c r="AF52" s="645">
        <v>45741.911423841055</v>
      </c>
      <c r="AG52" s="641">
        <v>4144.511352418559</v>
      </c>
      <c r="AH52" s="641">
        <v>4179.2370169825253</v>
      </c>
      <c r="AI52" s="641">
        <v>4378.1991680939564</v>
      </c>
      <c r="AJ52" s="641">
        <v>4406.7312348668283</v>
      </c>
      <c r="AK52" s="641">
        <v>4441.2030258662762</v>
      </c>
      <c r="AL52" s="641">
        <v>4464.9511002444988</v>
      </c>
      <c r="AM52" s="641">
        <v>4472.707317073171</v>
      </c>
      <c r="AN52" s="641">
        <v>4536.486619199607</v>
      </c>
      <c r="AO52" s="641">
        <v>4449.491505792972</v>
      </c>
      <c r="AP52" s="641">
        <v>4474.1756889763783</v>
      </c>
      <c r="AQ52" s="641">
        <v>4878.8079191774559</v>
      </c>
      <c r="AR52" s="641">
        <v>4878.8079191774559</v>
      </c>
      <c r="AS52" s="645">
        <v>53725.311203319507</v>
      </c>
      <c r="AT52" s="641">
        <v>4189.7346849008318</v>
      </c>
      <c r="AU52" s="641">
        <v>4189.7346849008309</v>
      </c>
      <c r="AV52" s="641">
        <v>4189.7346849008309</v>
      </c>
      <c r="AW52" s="641">
        <v>4189.7346849008309</v>
      </c>
      <c r="AX52" s="641">
        <v>4189.7346849008309</v>
      </c>
      <c r="AY52" s="641">
        <v>4189.7346849008309</v>
      </c>
      <c r="AZ52" s="641">
        <v>4189.7346849008309</v>
      </c>
      <c r="BA52" s="641">
        <v>4189.7346849008309</v>
      </c>
      <c r="BB52" s="641">
        <v>4189.7346849008309</v>
      </c>
      <c r="BC52" s="641">
        <v>4189.7346849008309</v>
      </c>
      <c r="BD52" s="641">
        <v>4189.7346849008309</v>
      </c>
      <c r="BE52" s="641">
        <v>4189.7346849008309</v>
      </c>
      <c r="BF52" s="645">
        <v>50348.287916708367</v>
      </c>
    </row>
    <row r="53" spans="3:58" s="646" customFormat="1" ht="16.8" thickBot="1">
      <c r="C53" s="647" t="s">
        <v>375</v>
      </c>
      <c r="D53" s="649" t="s">
        <v>152</v>
      </c>
      <c r="E53" s="647">
        <v>4039.8555361596018</v>
      </c>
      <c r="F53" s="648">
        <v>4127.8716136919329</v>
      </c>
      <c r="G53" s="648">
        <v>4083.9185185185183</v>
      </c>
      <c r="H53" s="648">
        <v>4025.7861442786066</v>
      </c>
      <c r="I53" s="650">
        <v>4481.8287032418948</v>
      </c>
      <c r="J53" s="650">
        <v>4128.7530126582278</v>
      </c>
      <c r="K53" s="648">
        <v>4286.5979283887464</v>
      </c>
      <c r="L53" s="648">
        <v>4246.9147532467523</v>
      </c>
      <c r="M53" s="648">
        <v>4108.3511340206187</v>
      </c>
      <c r="N53" s="648">
        <v>4342.9688917525764</v>
      </c>
      <c r="O53" s="648">
        <v>4256.7473989898999</v>
      </c>
      <c r="P53" s="648">
        <v>10191.365259259261</v>
      </c>
      <c r="Q53" s="648"/>
      <c r="R53" s="651">
        <v>54598.972723457824</v>
      </c>
      <c r="S53" s="648">
        <v>4035.0915538847116</v>
      </c>
      <c r="T53" s="648">
        <v>3847.5742222222225</v>
      </c>
      <c r="U53" s="648">
        <v>4101.3912128712864</v>
      </c>
      <c r="V53" s="648">
        <v>4083.4436699507387</v>
      </c>
      <c r="W53" s="648">
        <v>3989.2499512195127</v>
      </c>
      <c r="X53" s="648">
        <v>3998.441308641974</v>
      </c>
      <c r="Y53" s="648">
        <v>4076.1274875621889</v>
      </c>
      <c r="Z53" s="648">
        <v>4403.6571749999985</v>
      </c>
      <c r="AA53" s="648">
        <v>5917.8503022670011</v>
      </c>
      <c r="AB53" s="648">
        <v>4159.1005940594068</v>
      </c>
      <c r="AC53" s="648">
        <v>4744.3409725685788</v>
      </c>
      <c r="AD53" s="648">
        <v>4810.6554636591472</v>
      </c>
      <c r="AE53" s="648"/>
      <c r="AF53" s="652">
        <v>53310.163907284768</v>
      </c>
      <c r="AG53" s="648">
        <v>4799.587857847976</v>
      </c>
      <c r="AH53" s="648">
        <v>4445.2350479940933</v>
      </c>
      <c r="AI53" s="648">
        <v>4209.7996085148034</v>
      </c>
      <c r="AJ53" s="648">
        <v>4504.3050847457625</v>
      </c>
      <c r="AK53" s="648">
        <v>4645.1342118106395</v>
      </c>
      <c r="AL53" s="648">
        <v>6309.6531260915117</v>
      </c>
      <c r="AM53" s="648">
        <v>5052.9173867595819</v>
      </c>
      <c r="AN53" s="648">
        <v>5134.4417593209637</v>
      </c>
      <c r="AO53" s="648">
        <v>4677.4635025648995</v>
      </c>
      <c r="AP53" s="648">
        <v>5571.61467472816</v>
      </c>
      <c r="AQ53" s="648">
        <v>5043.2013237206793</v>
      </c>
      <c r="AR53" s="648">
        <v>5043.2013237206793</v>
      </c>
      <c r="AS53" s="652">
        <v>59437.52013668538</v>
      </c>
      <c r="AT53" s="648">
        <v>5021.7186500319904</v>
      </c>
      <c r="AU53" s="648">
        <v>5021.7186500319895</v>
      </c>
      <c r="AV53" s="648">
        <v>5021.7186500319895</v>
      </c>
      <c r="AW53" s="648">
        <v>5021.7186500319895</v>
      </c>
      <c r="AX53" s="648">
        <v>5021.7186500319895</v>
      </c>
      <c r="AY53" s="648">
        <v>5021.7186500319895</v>
      </c>
      <c r="AZ53" s="648">
        <v>5021.7186500319895</v>
      </c>
      <c r="BA53" s="648">
        <v>5021.7186500319895</v>
      </c>
      <c r="BB53" s="648">
        <v>5021.7186500319895</v>
      </c>
      <c r="BC53" s="648">
        <v>5021.7186500319895</v>
      </c>
      <c r="BD53" s="648">
        <v>5021.7186500319895</v>
      </c>
      <c r="BE53" s="648">
        <v>5021.7186500319895</v>
      </c>
      <c r="BF53" s="652">
        <v>60346.288116928605</v>
      </c>
    </row>
    <row r="54" spans="3:58">
      <c r="D54" s="653"/>
      <c r="E54" s="653"/>
      <c r="F54" s="653"/>
      <c r="G54" s="653"/>
      <c r="H54" s="653"/>
      <c r="I54" s="653"/>
      <c r="J54" s="653"/>
      <c r="K54" s="653"/>
      <c r="L54" s="653"/>
      <c r="M54" s="653"/>
      <c r="N54" s="653"/>
      <c r="O54" s="653"/>
      <c r="P54" s="653"/>
      <c r="Q54" s="653"/>
      <c r="R54" s="653"/>
      <c r="S54" s="653"/>
      <c r="T54" s="653"/>
      <c r="U54" s="653"/>
      <c r="V54" s="653"/>
      <c r="W54" s="653"/>
      <c r="X54" s="653"/>
      <c r="Y54" s="653"/>
      <c r="Z54" s="653"/>
      <c r="AA54" s="653"/>
      <c r="AB54" s="653"/>
      <c r="AC54" s="653"/>
      <c r="AD54" s="653"/>
      <c r="AE54" s="653"/>
      <c r="AF54" s="653"/>
      <c r="AG54" s="653"/>
      <c r="AH54" s="653"/>
      <c r="AI54" s="653"/>
      <c r="AJ54" s="653"/>
      <c r="AK54" s="653"/>
      <c r="AL54" s="653"/>
      <c r="AM54" s="653"/>
      <c r="AN54" s="653"/>
      <c r="AO54" s="653"/>
      <c r="AP54" s="653"/>
      <c r="AQ54" s="653"/>
      <c r="AR54" s="653"/>
      <c r="AS54" s="653"/>
      <c r="AT54" s="653"/>
      <c r="AU54" s="653"/>
      <c r="AV54" s="653"/>
      <c r="AW54" s="653"/>
      <c r="AX54" s="653"/>
      <c r="AY54" s="653"/>
      <c r="AZ54" s="653"/>
      <c r="BA54" s="653"/>
      <c r="BB54" s="653"/>
      <c r="BC54" s="653"/>
      <c r="BD54" s="653"/>
      <c r="BE54" s="653"/>
      <c r="BF54" s="653"/>
    </row>
    <row r="55" spans="3:58">
      <c r="D55" s="653"/>
      <c r="S55" s="437"/>
      <c r="T55" s="437"/>
      <c r="U55" s="437"/>
      <c r="V55" s="437"/>
      <c r="W55" s="437"/>
      <c r="X55" s="437"/>
      <c r="Y55" s="437"/>
      <c r="Z55" s="437"/>
      <c r="AA55" s="437"/>
      <c r="AB55" s="437"/>
      <c r="AC55" s="437"/>
      <c r="AD55" s="437"/>
      <c r="AE55" s="437"/>
      <c r="AF55" s="437"/>
      <c r="AG55" s="437"/>
      <c r="AH55" s="437"/>
      <c r="AI55" s="437"/>
      <c r="AJ55" s="437"/>
      <c r="AK55" s="437"/>
      <c r="AL55" s="437"/>
      <c r="AM55" s="437"/>
      <c r="AN55" s="437"/>
      <c r="AO55" s="437"/>
      <c r="AP55" s="437"/>
      <c r="AQ55" s="437"/>
      <c r="AR55" s="437"/>
      <c r="AS55" s="437"/>
      <c r="AT55" s="437"/>
      <c r="AU55" s="437"/>
      <c r="AV55" s="437"/>
      <c r="AW55" s="437"/>
      <c r="AX55" s="437"/>
      <c r="AY55" s="437"/>
      <c r="AZ55" s="437"/>
      <c r="BA55" s="437"/>
      <c r="BB55" s="437"/>
      <c r="BC55" s="437"/>
      <c r="BD55" s="437"/>
      <c r="BE55" s="437"/>
      <c r="BF55" s="437"/>
    </row>
    <row r="56" spans="3:58">
      <c r="S56" s="653"/>
      <c r="T56" s="653"/>
      <c r="U56" s="653"/>
      <c r="V56" s="653"/>
      <c r="W56" s="653"/>
      <c r="X56" s="653"/>
      <c r="Y56" s="653"/>
      <c r="Z56" s="653"/>
      <c r="AA56" s="653"/>
      <c r="AB56" s="653"/>
      <c r="AC56" s="653"/>
      <c r="AD56" s="653"/>
      <c r="AE56" s="653"/>
      <c r="AF56" s="653"/>
      <c r="AG56" s="653"/>
      <c r="AH56" s="653"/>
      <c r="AI56" s="653"/>
      <c r="AJ56" s="653"/>
      <c r="AK56" s="653"/>
      <c r="AL56" s="653"/>
      <c r="AM56" s="653"/>
      <c r="AN56" s="653"/>
      <c r="AO56" s="653"/>
      <c r="AP56" s="653"/>
      <c r="AQ56" s="653"/>
      <c r="AR56" s="653"/>
      <c r="AS56" s="653"/>
      <c r="AT56" s="653"/>
      <c r="AU56" s="653"/>
      <c r="AV56" s="653"/>
      <c r="AW56" s="653"/>
      <c r="AX56" s="653"/>
      <c r="AY56" s="653"/>
      <c r="AZ56" s="653"/>
      <c r="BA56" s="653"/>
      <c r="BB56" s="653"/>
      <c r="BC56" s="653"/>
      <c r="BD56" s="653"/>
      <c r="BE56" s="653"/>
      <c r="BF56" s="653"/>
    </row>
    <row r="57" spans="3:58">
      <c r="S57" s="653"/>
      <c r="T57" s="653"/>
      <c r="U57" s="653"/>
      <c r="V57" s="653"/>
      <c r="W57" s="653"/>
      <c r="X57" s="653"/>
      <c r="Y57" s="653"/>
      <c r="Z57" s="653"/>
      <c r="AA57" s="653"/>
      <c r="AB57" s="653"/>
      <c r="AC57" s="653"/>
      <c r="AD57" s="653"/>
      <c r="AE57" s="653"/>
      <c r="AF57" s="653"/>
      <c r="AG57" s="653"/>
      <c r="AH57" s="653"/>
      <c r="AI57" s="653"/>
      <c r="AJ57" s="653"/>
      <c r="AK57" s="653"/>
      <c r="AL57" s="653"/>
      <c r="AM57" s="653"/>
      <c r="AN57" s="653"/>
      <c r="AO57" s="653"/>
      <c r="AP57" s="653"/>
      <c r="AQ57" s="653"/>
      <c r="AR57" s="653"/>
      <c r="AS57" s="653"/>
      <c r="AT57" s="653"/>
      <c r="AU57" s="653"/>
      <c r="AV57" s="653"/>
      <c r="AW57" s="653"/>
      <c r="AX57" s="653"/>
      <c r="AY57" s="653"/>
      <c r="AZ57" s="653"/>
      <c r="BA57" s="653"/>
      <c r="BB57" s="653"/>
      <c r="BC57" s="653"/>
      <c r="BD57" s="653"/>
      <c r="BE57" s="653"/>
      <c r="BF57" s="653"/>
    </row>
    <row r="58" spans="3:58">
      <c r="D58" s="558"/>
      <c r="S58" s="653"/>
      <c r="T58" s="653"/>
      <c r="U58" s="653"/>
      <c r="V58" s="653"/>
      <c r="W58" s="653"/>
      <c r="X58" s="653"/>
      <c r="Y58" s="653"/>
      <c r="Z58" s="653"/>
      <c r="AA58" s="653"/>
      <c r="AB58" s="653"/>
      <c r="AC58" s="653"/>
      <c r="AD58" s="653"/>
      <c r="AE58" s="653"/>
      <c r="AF58" s="653"/>
      <c r="AG58" s="653"/>
      <c r="AH58" s="653"/>
      <c r="AI58" s="653"/>
      <c r="AJ58" s="653"/>
      <c r="AK58" s="653"/>
      <c r="AL58" s="653"/>
      <c r="AM58" s="653"/>
      <c r="AN58" s="653"/>
      <c r="AO58" s="653"/>
      <c r="AP58" s="653"/>
      <c r="AQ58" s="653"/>
      <c r="AR58" s="653"/>
      <c r="AS58" s="653"/>
      <c r="AT58" s="653"/>
      <c r="AU58" s="653"/>
      <c r="AV58" s="653"/>
      <c r="AW58" s="653"/>
      <c r="AX58" s="653"/>
      <c r="AY58" s="653"/>
      <c r="AZ58" s="653"/>
      <c r="BA58" s="653"/>
      <c r="BB58" s="653"/>
      <c r="BC58" s="653"/>
      <c r="BD58" s="653"/>
      <c r="BE58" s="653"/>
      <c r="BF58" s="653"/>
    </row>
  </sheetData>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342C0B-D630-47F8-BF25-8A7712274E02}">
  <sheetPr>
    <tabColor theme="0"/>
  </sheetPr>
  <dimension ref="A1:BS58"/>
  <sheetViews>
    <sheetView zoomScale="50" zoomScaleNormal="50" workbookViewId="0">
      <pane xSplit="3" ySplit="7" topLeftCell="AS8" activePane="bottomRight" state="frozen"/>
      <selection pane="topRight" activeCell="D1" sqref="D1"/>
      <selection pane="bottomLeft" activeCell="A8" sqref="A8"/>
      <selection pane="bottomRight" activeCell="AD16" sqref="AD16"/>
    </sheetView>
  </sheetViews>
  <sheetFormatPr defaultRowHeight="16.2"/>
  <cols>
    <col min="1" max="1" width="15.5546875" style="557" customWidth="1"/>
    <col min="2" max="2" width="18.6640625" style="557" customWidth="1"/>
    <col min="3" max="3" width="84.44140625" style="557" customWidth="1"/>
    <col min="4" max="14" width="20.33203125" style="558" bestFit="1" customWidth="1"/>
    <col min="15" max="15" width="20.5546875" style="558" bestFit="1" customWidth="1"/>
    <col min="16" max="16" width="22.33203125" style="559" bestFit="1" customWidth="1"/>
    <col min="17" max="17" width="23.77734375" style="557" customWidth="1"/>
    <col min="18" max="18" width="21.21875" style="558" customWidth="1"/>
    <col min="19" max="19" width="22.109375" style="558" bestFit="1" customWidth="1"/>
    <col min="20" max="21" width="21.109375" style="558" customWidth="1"/>
    <col min="22" max="23" width="23.109375" style="558" bestFit="1" customWidth="1"/>
    <col min="24" max="25" width="23.109375" style="558" customWidth="1"/>
    <col min="26" max="26" width="21.109375" style="558" customWidth="1"/>
    <col min="27" max="28" width="23.109375" style="558" customWidth="1"/>
    <col min="29" max="29" width="22.109375" style="558" bestFit="1" customWidth="1"/>
    <col min="30" max="30" width="26" style="558" bestFit="1" customWidth="1"/>
    <col min="31" max="31" width="23" style="557" customWidth="1"/>
    <col min="32" max="43" width="22.6640625" style="558" customWidth="1"/>
    <col min="44" max="44" width="25.33203125" style="558" bestFit="1" customWidth="1"/>
    <col min="45" max="45" width="24.44140625" style="557" customWidth="1"/>
    <col min="46" max="49" width="17.6640625" style="558" bestFit="1" customWidth="1"/>
    <col min="50" max="50" width="19" style="558" bestFit="1" customWidth="1"/>
    <col min="51" max="57" width="18.21875" style="558" bestFit="1" customWidth="1"/>
    <col min="58" max="58" width="24.44140625" style="557" customWidth="1"/>
    <col min="59" max="70" width="17.6640625" style="558" bestFit="1" customWidth="1"/>
    <col min="71" max="71" width="24.44140625" style="557" customWidth="1"/>
    <col min="72" max="16384" width="8.88671875" style="558"/>
  </cols>
  <sheetData>
    <row r="1" spans="1:71">
      <c r="A1" s="557" t="s">
        <v>327</v>
      </c>
    </row>
    <row r="2" spans="1:71">
      <c r="A2" s="557" t="s">
        <v>328</v>
      </c>
      <c r="AC2" s="560"/>
    </row>
    <row r="3" spans="1:71">
      <c r="A3" s="557" t="s">
        <v>481</v>
      </c>
      <c r="P3" s="558">
        <v>17981518.850000001</v>
      </c>
      <c r="Q3" s="561"/>
      <c r="R3" s="559"/>
      <c r="S3" s="559"/>
      <c r="T3" s="559"/>
      <c r="U3" s="559"/>
      <c r="V3" s="559"/>
      <c r="W3" s="559"/>
      <c r="X3" s="559"/>
      <c r="Y3" s="559"/>
      <c r="Z3" s="559"/>
      <c r="AA3" s="559"/>
      <c r="AB3" s="559"/>
      <c r="AC3" s="559"/>
      <c r="AD3" s="559"/>
      <c r="AE3" s="561"/>
      <c r="AF3" s="559"/>
      <c r="AG3" s="559"/>
      <c r="AH3" s="559"/>
      <c r="AI3" s="559"/>
      <c r="AJ3" s="559"/>
      <c r="AK3" s="559"/>
      <c r="AL3" s="559"/>
      <c r="AM3" s="559"/>
      <c r="AN3" s="559"/>
      <c r="AO3" s="559"/>
      <c r="AP3" s="559"/>
      <c r="AQ3" s="562"/>
      <c r="AR3" s="562"/>
      <c r="AS3" s="562"/>
      <c r="AT3" s="559"/>
      <c r="AU3" s="559"/>
      <c r="AV3" s="559"/>
      <c r="AW3" s="559"/>
      <c r="AX3" s="559"/>
      <c r="AY3" s="559"/>
      <c r="AZ3" s="559"/>
      <c r="BA3" s="559"/>
      <c r="BB3" s="559"/>
      <c r="BC3" s="559"/>
      <c r="BD3" s="559"/>
      <c r="BE3" s="562"/>
      <c r="BF3" s="562"/>
      <c r="BG3" s="559"/>
      <c r="BH3" s="559"/>
      <c r="BI3" s="559"/>
      <c r="BJ3" s="559"/>
      <c r="BK3" s="559"/>
      <c r="BL3" s="559"/>
      <c r="BM3" s="559"/>
      <c r="BN3" s="559"/>
      <c r="BO3" s="559"/>
      <c r="BP3" s="559"/>
      <c r="BQ3" s="559"/>
      <c r="BR3" s="562"/>
      <c r="BS3" s="562"/>
    </row>
    <row r="4" spans="1:71">
      <c r="A4" s="557" t="s">
        <v>590</v>
      </c>
      <c r="P4" s="558"/>
      <c r="Q4" s="561"/>
      <c r="R4" s="559"/>
      <c r="S4" s="559"/>
      <c r="T4" s="559"/>
      <c r="U4" s="559"/>
      <c r="V4" s="559"/>
      <c r="W4" s="559"/>
      <c r="X4" s="559"/>
      <c r="Y4" s="559"/>
      <c r="Z4" s="559"/>
      <c r="AA4" s="559"/>
      <c r="AB4" s="559"/>
      <c r="AC4" s="559"/>
      <c r="AD4" s="559"/>
      <c r="AE4" s="561"/>
      <c r="AF4" s="563"/>
      <c r="AG4" s="559"/>
      <c r="AH4" s="559"/>
      <c r="AI4" s="559"/>
      <c r="AJ4" s="559"/>
      <c r="AK4" s="559"/>
      <c r="AL4" s="559"/>
      <c r="AM4" s="559"/>
      <c r="AN4" s="559"/>
      <c r="AO4" s="559"/>
      <c r="AP4" s="559"/>
      <c r="AQ4" s="559"/>
      <c r="AR4" s="559"/>
      <c r="AS4" s="561"/>
      <c r="AT4" s="563"/>
      <c r="AU4" s="559"/>
      <c r="AV4" s="559"/>
      <c r="AW4" s="559"/>
      <c r="AX4" s="559"/>
      <c r="AY4" s="559"/>
      <c r="AZ4" s="559"/>
      <c r="BA4" s="559"/>
      <c r="BB4" s="559"/>
      <c r="BC4" s="559"/>
      <c r="BD4" s="559"/>
      <c r="BE4" s="559"/>
      <c r="BF4" s="561"/>
      <c r="BG4" s="563"/>
      <c r="BH4" s="559"/>
      <c r="BI4" s="559"/>
      <c r="BJ4" s="559"/>
      <c r="BK4" s="559"/>
      <c r="BL4" s="559"/>
      <c r="BM4" s="559"/>
      <c r="BN4" s="559"/>
      <c r="BO4" s="559"/>
      <c r="BP4" s="559"/>
      <c r="BQ4" s="559"/>
      <c r="BR4" s="559"/>
      <c r="BS4" s="561"/>
    </row>
    <row r="5" spans="1:71" ht="16.8" thickBot="1">
      <c r="A5" s="557" t="s">
        <v>591</v>
      </c>
      <c r="P5" s="558"/>
      <c r="Q5" s="561"/>
      <c r="R5" s="559"/>
      <c r="S5" s="559"/>
      <c r="T5" s="559"/>
      <c r="U5" s="559"/>
      <c r="V5" s="559"/>
      <c r="W5" s="559"/>
      <c r="X5" s="559"/>
      <c r="Y5" s="559"/>
      <c r="Z5" s="559"/>
      <c r="AA5" s="559"/>
      <c r="AB5" s="559"/>
      <c r="AC5" s="559"/>
      <c r="AD5" s="559"/>
      <c r="AE5" s="561"/>
      <c r="AF5" s="559"/>
      <c r="AG5" s="559"/>
      <c r="AH5" s="559"/>
      <c r="AI5" s="559"/>
      <c r="AJ5" s="559"/>
      <c r="AK5" s="559"/>
      <c r="AL5" s="559"/>
      <c r="AM5" s="559"/>
      <c r="AN5" s="559"/>
      <c r="AO5" s="559"/>
      <c r="AP5" s="559"/>
      <c r="AQ5" s="559"/>
      <c r="AR5" s="559"/>
      <c r="AS5" s="561"/>
      <c r="AT5" s="559"/>
      <c r="AU5" s="559"/>
      <c r="AV5" s="559"/>
      <c r="AW5" s="559"/>
      <c r="AX5" s="559"/>
      <c r="AY5" s="559"/>
      <c r="AZ5" s="559"/>
      <c r="BA5" s="559"/>
      <c r="BB5" s="559"/>
      <c r="BC5" s="559"/>
      <c r="BD5" s="559"/>
      <c r="BE5" s="559"/>
      <c r="BF5" s="561"/>
      <c r="BG5" s="559"/>
      <c r="BH5" s="559"/>
      <c r="BI5" s="559"/>
      <c r="BJ5" s="559"/>
      <c r="BK5" s="559"/>
      <c r="BL5" s="559"/>
      <c r="BM5" s="559"/>
      <c r="BN5" s="559"/>
      <c r="BO5" s="559"/>
      <c r="BP5" s="559"/>
      <c r="BQ5" s="559"/>
      <c r="BR5" s="559"/>
      <c r="BS5" s="561"/>
    </row>
    <row r="6" spans="1:71" s="557" customFormat="1" ht="16.8" thickBot="1">
      <c r="D6" s="564" t="s">
        <v>329</v>
      </c>
      <c r="E6" s="565"/>
      <c r="F6" s="565"/>
      <c r="G6" s="565"/>
      <c r="H6" s="565"/>
      <c r="I6" s="565"/>
      <c r="J6" s="565"/>
      <c r="K6" s="565"/>
      <c r="L6" s="565"/>
      <c r="M6" s="565"/>
      <c r="N6" s="565"/>
      <c r="O6" s="565"/>
      <c r="P6" s="565"/>
      <c r="Q6" s="566"/>
      <c r="R6" s="567" t="s">
        <v>330</v>
      </c>
      <c r="S6" s="568"/>
      <c r="T6" s="568"/>
      <c r="U6" s="568"/>
      <c r="V6" s="568"/>
      <c r="W6" s="568"/>
      <c r="X6" s="568"/>
      <c r="Y6" s="568"/>
      <c r="Z6" s="568"/>
      <c r="AA6" s="568"/>
      <c r="AB6" s="568"/>
      <c r="AC6" s="568"/>
      <c r="AD6" s="568"/>
      <c r="AE6" s="569"/>
      <c r="AF6" s="567" t="s">
        <v>331</v>
      </c>
      <c r="AG6" s="568"/>
      <c r="AH6" s="568"/>
      <c r="AI6" s="568"/>
      <c r="AJ6" s="568"/>
      <c r="AK6" s="568"/>
      <c r="AL6" s="568"/>
      <c r="AM6" s="568"/>
      <c r="AN6" s="568"/>
      <c r="AO6" s="568"/>
      <c r="AP6" s="568"/>
      <c r="AQ6" s="568"/>
      <c r="AR6" s="568"/>
      <c r="AS6" s="569"/>
      <c r="AT6" s="567" t="s">
        <v>475</v>
      </c>
      <c r="AU6" s="568"/>
      <c r="AV6" s="568"/>
      <c r="AW6" s="568"/>
      <c r="AX6" s="568"/>
      <c r="AY6" s="568"/>
      <c r="AZ6" s="568"/>
      <c r="BA6" s="568"/>
      <c r="BB6" s="568"/>
      <c r="BC6" s="568"/>
      <c r="BD6" s="568"/>
      <c r="BE6" s="568"/>
      <c r="BF6" s="569"/>
      <c r="BG6" s="567" t="s">
        <v>482</v>
      </c>
      <c r="BH6" s="568"/>
      <c r="BI6" s="568"/>
      <c r="BJ6" s="568"/>
      <c r="BK6" s="568"/>
      <c r="BL6" s="568"/>
      <c r="BM6" s="568"/>
      <c r="BN6" s="568"/>
      <c r="BO6" s="568"/>
      <c r="BP6" s="568"/>
      <c r="BQ6" s="568"/>
      <c r="BR6" s="568"/>
      <c r="BS6" s="569"/>
    </row>
    <row r="7" spans="1:71" s="557" customFormat="1">
      <c r="A7" s="570"/>
      <c r="B7" s="571" t="s">
        <v>332</v>
      </c>
      <c r="C7" s="572" t="s">
        <v>333</v>
      </c>
      <c r="D7" s="573" t="s">
        <v>334</v>
      </c>
      <c r="E7" s="574" t="s">
        <v>335</v>
      </c>
      <c r="F7" s="574" t="s">
        <v>336</v>
      </c>
      <c r="G7" s="574" t="s">
        <v>337</v>
      </c>
      <c r="H7" s="574" t="s">
        <v>338</v>
      </c>
      <c r="I7" s="574" t="s">
        <v>339</v>
      </c>
      <c r="J7" s="574" t="s">
        <v>340</v>
      </c>
      <c r="K7" s="574" t="s">
        <v>341</v>
      </c>
      <c r="L7" s="574" t="s">
        <v>342</v>
      </c>
      <c r="M7" s="574" t="s">
        <v>343</v>
      </c>
      <c r="N7" s="574" t="s">
        <v>344</v>
      </c>
      <c r="O7" s="574" t="s">
        <v>345</v>
      </c>
      <c r="P7" s="574" t="s">
        <v>346</v>
      </c>
      <c r="Q7" s="575" t="s">
        <v>347</v>
      </c>
      <c r="R7" s="573" t="s">
        <v>334</v>
      </c>
      <c r="S7" s="574" t="s">
        <v>335</v>
      </c>
      <c r="T7" s="574" t="s">
        <v>336</v>
      </c>
      <c r="U7" s="574" t="s">
        <v>337</v>
      </c>
      <c r="V7" s="574" t="s">
        <v>338</v>
      </c>
      <c r="W7" s="574" t="s">
        <v>339</v>
      </c>
      <c r="X7" s="574" t="s">
        <v>340</v>
      </c>
      <c r="Y7" s="574" t="s">
        <v>341</v>
      </c>
      <c r="Z7" s="574" t="s">
        <v>342</v>
      </c>
      <c r="AA7" s="574" t="s">
        <v>343</v>
      </c>
      <c r="AB7" s="574" t="s">
        <v>344</v>
      </c>
      <c r="AC7" s="574" t="s">
        <v>345</v>
      </c>
      <c r="AD7" s="574" t="s">
        <v>401</v>
      </c>
      <c r="AE7" s="576" t="s">
        <v>348</v>
      </c>
      <c r="AF7" s="573" t="s">
        <v>334</v>
      </c>
      <c r="AG7" s="574" t="s">
        <v>335</v>
      </c>
      <c r="AH7" s="574" t="s">
        <v>336</v>
      </c>
      <c r="AI7" s="574" t="s">
        <v>337</v>
      </c>
      <c r="AJ7" s="574" t="s">
        <v>338</v>
      </c>
      <c r="AK7" s="574" t="s">
        <v>339</v>
      </c>
      <c r="AL7" s="574" t="s">
        <v>340</v>
      </c>
      <c r="AM7" s="574" t="s">
        <v>341</v>
      </c>
      <c r="AN7" s="574" t="s">
        <v>342</v>
      </c>
      <c r="AO7" s="574" t="s">
        <v>343</v>
      </c>
      <c r="AP7" s="574" t="s">
        <v>344</v>
      </c>
      <c r="AQ7" s="574" t="s">
        <v>345</v>
      </c>
      <c r="AR7" s="574" t="s">
        <v>426</v>
      </c>
      <c r="AS7" s="576" t="s">
        <v>349</v>
      </c>
      <c r="AT7" s="573" t="s">
        <v>334</v>
      </c>
      <c r="AU7" s="574" t="s">
        <v>335</v>
      </c>
      <c r="AV7" s="574" t="s">
        <v>336</v>
      </c>
      <c r="AW7" s="574" t="s">
        <v>337</v>
      </c>
      <c r="AX7" s="574" t="s">
        <v>338</v>
      </c>
      <c r="AY7" s="574" t="s">
        <v>339</v>
      </c>
      <c r="AZ7" s="574" t="s">
        <v>340</v>
      </c>
      <c r="BA7" s="574" t="s">
        <v>341</v>
      </c>
      <c r="BB7" s="574" t="s">
        <v>342</v>
      </c>
      <c r="BC7" s="574" t="s">
        <v>343</v>
      </c>
      <c r="BD7" s="574" t="s">
        <v>344</v>
      </c>
      <c r="BE7" s="574" t="s">
        <v>345</v>
      </c>
      <c r="BF7" s="576" t="s">
        <v>474</v>
      </c>
      <c r="BG7" s="573" t="s">
        <v>334</v>
      </c>
      <c r="BH7" s="574" t="s">
        <v>335</v>
      </c>
      <c r="BI7" s="574" t="s">
        <v>336</v>
      </c>
      <c r="BJ7" s="574" t="s">
        <v>337</v>
      </c>
      <c r="BK7" s="574" t="s">
        <v>338</v>
      </c>
      <c r="BL7" s="574" t="s">
        <v>339</v>
      </c>
      <c r="BM7" s="574" t="s">
        <v>340</v>
      </c>
      <c r="BN7" s="574" t="s">
        <v>341</v>
      </c>
      <c r="BO7" s="574" t="s">
        <v>342</v>
      </c>
      <c r="BP7" s="574" t="s">
        <v>343</v>
      </c>
      <c r="BQ7" s="574" t="s">
        <v>344</v>
      </c>
      <c r="BR7" s="574" t="s">
        <v>345</v>
      </c>
      <c r="BS7" s="576" t="s">
        <v>483</v>
      </c>
    </row>
    <row r="8" spans="1:71">
      <c r="A8" s="577"/>
      <c r="B8" s="578" t="s">
        <v>350</v>
      </c>
      <c r="C8" s="579" t="s">
        <v>249</v>
      </c>
      <c r="D8" s="580">
        <v>30240619.459776297</v>
      </c>
      <c r="E8" s="581">
        <v>32772230.883044001</v>
      </c>
      <c r="F8" s="581">
        <v>33259616.7636283</v>
      </c>
      <c r="G8" s="581">
        <v>38032841.643719301</v>
      </c>
      <c r="H8" s="581">
        <v>39021488.567047603</v>
      </c>
      <c r="I8" s="581">
        <v>39817590.900979497</v>
      </c>
      <c r="J8" s="581">
        <v>41294758.527023397</v>
      </c>
      <c r="K8" s="581">
        <v>42886251.247947</v>
      </c>
      <c r="L8" s="581">
        <v>44059237.9962954</v>
      </c>
      <c r="M8" s="581">
        <v>44095560.689349599</v>
      </c>
      <c r="N8" s="581">
        <v>43616479.979387604</v>
      </c>
      <c r="O8" s="581">
        <v>43063426.903858602</v>
      </c>
      <c r="P8" s="581">
        <v>2832344.9999994831</v>
      </c>
      <c r="Q8" s="582">
        <v>474992448.56205601</v>
      </c>
      <c r="R8" s="580">
        <v>40178538.679999985</v>
      </c>
      <c r="S8" s="583">
        <v>42563019.474989302</v>
      </c>
      <c r="T8" s="581">
        <v>42821435.770165443</v>
      </c>
      <c r="U8" s="581">
        <v>42897451.544569984</v>
      </c>
      <c r="V8" s="581">
        <v>41846974.469829969</v>
      </c>
      <c r="W8" s="581">
        <v>41281821.607280031</v>
      </c>
      <c r="X8" s="581">
        <v>41291370.393440008</v>
      </c>
      <c r="Y8" s="581">
        <v>41724681.755485989</v>
      </c>
      <c r="Z8" s="581">
        <v>41994657.356036961</v>
      </c>
      <c r="AA8" s="581">
        <v>42606731.850560009</v>
      </c>
      <c r="AB8" s="581">
        <v>42656826.692839958</v>
      </c>
      <c r="AC8" s="581">
        <v>42418610.947793089</v>
      </c>
      <c r="AD8" s="581">
        <v>18806922.457009256</v>
      </c>
      <c r="AE8" s="584">
        <v>523089043</v>
      </c>
      <c r="AF8" s="585">
        <v>40582237.074123427</v>
      </c>
      <c r="AG8" s="586">
        <v>42436997.091877103</v>
      </c>
      <c r="AH8" s="586">
        <v>42938428</v>
      </c>
      <c r="AI8" s="586">
        <v>43083671</v>
      </c>
      <c r="AJ8" s="586">
        <v>42546166</v>
      </c>
      <c r="AK8" s="586">
        <v>42649746</v>
      </c>
      <c r="AL8" s="586">
        <v>42884290</v>
      </c>
      <c r="AM8" s="586">
        <v>43091810</v>
      </c>
      <c r="AN8" s="586">
        <v>43624029</v>
      </c>
      <c r="AO8" s="586">
        <v>43801942.298371986</v>
      </c>
      <c r="AP8" s="586">
        <v>43529617</v>
      </c>
      <c r="AQ8" s="586">
        <v>43170903.36060074</v>
      </c>
      <c r="AR8" s="586">
        <v>112815969.15151334</v>
      </c>
      <c r="AS8" s="587">
        <v>627155805.97648656</v>
      </c>
      <c r="AT8" s="585">
        <v>41637303</v>
      </c>
      <c r="AU8" s="586">
        <v>43617912</v>
      </c>
      <c r="AV8" s="586">
        <v>44448962</v>
      </c>
      <c r="AW8" s="586">
        <v>44316876</v>
      </c>
      <c r="AX8" s="586">
        <v>43717922</v>
      </c>
      <c r="AY8" s="586">
        <v>43920676</v>
      </c>
      <c r="AZ8" s="586">
        <v>43565656</v>
      </c>
      <c r="BA8" s="586">
        <v>43999905</v>
      </c>
      <c r="BB8" s="586">
        <v>43658036.665152155</v>
      </c>
      <c r="BC8" s="586">
        <v>43480766</v>
      </c>
      <c r="BD8" s="586">
        <v>65279345.667423919</v>
      </c>
      <c r="BE8" s="586">
        <v>65279345.667423919</v>
      </c>
      <c r="BF8" s="587">
        <v>566922706</v>
      </c>
      <c r="BG8" s="585">
        <v>45292736.416666664</v>
      </c>
      <c r="BH8" s="586">
        <v>45292736.416666664</v>
      </c>
      <c r="BI8" s="586">
        <v>45292736.416666664</v>
      </c>
      <c r="BJ8" s="586">
        <v>45292736.416666664</v>
      </c>
      <c r="BK8" s="586">
        <v>45292736.416666664</v>
      </c>
      <c r="BL8" s="586">
        <v>45292736.416666664</v>
      </c>
      <c r="BM8" s="586">
        <v>45292736.416666664</v>
      </c>
      <c r="BN8" s="586">
        <v>45292736.416666664</v>
      </c>
      <c r="BO8" s="586">
        <v>45292736.416666664</v>
      </c>
      <c r="BP8" s="586">
        <v>45292736.416666664</v>
      </c>
      <c r="BQ8" s="586">
        <v>45292736.416666664</v>
      </c>
      <c r="BR8" s="586">
        <v>45292736.416666664</v>
      </c>
      <c r="BS8" s="587">
        <v>543512837</v>
      </c>
    </row>
    <row r="9" spans="1:71">
      <c r="A9" s="577"/>
      <c r="B9" s="578" t="s">
        <v>351</v>
      </c>
      <c r="C9" s="579" t="s">
        <v>250</v>
      </c>
      <c r="D9" s="580">
        <v>859681.51011050015</v>
      </c>
      <c r="E9" s="581">
        <v>1025486.8092054001</v>
      </c>
      <c r="F9" s="581">
        <v>1346915.7070115006</v>
      </c>
      <c r="G9" s="581">
        <v>1319911.4044904001</v>
      </c>
      <c r="H9" s="581">
        <v>1553454.5960694002</v>
      </c>
      <c r="I9" s="581">
        <v>2157183.7596289995</v>
      </c>
      <c r="J9" s="581">
        <v>2318189.0607305001</v>
      </c>
      <c r="K9" s="581">
        <v>2827795.7300205003</v>
      </c>
      <c r="L9" s="581">
        <v>2741850.5694519989</v>
      </c>
      <c r="M9" s="581">
        <v>2452613.2539055003</v>
      </c>
      <c r="N9" s="581">
        <v>1948848.2878478989</v>
      </c>
      <c r="O9" s="581">
        <v>1423860.5197307002</v>
      </c>
      <c r="P9" s="581">
        <v>-29.190000004746921</v>
      </c>
      <c r="Q9" s="582">
        <v>21975762.018203296</v>
      </c>
      <c r="R9" s="580">
        <v>829699.54</v>
      </c>
      <c r="S9" s="583">
        <v>1020724.3362185725</v>
      </c>
      <c r="T9" s="581">
        <v>1259710.160346875</v>
      </c>
      <c r="U9" s="581">
        <v>1264053.6680600001</v>
      </c>
      <c r="V9" s="581">
        <v>946570.74732999981</v>
      </c>
      <c r="W9" s="581">
        <v>1352596.9120799999</v>
      </c>
      <c r="X9" s="581">
        <v>1290137.1786399998</v>
      </c>
      <c r="Y9" s="581">
        <v>1157293.2722219997</v>
      </c>
      <c r="Z9" s="581">
        <v>1335352.7863789999</v>
      </c>
      <c r="AA9" s="581">
        <v>1323683.4395839998</v>
      </c>
      <c r="AB9" s="581">
        <v>1352242.39087515</v>
      </c>
      <c r="AC9" s="581">
        <v>1580978.5401813141</v>
      </c>
      <c r="AD9" s="581">
        <v>2809692.0280830897</v>
      </c>
      <c r="AE9" s="584">
        <v>17522735</v>
      </c>
      <c r="AF9" s="585">
        <v>854200.57756613975</v>
      </c>
      <c r="AG9" s="586">
        <v>856833.02</v>
      </c>
      <c r="AH9" s="586">
        <v>838109</v>
      </c>
      <c r="AI9" s="586">
        <v>1247525</v>
      </c>
      <c r="AJ9" s="586">
        <v>1290471</v>
      </c>
      <c r="AK9" s="586">
        <v>1396022</v>
      </c>
      <c r="AL9" s="586">
        <v>1420828</v>
      </c>
      <c r="AM9" s="586">
        <v>1468046</v>
      </c>
      <c r="AN9" s="586">
        <v>2930171</v>
      </c>
      <c r="AO9" s="586">
        <v>1460392.205938</v>
      </c>
      <c r="AP9" s="586">
        <v>1675593</v>
      </c>
      <c r="AQ9" s="586">
        <v>1557005.1490983795</v>
      </c>
      <c r="AR9" s="586">
        <v>-2131826.2400823198</v>
      </c>
      <c r="AS9" s="587">
        <v>14863369.712520201</v>
      </c>
      <c r="AT9" s="585">
        <v>881355</v>
      </c>
      <c r="AU9" s="586">
        <v>1121471</v>
      </c>
      <c r="AV9" s="586">
        <v>1301315</v>
      </c>
      <c r="AW9" s="586">
        <v>1270785</v>
      </c>
      <c r="AX9" s="586">
        <v>1237328</v>
      </c>
      <c r="AY9" s="586">
        <v>1571734</v>
      </c>
      <c r="AZ9" s="586">
        <v>1452016</v>
      </c>
      <c r="BA9" s="586">
        <v>2771967</v>
      </c>
      <c r="BB9" s="586">
        <v>4361099.7986560054</v>
      </c>
      <c r="BC9" s="586">
        <v>1365046</v>
      </c>
      <c r="BD9" s="586">
        <v>93953.600671997294</v>
      </c>
      <c r="BE9" s="586">
        <v>93953.600671997294</v>
      </c>
      <c r="BF9" s="587">
        <v>17522024</v>
      </c>
      <c r="BG9" s="585">
        <v>1382578.9166666667</v>
      </c>
      <c r="BH9" s="586">
        <v>1382578.9166666667</v>
      </c>
      <c r="BI9" s="586">
        <v>1382578.9166666667</v>
      </c>
      <c r="BJ9" s="586">
        <v>1382578.9166666667</v>
      </c>
      <c r="BK9" s="586">
        <v>1382578.9166666667</v>
      </c>
      <c r="BL9" s="586">
        <v>1382578.9166666667</v>
      </c>
      <c r="BM9" s="586">
        <v>1382578.9166666667</v>
      </c>
      <c r="BN9" s="586">
        <v>1382578.9166666667</v>
      </c>
      <c r="BO9" s="586">
        <v>1382578.9166666667</v>
      </c>
      <c r="BP9" s="586">
        <v>1382578.9166666667</v>
      </c>
      <c r="BQ9" s="586">
        <v>1382578.9166666667</v>
      </c>
      <c r="BR9" s="586">
        <v>1382578.9166666667</v>
      </c>
      <c r="BS9" s="587">
        <v>16590947</v>
      </c>
    </row>
    <row r="10" spans="1:71">
      <c r="A10" s="577"/>
      <c r="B10" s="578" t="s">
        <v>352</v>
      </c>
      <c r="C10" s="579" t="s">
        <v>251</v>
      </c>
      <c r="D10" s="580"/>
      <c r="E10" s="581">
        <v>50960</v>
      </c>
      <c r="F10" s="581">
        <v>2230040.9300000002</v>
      </c>
      <c r="G10" s="581">
        <v>485986.2</v>
      </c>
      <c r="H10" s="581">
        <v>255947.18</v>
      </c>
      <c r="I10" s="581">
        <v>52900.219999999994</v>
      </c>
      <c r="J10" s="581">
        <v>39788.479999999996</v>
      </c>
      <c r="K10" s="581">
        <v>25532.489999999998</v>
      </c>
      <c r="L10" s="581">
        <v>36081.15</v>
      </c>
      <c r="M10" s="581">
        <v>45870.83</v>
      </c>
      <c r="N10" s="581">
        <v>725455.7</v>
      </c>
      <c r="O10" s="581">
        <v>21820.080932699999</v>
      </c>
      <c r="P10" s="581">
        <v>559592.1100000001</v>
      </c>
      <c r="Q10" s="582">
        <v>4529975.370932701</v>
      </c>
      <c r="R10" s="580"/>
      <c r="S10" s="583">
        <v>0</v>
      </c>
      <c r="T10" s="581">
        <v>0</v>
      </c>
      <c r="U10" s="581">
        <v>0</v>
      </c>
      <c r="V10" s="581">
        <v>0</v>
      </c>
      <c r="W10" s="581">
        <v>0</v>
      </c>
      <c r="X10" s="581">
        <v>0</v>
      </c>
      <c r="Y10" s="581">
        <v>11941</v>
      </c>
      <c r="Z10" s="581">
        <v>0</v>
      </c>
      <c r="AA10" s="581">
        <v>58880</v>
      </c>
      <c r="AB10" s="581">
        <v>47836</v>
      </c>
      <c r="AC10" s="581">
        <v>1026960</v>
      </c>
      <c r="AD10" s="581">
        <v>3562472</v>
      </c>
      <c r="AE10" s="584">
        <v>4708089</v>
      </c>
      <c r="AF10" s="585">
        <v>0</v>
      </c>
      <c r="AG10" s="586">
        <v>999143</v>
      </c>
      <c r="AH10" s="586">
        <v>296892</v>
      </c>
      <c r="AI10" s="586">
        <v>726998</v>
      </c>
      <c r="AJ10" s="586">
        <v>346912</v>
      </c>
      <c r="AK10" s="586">
        <v>402136</v>
      </c>
      <c r="AL10" s="586">
        <v>1655006</v>
      </c>
      <c r="AM10" s="586">
        <v>855143</v>
      </c>
      <c r="AN10" s="586">
        <v>456922</v>
      </c>
      <c r="AO10" s="586">
        <v>1171647.56</v>
      </c>
      <c r="AP10" s="586">
        <v>749251</v>
      </c>
      <c r="AQ10" s="586">
        <v>-503112.47328665963</v>
      </c>
      <c r="AR10" s="586">
        <v>5254170.4589600647</v>
      </c>
      <c r="AS10" s="587">
        <v>12411108.545673406</v>
      </c>
      <c r="AT10" s="585">
        <v>0</v>
      </c>
      <c r="AU10" s="586">
        <v>3922</v>
      </c>
      <c r="AV10" s="586">
        <v>917419</v>
      </c>
      <c r="AW10" s="586">
        <v>449999</v>
      </c>
      <c r="AX10" s="586">
        <v>502408</v>
      </c>
      <c r="AY10" s="586">
        <v>5091</v>
      </c>
      <c r="AZ10" s="586">
        <v>445510</v>
      </c>
      <c r="BA10" s="586">
        <v>538064</v>
      </c>
      <c r="BB10" s="586">
        <v>873036.55999999994</v>
      </c>
      <c r="BC10" s="586">
        <v>496469</v>
      </c>
      <c r="BD10" s="586">
        <v>3453810.22</v>
      </c>
      <c r="BE10" s="586">
        <v>3453810.22</v>
      </c>
      <c r="BF10" s="587">
        <v>11139539</v>
      </c>
      <c r="BG10" s="585">
        <v>2359013.5</v>
      </c>
      <c r="BH10" s="586">
        <v>2359013.5</v>
      </c>
      <c r="BI10" s="586">
        <v>2359013.5</v>
      </c>
      <c r="BJ10" s="586">
        <v>2359013.5</v>
      </c>
      <c r="BK10" s="586">
        <v>2359013.5</v>
      </c>
      <c r="BL10" s="586">
        <v>2359013.5</v>
      </c>
      <c r="BM10" s="586">
        <v>2359013.5</v>
      </c>
      <c r="BN10" s="586">
        <v>2359013.5</v>
      </c>
      <c r="BO10" s="586">
        <v>2359013.5</v>
      </c>
      <c r="BP10" s="586">
        <v>2359013.5</v>
      </c>
      <c r="BQ10" s="586">
        <v>2359013.5</v>
      </c>
      <c r="BR10" s="586">
        <v>2359013.5</v>
      </c>
      <c r="BS10" s="587">
        <v>28308162</v>
      </c>
    </row>
    <row r="11" spans="1:71">
      <c r="A11" s="577"/>
      <c r="B11" s="578" t="s">
        <v>353</v>
      </c>
      <c r="C11" s="579" t="s">
        <v>252</v>
      </c>
      <c r="D11" s="580"/>
      <c r="E11" s="581">
        <v>0.74961920000000004</v>
      </c>
      <c r="F11" s="581">
        <v>1.1603808</v>
      </c>
      <c r="G11" s="581"/>
      <c r="H11" s="581"/>
      <c r="I11" s="581">
        <v>1.7977344000000004</v>
      </c>
      <c r="J11" s="581">
        <v>2.0022655999999999</v>
      </c>
      <c r="K11" s="581"/>
      <c r="L11" s="581"/>
      <c r="M11" s="581">
        <v>25.35</v>
      </c>
      <c r="N11" s="581"/>
      <c r="O11" s="581"/>
      <c r="P11" s="581">
        <v>-6.2172489379008766E-15</v>
      </c>
      <c r="Q11" s="582">
        <v>31.059999999999995</v>
      </c>
      <c r="R11" s="580"/>
      <c r="S11" s="583"/>
      <c r="T11" s="581"/>
      <c r="U11" s="581">
        <v>0</v>
      </c>
      <c r="V11" s="581">
        <v>0</v>
      </c>
      <c r="W11" s="581">
        <v>0</v>
      </c>
      <c r="X11" s="581">
        <v>0</v>
      </c>
      <c r="Y11" s="581">
        <v>0</v>
      </c>
      <c r="Z11" s="581">
        <v>0</v>
      </c>
      <c r="AA11" s="581">
        <v>0</v>
      </c>
      <c r="AB11" s="581">
        <v>0</v>
      </c>
      <c r="AC11" s="581">
        <v>0</v>
      </c>
      <c r="AD11" s="581">
        <v>0</v>
      </c>
      <c r="AE11" s="584">
        <v>0</v>
      </c>
      <c r="AF11" s="585">
        <v>0</v>
      </c>
      <c r="AG11" s="586">
        <v>0</v>
      </c>
      <c r="AH11" s="586">
        <v>0</v>
      </c>
      <c r="AI11" s="586">
        <v>0</v>
      </c>
      <c r="AJ11" s="586">
        <v>0</v>
      </c>
      <c r="AK11" s="586">
        <v>0</v>
      </c>
      <c r="AL11" s="586">
        <v>0</v>
      </c>
      <c r="AM11" s="586">
        <v>0</v>
      </c>
      <c r="AN11" s="586">
        <v>367</v>
      </c>
      <c r="AO11" s="586">
        <v>0</v>
      </c>
      <c r="AP11" s="586">
        <v>0</v>
      </c>
      <c r="AQ11" s="586">
        <v>0</v>
      </c>
      <c r="AR11" s="586">
        <v>-367</v>
      </c>
      <c r="AS11" s="587">
        <v>0</v>
      </c>
      <c r="AT11" s="585">
        <v>0</v>
      </c>
      <c r="AU11" s="586">
        <v>0</v>
      </c>
      <c r="AV11" s="586">
        <v>0</v>
      </c>
      <c r="AW11" s="586">
        <v>0</v>
      </c>
      <c r="AX11" s="586">
        <v>0</v>
      </c>
      <c r="AY11" s="586">
        <v>0</v>
      </c>
      <c r="AZ11" s="586">
        <v>0</v>
      </c>
      <c r="BA11" s="586">
        <v>0</v>
      </c>
      <c r="BB11" s="586">
        <v>0</v>
      </c>
      <c r="BC11" s="586">
        <v>0</v>
      </c>
      <c r="BD11" s="586">
        <v>0</v>
      </c>
      <c r="BE11" s="586">
        <v>0</v>
      </c>
      <c r="BF11" s="587">
        <v>0</v>
      </c>
      <c r="BG11" s="585">
        <v>0</v>
      </c>
      <c r="BH11" s="586">
        <v>0</v>
      </c>
      <c r="BI11" s="586">
        <v>0</v>
      </c>
      <c r="BJ11" s="586">
        <v>0</v>
      </c>
      <c r="BK11" s="586">
        <v>0</v>
      </c>
      <c r="BL11" s="586">
        <v>0</v>
      </c>
      <c r="BM11" s="586">
        <v>0</v>
      </c>
      <c r="BN11" s="586">
        <v>0</v>
      </c>
      <c r="BO11" s="586">
        <v>0</v>
      </c>
      <c r="BP11" s="586">
        <v>0</v>
      </c>
      <c r="BQ11" s="586">
        <v>0</v>
      </c>
      <c r="BR11" s="586">
        <v>0</v>
      </c>
      <c r="BS11" s="587">
        <v>0</v>
      </c>
    </row>
    <row r="12" spans="1:71">
      <c r="A12" s="577"/>
      <c r="B12" s="578" t="s">
        <v>354</v>
      </c>
      <c r="C12" s="579" t="s">
        <v>253</v>
      </c>
      <c r="D12" s="580"/>
      <c r="E12" s="581">
        <v>8552.0391964999963</v>
      </c>
      <c r="F12" s="581">
        <v>785.66702309999903</v>
      </c>
      <c r="G12" s="581">
        <v>10811.585859399998</v>
      </c>
      <c r="H12" s="581">
        <v>25177.836359199999</v>
      </c>
      <c r="I12" s="581">
        <v>374.46</v>
      </c>
      <c r="J12" s="581">
        <v>12303.835114600008</v>
      </c>
      <c r="K12" s="581">
        <v>11835.943744599996</v>
      </c>
      <c r="L12" s="581">
        <v>15219.853349600005</v>
      </c>
      <c r="M12" s="581">
        <v>12014.350788700005</v>
      </c>
      <c r="N12" s="581">
        <v>13420.345771199993</v>
      </c>
      <c r="O12" s="581">
        <v>12590.251709200002</v>
      </c>
      <c r="P12" s="581">
        <v>40499.450000000063</v>
      </c>
      <c r="Q12" s="582">
        <v>163585.61891610007</v>
      </c>
      <c r="R12" s="580"/>
      <c r="S12" s="583">
        <v>84.067371515826792</v>
      </c>
      <c r="T12" s="581">
        <v>1140.7197453346519</v>
      </c>
      <c r="U12" s="581">
        <v>1773.27423</v>
      </c>
      <c r="V12" s="581">
        <v>1657.4145149999999</v>
      </c>
      <c r="W12" s="581">
        <v>6555.2885599999991</v>
      </c>
      <c r="X12" s="581">
        <v>6328.1363999999994</v>
      </c>
      <c r="Y12" s="581">
        <v>2710.549368</v>
      </c>
      <c r="Z12" s="581">
        <v>15750.677953</v>
      </c>
      <c r="AA12" s="581">
        <v>32109.422751999999</v>
      </c>
      <c r="AB12" s="581">
        <v>10205.91260958</v>
      </c>
      <c r="AC12" s="581">
        <v>9866.5528068747808</v>
      </c>
      <c r="AD12" s="581">
        <v>-51770.016311305255</v>
      </c>
      <c r="AE12" s="584">
        <v>36412</v>
      </c>
      <c r="AF12" s="585">
        <v>0</v>
      </c>
      <c r="AG12" s="586">
        <v>962.87</v>
      </c>
      <c r="AH12" s="586">
        <v>1621</v>
      </c>
      <c r="AI12" s="586">
        <v>24679</v>
      </c>
      <c r="AJ12" s="586">
        <v>13376</v>
      </c>
      <c r="AK12" s="586">
        <v>5635</v>
      </c>
      <c r="AL12" s="586">
        <v>17371</v>
      </c>
      <c r="AM12" s="586">
        <v>19207</v>
      </c>
      <c r="AN12" s="586">
        <v>30034</v>
      </c>
      <c r="AO12" s="586">
        <v>19830.716541999998</v>
      </c>
      <c r="AP12" s="586">
        <v>28267</v>
      </c>
      <c r="AQ12" s="586">
        <v>6330.0845618399944</v>
      </c>
      <c r="AR12" s="586">
        <v>-66474.347019668727</v>
      </c>
      <c r="AS12" s="587">
        <v>100839.32408417127</v>
      </c>
      <c r="AT12" s="585">
        <v>9943</v>
      </c>
      <c r="AU12" s="586">
        <v>14735</v>
      </c>
      <c r="AV12" s="586">
        <v>16737</v>
      </c>
      <c r="AW12" s="586">
        <v>7255</v>
      </c>
      <c r="AX12" s="586">
        <v>26222</v>
      </c>
      <c r="AY12" s="586">
        <v>9521</v>
      </c>
      <c r="AZ12" s="586">
        <v>30656</v>
      </c>
      <c r="BA12" s="586">
        <v>464902</v>
      </c>
      <c r="BB12" s="586">
        <v>70394.651583999934</v>
      </c>
      <c r="BC12" s="586">
        <v>20653</v>
      </c>
      <c r="BD12" s="586">
        <v>-281594.82579199999</v>
      </c>
      <c r="BE12" s="586">
        <v>-281594.82579199999</v>
      </c>
      <c r="BF12" s="587">
        <v>107829</v>
      </c>
      <c r="BG12" s="585">
        <v>2034.1666666666667</v>
      </c>
      <c r="BH12" s="586">
        <v>2034.1666666666665</v>
      </c>
      <c r="BI12" s="586">
        <v>2034.1666666666665</v>
      </c>
      <c r="BJ12" s="586">
        <v>2034.1666666666665</v>
      </c>
      <c r="BK12" s="586">
        <v>2034.1666666666665</v>
      </c>
      <c r="BL12" s="586">
        <v>2034.1666666666665</v>
      </c>
      <c r="BM12" s="586">
        <v>2034.1666666666665</v>
      </c>
      <c r="BN12" s="586">
        <v>2034.1666666666665</v>
      </c>
      <c r="BO12" s="586">
        <v>2034.1666666666665</v>
      </c>
      <c r="BP12" s="586">
        <v>2034.1666666666665</v>
      </c>
      <c r="BQ12" s="586">
        <v>2034.1666666666665</v>
      </c>
      <c r="BR12" s="586">
        <v>2034.1666666666665</v>
      </c>
      <c r="BS12" s="587">
        <v>24410</v>
      </c>
    </row>
    <row r="13" spans="1:71">
      <c r="A13" s="577"/>
      <c r="B13" s="578" t="s">
        <v>355</v>
      </c>
      <c r="C13" s="579" t="s">
        <v>254</v>
      </c>
      <c r="D13" s="580">
        <v>1390.3521975000001</v>
      </c>
      <c r="E13" s="581">
        <v>22520.51780250001</v>
      </c>
      <c r="F13" s="581">
        <v>572946.50999999989</v>
      </c>
      <c r="G13" s="581">
        <v>24165.998682499994</v>
      </c>
      <c r="H13" s="581">
        <v>179766.03596000012</v>
      </c>
      <c r="I13" s="581">
        <v>1194800.7603220006</v>
      </c>
      <c r="J13" s="581">
        <v>26392.753718000004</v>
      </c>
      <c r="K13" s="581">
        <v>1153604.6887266</v>
      </c>
      <c r="L13" s="581">
        <v>26915.825229500173</v>
      </c>
      <c r="M13" s="581">
        <v>915607.38195049972</v>
      </c>
      <c r="N13" s="581">
        <v>539672.96000000008</v>
      </c>
      <c r="O13" s="581">
        <v>546343.68978000002</v>
      </c>
      <c r="P13" s="581">
        <v>1083449.2100000014</v>
      </c>
      <c r="Q13" s="582">
        <v>6287576.6843691021</v>
      </c>
      <c r="R13" s="580">
        <v>6</v>
      </c>
      <c r="S13" s="583">
        <v>463964.21973016782</v>
      </c>
      <c r="T13" s="581">
        <v>505051.60467368743</v>
      </c>
      <c r="U13" s="581">
        <v>62200.955669999996</v>
      </c>
      <c r="V13" s="581">
        <v>322911.09611000004</v>
      </c>
      <c r="W13" s="581">
        <v>41082.824160000004</v>
      </c>
      <c r="X13" s="581">
        <v>67269.421120000014</v>
      </c>
      <c r="Y13" s="581">
        <v>754391.87207399996</v>
      </c>
      <c r="Z13" s="581">
        <v>47766.637242000012</v>
      </c>
      <c r="AA13" s="581">
        <v>588606.77708800009</v>
      </c>
      <c r="AB13" s="581">
        <v>522365.80483710999</v>
      </c>
      <c r="AC13" s="581">
        <v>950482.43393590406</v>
      </c>
      <c r="AD13" s="581">
        <v>86706.353359130211</v>
      </c>
      <c r="AE13" s="584">
        <v>4412806</v>
      </c>
      <c r="AF13" s="585">
        <v>0</v>
      </c>
      <c r="AG13" s="586">
        <v>0</v>
      </c>
      <c r="AH13" s="586">
        <v>0</v>
      </c>
      <c r="AI13" s="586">
        <v>501809</v>
      </c>
      <c r="AJ13" s="586">
        <v>17689</v>
      </c>
      <c r="AK13" s="586">
        <v>1112197</v>
      </c>
      <c r="AL13" s="586">
        <v>18254</v>
      </c>
      <c r="AM13" s="586">
        <v>652360</v>
      </c>
      <c r="AN13" s="586">
        <v>1231098</v>
      </c>
      <c r="AO13" s="586">
        <v>79122.922318000012</v>
      </c>
      <c r="AP13" s="586">
        <v>1973826</v>
      </c>
      <c r="AQ13" s="586">
        <v>74172.210214959981</v>
      </c>
      <c r="AR13" s="586">
        <v>-5655987.3550012494</v>
      </c>
      <c r="AS13" s="587">
        <v>4540.7775317118003</v>
      </c>
      <c r="AT13" s="585">
        <v>1674</v>
      </c>
      <c r="AU13" s="586">
        <v>788492</v>
      </c>
      <c r="AV13" s="586">
        <v>102941</v>
      </c>
      <c r="AW13" s="586">
        <v>526467</v>
      </c>
      <c r="AX13" s="586">
        <v>1080800</v>
      </c>
      <c r="AY13" s="586">
        <v>79192</v>
      </c>
      <c r="AZ13" s="586">
        <v>610085</v>
      </c>
      <c r="BA13" s="586">
        <v>1126322</v>
      </c>
      <c r="BB13" s="586">
        <v>864150.37662399956</v>
      </c>
      <c r="BC13" s="586">
        <v>407726</v>
      </c>
      <c r="BD13" s="586">
        <v>1013421.3116880003</v>
      </c>
      <c r="BE13" s="586">
        <v>1013421.3116880003</v>
      </c>
      <c r="BF13" s="587">
        <v>7614692</v>
      </c>
      <c r="BG13" s="585">
        <v>651595.58333333337</v>
      </c>
      <c r="BH13" s="586">
        <v>651595.58333333337</v>
      </c>
      <c r="BI13" s="586">
        <v>651595.58333333337</v>
      </c>
      <c r="BJ13" s="586">
        <v>651595.58333333337</v>
      </c>
      <c r="BK13" s="586">
        <v>651595.58333333337</v>
      </c>
      <c r="BL13" s="586">
        <v>651595.58333333337</v>
      </c>
      <c r="BM13" s="586">
        <v>651595.58333333337</v>
      </c>
      <c r="BN13" s="586">
        <v>651595.58333333337</v>
      </c>
      <c r="BO13" s="586">
        <v>651595.58333333337</v>
      </c>
      <c r="BP13" s="586">
        <v>651595.58333333337</v>
      </c>
      <c r="BQ13" s="586">
        <v>651595.58333333337</v>
      </c>
      <c r="BR13" s="586">
        <v>651595.58333333337</v>
      </c>
      <c r="BS13" s="587">
        <v>7819147</v>
      </c>
    </row>
    <row r="14" spans="1:71">
      <c r="A14" s="577"/>
      <c r="B14" s="578" t="s">
        <v>356</v>
      </c>
      <c r="C14" s="579" t="s">
        <v>255</v>
      </c>
      <c r="D14" s="580">
        <v>109784.59109639999</v>
      </c>
      <c r="E14" s="581">
        <v>3127601.3122524945</v>
      </c>
      <c r="F14" s="581">
        <v>3186270.0949257938</v>
      </c>
      <c r="G14" s="581">
        <v>3758612.6310562994</v>
      </c>
      <c r="H14" s="581">
        <v>3981705.4971280019</v>
      </c>
      <c r="I14" s="581">
        <v>3778403.5848977938</v>
      </c>
      <c r="J14" s="581">
        <v>3995920.1342100981</v>
      </c>
      <c r="K14" s="581">
        <v>3864788.4798807967</v>
      </c>
      <c r="L14" s="581">
        <v>4126367.1714865007</v>
      </c>
      <c r="M14" s="581">
        <v>4395934.3271250976</v>
      </c>
      <c r="N14" s="581">
        <v>4107400.7447053972</v>
      </c>
      <c r="O14" s="581">
        <v>3683211.7698836005</v>
      </c>
      <c r="P14" s="581">
        <v>5573476.310000021</v>
      </c>
      <c r="Q14" s="582">
        <v>47689476.648648292</v>
      </c>
      <c r="R14" s="580">
        <v>113973.41999999998</v>
      </c>
      <c r="S14" s="583">
        <v>3031812.8358922359</v>
      </c>
      <c r="T14" s="581">
        <v>3655032.8326228294</v>
      </c>
      <c r="U14" s="581">
        <v>4056475.3469900056</v>
      </c>
      <c r="V14" s="581">
        <v>4120539.1809950001</v>
      </c>
      <c r="W14" s="581">
        <v>3971253.5502400012</v>
      </c>
      <c r="X14" s="581">
        <v>3892160.8612799998</v>
      </c>
      <c r="Y14" s="581">
        <v>4081327.3613659982</v>
      </c>
      <c r="Z14" s="581">
        <v>3766068.5506460001</v>
      </c>
      <c r="AA14" s="581">
        <v>4474853.1339199999</v>
      </c>
      <c r="AB14" s="581">
        <v>4592845.873243168</v>
      </c>
      <c r="AC14" s="581">
        <v>3585031.6386217223</v>
      </c>
      <c r="AD14" s="581">
        <v>-238192.58581696451</v>
      </c>
      <c r="AE14" s="584">
        <v>43103182</v>
      </c>
      <c r="AF14" s="585">
        <v>167700.57594710001</v>
      </c>
      <c r="AG14" s="586">
        <v>3711507.0300000012</v>
      </c>
      <c r="AH14" s="586">
        <v>3993235</v>
      </c>
      <c r="AI14" s="586">
        <v>3377515</v>
      </c>
      <c r="AJ14" s="586">
        <v>4157477</v>
      </c>
      <c r="AK14" s="586">
        <v>4342554</v>
      </c>
      <c r="AL14" s="586">
        <v>4837129</v>
      </c>
      <c r="AM14" s="586">
        <v>4371639</v>
      </c>
      <c r="AN14" s="586">
        <v>5356069</v>
      </c>
      <c r="AO14" s="586">
        <v>4598757.0550859999</v>
      </c>
      <c r="AP14" s="586">
        <v>5196676</v>
      </c>
      <c r="AQ14" s="586">
        <v>4688612.0910538109</v>
      </c>
      <c r="AR14" s="586">
        <v>18874406.247913085</v>
      </c>
      <c r="AS14" s="587">
        <v>67673277</v>
      </c>
      <c r="AT14" s="585">
        <v>297425</v>
      </c>
      <c r="AU14" s="586">
        <v>3699192</v>
      </c>
      <c r="AV14" s="586">
        <v>4996705</v>
      </c>
      <c r="AW14" s="586">
        <v>3997036</v>
      </c>
      <c r="AX14" s="586">
        <v>4658755</v>
      </c>
      <c r="AY14" s="586">
        <v>4521655</v>
      </c>
      <c r="AZ14" s="586">
        <v>4878687</v>
      </c>
      <c r="BA14" s="586">
        <v>3457621</v>
      </c>
      <c r="BB14" s="586">
        <v>2024855.8327680039</v>
      </c>
      <c r="BC14" s="586">
        <v>2242450</v>
      </c>
      <c r="BD14" s="586">
        <v>10678050.083615998</v>
      </c>
      <c r="BE14" s="586">
        <v>10678050.083615998</v>
      </c>
      <c r="BF14" s="587">
        <v>56130482</v>
      </c>
      <c r="BG14" s="585">
        <v>3744967.1666666665</v>
      </c>
      <c r="BH14" s="586">
        <v>3744967.166666667</v>
      </c>
      <c r="BI14" s="586">
        <v>3744967.166666667</v>
      </c>
      <c r="BJ14" s="586">
        <v>3744967.166666667</v>
      </c>
      <c r="BK14" s="586">
        <v>3744967.166666667</v>
      </c>
      <c r="BL14" s="586">
        <v>3744967.166666667</v>
      </c>
      <c r="BM14" s="586">
        <v>3744967.166666667</v>
      </c>
      <c r="BN14" s="586">
        <v>3744967.166666667</v>
      </c>
      <c r="BO14" s="586">
        <v>3744967.166666667</v>
      </c>
      <c r="BP14" s="586">
        <v>3744967.166666667</v>
      </c>
      <c r="BQ14" s="586">
        <v>3744967.166666667</v>
      </c>
      <c r="BR14" s="586">
        <v>3744967.166666667</v>
      </c>
      <c r="BS14" s="587">
        <v>44939606</v>
      </c>
    </row>
    <row r="15" spans="1:71" s="592" customFormat="1">
      <c r="A15" s="588"/>
      <c r="B15" s="570" t="s">
        <v>357</v>
      </c>
      <c r="C15" s="589" t="s">
        <v>256</v>
      </c>
      <c r="D15" s="590">
        <v>3502.18</v>
      </c>
      <c r="E15" s="583">
        <v>12882.9026992</v>
      </c>
      <c r="F15" s="583">
        <v>9973.748058799998</v>
      </c>
      <c r="G15" s="583">
        <v>6543.6349999999993</v>
      </c>
      <c r="H15" s="583">
        <v>16085.412671999999</v>
      </c>
      <c r="I15" s="583">
        <v>6558.4720499999994</v>
      </c>
      <c r="J15" s="583">
        <v>5761.28</v>
      </c>
      <c r="K15" s="583">
        <v>5784.4486271999995</v>
      </c>
      <c r="L15" s="583">
        <v>10899.163313800002</v>
      </c>
      <c r="M15" s="583">
        <v>5930.4809999999998</v>
      </c>
      <c r="N15" s="583">
        <v>5157.365154000001</v>
      </c>
      <c r="O15" s="583">
        <v>7170.9238231999998</v>
      </c>
      <c r="P15" s="581">
        <v>4979.8500000000513</v>
      </c>
      <c r="Q15" s="582">
        <v>101229.86239820006</v>
      </c>
      <c r="R15" s="590"/>
      <c r="S15" s="583">
        <v>80961.510323223702</v>
      </c>
      <c r="T15" s="583">
        <v>1461.3049610577991</v>
      </c>
      <c r="U15" s="583">
        <v>39528.34779</v>
      </c>
      <c r="V15" s="583">
        <v>96516.450734999991</v>
      </c>
      <c r="W15" s="583">
        <v>15006.816480000001</v>
      </c>
      <c r="X15" s="581">
        <v>100184.80928</v>
      </c>
      <c r="Y15" s="581">
        <v>131236.51806599999</v>
      </c>
      <c r="Z15" s="581">
        <v>3231.3063000000002</v>
      </c>
      <c r="AA15" s="581">
        <v>128307.93465600001</v>
      </c>
      <c r="AB15" s="581">
        <v>2045</v>
      </c>
      <c r="AC15" s="581">
        <v>95876.403805135851</v>
      </c>
      <c r="AD15" s="581">
        <v>508650.69853785983</v>
      </c>
      <c r="AE15" s="584">
        <v>1203007.1009342773</v>
      </c>
      <c r="AF15" s="585">
        <v>0</v>
      </c>
      <c r="AG15" s="591">
        <v>73.900000000000006</v>
      </c>
      <c r="AH15" s="586">
        <v>0</v>
      </c>
      <c r="AI15" s="586">
        <v>7467</v>
      </c>
      <c r="AJ15" s="586">
        <v>53</v>
      </c>
      <c r="AK15" s="586">
        <v>9628</v>
      </c>
      <c r="AL15" s="586">
        <v>6304</v>
      </c>
      <c r="AM15" s="586">
        <v>5526</v>
      </c>
      <c r="AN15" s="586">
        <v>29483</v>
      </c>
      <c r="AO15" s="586">
        <v>0</v>
      </c>
      <c r="AP15" s="586">
        <v>6658</v>
      </c>
      <c r="AQ15" s="586">
        <v>9030</v>
      </c>
      <c r="AR15" s="586">
        <v>32307.765755205706</v>
      </c>
      <c r="AS15" s="587">
        <v>106530.6657552057</v>
      </c>
      <c r="AT15" s="585">
        <v>3488</v>
      </c>
      <c r="AU15" s="586">
        <v>3508</v>
      </c>
      <c r="AV15" s="586">
        <v>25838</v>
      </c>
      <c r="AW15" s="586">
        <v>1825</v>
      </c>
      <c r="AX15" s="586">
        <v>11186</v>
      </c>
      <c r="AY15" s="586">
        <v>25429</v>
      </c>
      <c r="AZ15" s="586">
        <v>1170</v>
      </c>
      <c r="BA15" s="586">
        <v>6344</v>
      </c>
      <c r="BB15" s="586">
        <v>1054.3141440000006</v>
      </c>
      <c r="BC15" s="586">
        <v>1929</v>
      </c>
      <c r="BD15" s="586">
        <v>29933.342927999998</v>
      </c>
      <c r="BE15" s="586">
        <v>29933.342927999998</v>
      </c>
      <c r="BF15" s="587">
        <v>141638</v>
      </c>
      <c r="BG15" s="585">
        <v>10240.666666666666</v>
      </c>
      <c r="BH15" s="586">
        <v>10240.666666666666</v>
      </c>
      <c r="BI15" s="586">
        <v>10240.666666666666</v>
      </c>
      <c r="BJ15" s="586">
        <v>10240.666666666666</v>
      </c>
      <c r="BK15" s="586">
        <v>10240.666666666666</v>
      </c>
      <c r="BL15" s="586">
        <v>10240.666666666666</v>
      </c>
      <c r="BM15" s="586">
        <v>10240.666666666666</v>
      </c>
      <c r="BN15" s="586">
        <v>10240.666666666666</v>
      </c>
      <c r="BO15" s="586">
        <v>10240.666666666666</v>
      </c>
      <c r="BP15" s="586">
        <v>10240.666666666666</v>
      </c>
      <c r="BQ15" s="586">
        <v>10240.666666666666</v>
      </c>
      <c r="BR15" s="586">
        <v>10240.666666666666</v>
      </c>
      <c r="BS15" s="587">
        <v>122888</v>
      </c>
    </row>
    <row r="16" spans="1:71" s="592" customFormat="1" ht="16.5" customHeight="1">
      <c r="A16" s="588"/>
      <c r="B16" s="570" t="s">
        <v>358</v>
      </c>
      <c r="C16" s="589" t="s">
        <v>359</v>
      </c>
      <c r="D16" s="590"/>
      <c r="E16" s="583">
        <v>42.328160000000004</v>
      </c>
      <c r="F16" s="583">
        <v>1673.67184</v>
      </c>
      <c r="G16" s="583">
        <v>414.75</v>
      </c>
      <c r="H16" s="583">
        <v>2089.9185984000005</v>
      </c>
      <c r="I16" s="583">
        <v>169.80796160000006</v>
      </c>
      <c r="J16" s="583">
        <v>2247.2895167999995</v>
      </c>
      <c r="K16" s="583">
        <v>1512.98</v>
      </c>
      <c r="L16" s="583">
        <v>836.56392320000009</v>
      </c>
      <c r="M16" s="583">
        <v>829.77607680000006</v>
      </c>
      <c r="N16" s="583">
        <v>21.993923199999983</v>
      </c>
      <c r="O16" s="583">
        <v>2249.1076768000003</v>
      </c>
      <c r="P16" s="581">
        <v>2029.8900000000003</v>
      </c>
      <c r="Q16" s="582">
        <v>14118.0776768</v>
      </c>
      <c r="R16" s="590"/>
      <c r="S16" s="583">
        <v>0</v>
      </c>
      <c r="T16" s="583">
        <v>22934.631251029346</v>
      </c>
      <c r="U16" s="583">
        <v>0</v>
      </c>
      <c r="V16" s="583">
        <v>0</v>
      </c>
      <c r="W16" s="583">
        <v>39131.485440000004</v>
      </c>
      <c r="X16" s="581">
        <v>37364.16704</v>
      </c>
      <c r="Y16" s="581">
        <v>19642.687635999999</v>
      </c>
      <c r="Z16" s="581">
        <v>498.97500000000002</v>
      </c>
      <c r="AA16" s="581">
        <v>18706.770784</v>
      </c>
      <c r="AB16" s="581">
        <v>0</v>
      </c>
      <c r="AC16" s="581">
        <v>0</v>
      </c>
      <c r="AD16" s="581">
        <v>49908.282848970644</v>
      </c>
      <c r="AE16" s="584">
        <v>188187</v>
      </c>
      <c r="AF16" s="585">
        <v>0</v>
      </c>
      <c r="AG16" s="591">
        <v>0</v>
      </c>
      <c r="AH16" s="586">
        <v>0</v>
      </c>
      <c r="AI16" s="586">
        <v>23138</v>
      </c>
      <c r="AJ16" s="586">
        <v>22855</v>
      </c>
      <c r="AK16" s="586">
        <v>381</v>
      </c>
      <c r="AL16" s="586">
        <v>57782</v>
      </c>
      <c r="AM16" s="586">
        <v>23106</v>
      </c>
      <c r="AN16" s="586">
        <v>32717</v>
      </c>
      <c r="AO16" s="586">
        <v>22619.275271999999</v>
      </c>
      <c r="AP16" s="586">
        <v>27276</v>
      </c>
      <c r="AQ16" s="586">
        <v>35297.064300680016</v>
      </c>
      <c r="AR16" s="586">
        <v>-226139.14322467137</v>
      </c>
      <c r="AS16" s="587">
        <v>19032.196348008649</v>
      </c>
      <c r="AT16" s="585">
        <v>380</v>
      </c>
      <c r="AU16" s="586">
        <v>410271</v>
      </c>
      <c r="AV16" s="586">
        <v>26092</v>
      </c>
      <c r="AW16" s="586">
        <v>0</v>
      </c>
      <c r="AX16" s="586">
        <v>25670</v>
      </c>
      <c r="AY16" s="586">
        <v>29665</v>
      </c>
      <c r="AZ16" s="586">
        <v>59618</v>
      </c>
      <c r="BA16" s="586">
        <v>-363619.23176</v>
      </c>
      <c r="BB16" s="586">
        <v>22017.353856000002</v>
      </c>
      <c r="BC16" s="586">
        <v>44807</v>
      </c>
      <c r="BD16" s="586">
        <v>-121633.061048</v>
      </c>
      <c r="BE16" s="586">
        <v>-121633.061048</v>
      </c>
      <c r="BF16" s="587">
        <v>11635</v>
      </c>
      <c r="BG16" s="585">
        <v>631</v>
      </c>
      <c r="BH16" s="586">
        <v>631</v>
      </c>
      <c r="BI16" s="586">
        <v>631</v>
      </c>
      <c r="BJ16" s="586">
        <v>631</v>
      </c>
      <c r="BK16" s="586">
        <v>631</v>
      </c>
      <c r="BL16" s="586">
        <v>631</v>
      </c>
      <c r="BM16" s="586">
        <v>631</v>
      </c>
      <c r="BN16" s="586">
        <v>631</v>
      </c>
      <c r="BO16" s="586">
        <v>631</v>
      </c>
      <c r="BP16" s="586">
        <v>631</v>
      </c>
      <c r="BQ16" s="586">
        <v>631</v>
      </c>
      <c r="BR16" s="586">
        <v>631</v>
      </c>
      <c r="BS16" s="587">
        <v>7572</v>
      </c>
    </row>
    <row r="17" spans="1:71" s="592" customFormat="1">
      <c r="A17" s="588"/>
      <c r="B17" s="570" t="s">
        <v>360</v>
      </c>
      <c r="C17" s="589" t="s">
        <v>257</v>
      </c>
      <c r="D17" s="590">
        <v>2761811.9085192</v>
      </c>
      <c r="E17" s="583">
        <v>1829698.0358042982</v>
      </c>
      <c r="F17" s="583">
        <v>7783735.2493839003</v>
      </c>
      <c r="G17" s="583">
        <v>13045471.047511196</v>
      </c>
      <c r="H17" s="583">
        <v>2054971.1942238964</v>
      </c>
      <c r="I17" s="583">
        <v>8424631.8438648023</v>
      </c>
      <c r="J17" s="583">
        <v>8125028.8135898029</v>
      </c>
      <c r="K17" s="583">
        <v>8815485.5739686992</v>
      </c>
      <c r="L17" s="583">
        <v>9630675.1343586035</v>
      </c>
      <c r="M17" s="583">
        <v>8811406.0193939973</v>
      </c>
      <c r="N17" s="583">
        <v>9783434.5039761011</v>
      </c>
      <c r="O17" s="583">
        <v>9210702.0016006026</v>
      </c>
      <c r="P17" s="581">
        <v>25046072.289999966</v>
      </c>
      <c r="Q17" s="582">
        <v>115323123.61619507</v>
      </c>
      <c r="R17" s="590">
        <v>3134242.17</v>
      </c>
      <c r="S17" s="583">
        <v>1899577.6854749904</v>
      </c>
      <c r="T17" s="583">
        <v>2051987.9562337375</v>
      </c>
      <c r="U17" s="583">
        <v>1898952.9226899906</v>
      </c>
      <c r="V17" s="583">
        <v>3431769.2804852054</v>
      </c>
      <c r="W17" s="583">
        <v>2178937.3017600002</v>
      </c>
      <c r="X17" s="581">
        <v>2079403</v>
      </c>
      <c r="Y17" s="581">
        <v>2068515.5076480003</v>
      </c>
      <c r="Z17" s="581">
        <v>2092889.6688489993</v>
      </c>
      <c r="AA17" s="581">
        <v>2321954.9247040004</v>
      </c>
      <c r="AB17" s="581">
        <v>2366998.6339917793</v>
      </c>
      <c r="AC17" s="581">
        <v>60366436.142855927</v>
      </c>
      <c r="AD17" s="581">
        <v>17463296.805307373</v>
      </c>
      <c r="AE17" s="584">
        <v>103354962</v>
      </c>
      <c r="AF17" s="585">
        <v>3026114.1423633411</v>
      </c>
      <c r="AG17" s="591">
        <v>2390951.8322315603</v>
      </c>
      <c r="AH17" s="586">
        <v>3266618</v>
      </c>
      <c r="AI17" s="586">
        <v>2004029</v>
      </c>
      <c r="AJ17" s="586">
        <v>3341250</v>
      </c>
      <c r="AK17" s="586">
        <v>2468621</v>
      </c>
      <c r="AL17" s="586">
        <v>2170802</v>
      </c>
      <c r="AM17" s="586">
        <v>2339870</v>
      </c>
      <c r="AN17" s="586">
        <v>51184554</v>
      </c>
      <c r="AO17" s="586">
        <v>2412939.549958</v>
      </c>
      <c r="AP17" s="586">
        <v>17435601</v>
      </c>
      <c r="AQ17" s="586">
        <v>19401915.430178501</v>
      </c>
      <c r="AR17" s="586">
        <v>-108120277.9547314</v>
      </c>
      <c r="AS17" s="587">
        <v>3322988</v>
      </c>
      <c r="AT17" s="585">
        <v>9130497</v>
      </c>
      <c r="AU17" s="586">
        <v>2084221</v>
      </c>
      <c r="AV17" s="586">
        <v>-4020548</v>
      </c>
      <c r="AW17" s="586">
        <v>2002365</v>
      </c>
      <c r="AX17" s="586">
        <v>2530232</v>
      </c>
      <c r="AY17" s="586">
        <v>41500653</v>
      </c>
      <c r="AZ17" s="586">
        <v>10324231</v>
      </c>
      <c r="BA17" s="586">
        <v>11624517</v>
      </c>
      <c r="BB17" s="586">
        <v>2944647.4061440001</v>
      </c>
      <c r="BC17" s="586">
        <v>17740432</v>
      </c>
      <c r="BD17" s="586">
        <v>-10927417.203072</v>
      </c>
      <c r="BE17" s="586">
        <v>-10927417.203072</v>
      </c>
      <c r="BF17" s="587">
        <v>74006413</v>
      </c>
      <c r="BG17" s="585">
        <v>10607174.166666666</v>
      </c>
      <c r="BH17" s="586">
        <v>10607174.166666666</v>
      </c>
      <c r="BI17" s="586">
        <v>10607174.166666666</v>
      </c>
      <c r="BJ17" s="586">
        <v>10607174.166666666</v>
      </c>
      <c r="BK17" s="586">
        <v>10607174.166666666</v>
      </c>
      <c r="BL17" s="586">
        <v>10607174.166666666</v>
      </c>
      <c r="BM17" s="586">
        <v>10607174.166666666</v>
      </c>
      <c r="BN17" s="586">
        <v>10607174.166666666</v>
      </c>
      <c r="BO17" s="586">
        <v>10607174.166666666</v>
      </c>
      <c r="BP17" s="586">
        <v>10607174.166666666</v>
      </c>
      <c r="BQ17" s="586">
        <v>10607174.166666666</v>
      </c>
      <c r="BR17" s="586">
        <v>10607174.166666666</v>
      </c>
      <c r="BS17" s="587">
        <v>127286090</v>
      </c>
    </row>
    <row r="18" spans="1:71">
      <c r="A18" s="577"/>
      <c r="B18" s="578" t="s">
        <v>361</v>
      </c>
      <c r="C18" s="579" t="s">
        <v>258</v>
      </c>
      <c r="D18" s="580">
        <v>1664.24</v>
      </c>
      <c r="E18" s="581">
        <v>148055.54999999996</v>
      </c>
      <c r="F18" s="581">
        <v>133764.55999999947</v>
      </c>
      <c r="G18" s="581">
        <v>152102.13000000003</v>
      </c>
      <c r="H18" s="581">
        <v>172770.7900000005</v>
      </c>
      <c r="I18" s="581">
        <v>127699.19999999879</v>
      </c>
      <c r="J18" s="581">
        <v>164874.7899999989</v>
      </c>
      <c r="K18" s="581">
        <v>98094.089999999735</v>
      </c>
      <c r="L18" s="581">
        <v>178711.98999999985</v>
      </c>
      <c r="M18" s="581">
        <v>181608.28999999946</v>
      </c>
      <c r="N18" s="581">
        <v>243626.96000000136</v>
      </c>
      <c r="O18" s="581">
        <v>259592.07000000143</v>
      </c>
      <c r="P18" s="581">
        <v>158182.01999999987</v>
      </c>
      <c r="Q18" s="582">
        <v>2020746.6799999992</v>
      </c>
      <c r="R18" s="580">
        <v>10271.849999999999</v>
      </c>
      <c r="S18" s="583">
        <v>109205.86000000002</v>
      </c>
      <c r="T18" s="581">
        <v>189960.97000000018</v>
      </c>
      <c r="U18" s="581">
        <v>308233.47000000003</v>
      </c>
      <c r="V18" s="581">
        <v>953437.86</v>
      </c>
      <c r="W18" s="581">
        <v>171551.65999999997</v>
      </c>
      <c r="X18" s="581">
        <v>109262.59999999999</v>
      </c>
      <c r="Y18" s="581">
        <v>959088</v>
      </c>
      <c r="Z18" s="581">
        <v>204031</v>
      </c>
      <c r="AA18" s="581">
        <v>273506</v>
      </c>
      <c r="AB18" s="581">
        <v>1852393</v>
      </c>
      <c r="AC18" s="581">
        <v>469353.5</v>
      </c>
      <c r="AD18" s="581">
        <v>-779889.77000000048</v>
      </c>
      <c r="AE18" s="584">
        <v>4830406</v>
      </c>
      <c r="AF18" s="585">
        <v>9291.84</v>
      </c>
      <c r="AG18" s="586">
        <v>0</v>
      </c>
      <c r="AH18" s="586">
        <v>0</v>
      </c>
      <c r="AI18" s="586">
        <v>231359</v>
      </c>
      <c r="AJ18" s="586">
        <v>245477</v>
      </c>
      <c r="AK18" s="586">
        <v>153314</v>
      </c>
      <c r="AL18" s="586">
        <v>286019</v>
      </c>
      <c r="AM18" s="586">
        <v>165330</v>
      </c>
      <c r="AN18" s="586">
        <v>249324</v>
      </c>
      <c r="AO18" s="586">
        <v>226699.89999999997</v>
      </c>
      <c r="AP18" s="586">
        <v>1257630</v>
      </c>
      <c r="AQ18" s="586">
        <v>179362.47000000009</v>
      </c>
      <c r="AR18" s="586">
        <v>1748078.79</v>
      </c>
      <c r="AS18" s="587">
        <v>4751886</v>
      </c>
      <c r="AT18" s="585">
        <v>53078</v>
      </c>
      <c r="AU18" s="586">
        <v>3049614</v>
      </c>
      <c r="AV18" s="586">
        <v>617731</v>
      </c>
      <c r="AW18" s="586">
        <v>3857296</v>
      </c>
      <c r="AX18" s="586">
        <v>550290</v>
      </c>
      <c r="AY18" s="586">
        <v>373490</v>
      </c>
      <c r="AZ18" s="586">
        <v>1057400</v>
      </c>
      <c r="BA18" s="586">
        <v>2221164</v>
      </c>
      <c r="BB18" s="586">
        <v>3216368.1500000008</v>
      </c>
      <c r="BC18" s="586">
        <v>4068165</v>
      </c>
      <c r="BD18" s="586">
        <v>15320619.925000001</v>
      </c>
      <c r="BE18" s="586">
        <v>15320619.925000001</v>
      </c>
      <c r="BF18" s="587">
        <v>49705836</v>
      </c>
      <c r="BG18" s="585">
        <v>4439218</v>
      </c>
      <c r="BH18" s="586">
        <v>4439218</v>
      </c>
      <c r="BI18" s="586">
        <v>4439218</v>
      </c>
      <c r="BJ18" s="586">
        <v>4439218</v>
      </c>
      <c r="BK18" s="586">
        <v>4439218</v>
      </c>
      <c r="BL18" s="586">
        <v>4439218</v>
      </c>
      <c r="BM18" s="586">
        <v>4439218</v>
      </c>
      <c r="BN18" s="586">
        <v>4439218</v>
      </c>
      <c r="BO18" s="586">
        <v>4439218</v>
      </c>
      <c r="BP18" s="586">
        <v>4439218</v>
      </c>
      <c r="BQ18" s="586">
        <v>4439218</v>
      </c>
      <c r="BR18" s="586">
        <v>4439218</v>
      </c>
      <c r="BS18" s="587">
        <v>53270616</v>
      </c>
    </row>
    <row r="19" spans="1:71">
      <c r="A19" s="577"/>
      <c r="B19" s="578" t="s">
        <v>362</v>
      </c>
      <c r="C19" s="579" t="s">
        <v>363</v>
      </c>
      <c r="D19" s="580">
        <v>171.26999999999998</v>
      </c>
      <c r="E19" s="581">
        <v>9761.8200000000015</v>
      </c>
      <c r="F19" s="581">
        <v>11838.329999999994</v>
      </c>
      <c r="G19" s="581">
        <v>12737.339999999982</v>
      </c>
      <c r="H19" s="581">
        <v>16052.319999999985</v>
      </c>
      <c r="I19" s="581">
        <v>12519.499999999995</v>
      </c>
      <c r="J19" s="581">
        <v>15458.420000000011</v>
      </c>
      <c r="K19" s="581">
        <v>17649.700000000019</v>
      </c>
      <c r="L19" s="581">
        <v>19860.999999999982</v>
      </c>
      <c r="M19" s="581">
        <v>17980.369999999981</v>
      </c>
      <c r="N19" s="581">
        <v>18674.439999999999</v>
      </c>
      <c r="O19" s="581">
        <v>18113.479999999992</v>
      </c>
      <c r="P19" s="581">
        <v>30121.230000000054</v>
      </c>
      <c r="Q19" s="582">
        <v>200939.21999999997</v>
      </c>
      <c r="R19" s="580">
        <v>326.31</v>
      </c>
      <c r="S19" s="583">
        <v>10576.43</v>
      </c>
      <c r="T19" s="581">
        <v>11997.600000000002</v>
      </c>
      <c r="U19" s="581">
        <v>13848.640000000005</v>
      </c>
      <c r="V19" s="581">
        <v>15263.470000000003</v>
      </c>
      <c r="W19" s="581">
        <v>16144.189999999999</v>
      </c>
      <c r="X19" s="581">
        <v>15355.100000000004</v>
      </c>
      <c r="Y19" s="581">
        <v>15443.720000000005</v>
      </c>
      <c r="Z19" s="581">
        <v>15819.660000000005</v>
      </c>
      <c r="AA19" s="581">
        <v>17363.539999999997</v>
      </c>
      <c r="AB19" s="581">
        <v>20972.860000000004</v>
      </c>
      <c r="AC19" s="581">
        <v>15347.840000000007</v>
      </c>
      <c r="AD19" s="581">
        <v>-14902.360000000044</v>
      </c>
      <c r="AE19" s="584">
        <v>153557</v>
      </c>
      <c r="AF19" s="585">
        <v>320.07</v>
      </c>
      <c r="AG19" s="586">
        <v>0</v>
      </c>
      <c r="AH19" s="586">
        <v>0</v>
      </c>
      <c r="AI19" s="586">
        <v>10415</v>
      </c>
      <c r="AJ19" s="586">
        <v>14232</v>
      </c>
      <c r="AK19" s="586">
        <v>15717</v>
      </c>
      <c r="AL19" s="586">
        <v>17080</v>
      </c>
      <c r="AM19" s="586">
        <v>16337</v>
      </c>
      <c r="AN19" s="586">
        <v>18579</v>
      </c>
      <c r="AO19" s="586">
        <v>17162.260000000002</v>
      </c>
      <c r="AP19" s="586">
        <v>21298</v>
      </c>
      <c r="AQ19" s="586">
        <v>22346.599999999984</v>
      </c>
      <c r="AR19" s="586">
        <v>129721.07</v>
      </c>
      <c r="AS19" s="587">
        <v>283208</v>
      </c>
      <c r="AT19" s="585">
        <v>116</v>
      </c>
      <c r="AU19" s="586">
        <v>11635</v>
      </c>
      <c r="AV19" s="586">
        <v>17005</v>
      </c>
      <c r="AW19" s="586">
        <v>13900</v>
      </c>
      <c r="AX19" s="586">
        <v>14633</v>
      </c>
      <c r="AY19" s="586">
        <v>17077</v>
      </c>
      <c r="AZ19" s="586">
        <v>20234</v>
      </c>
      <c r="BA19" s="586">
        <v>15175</v>
      </c>
      <c r="BB19" s="586">
        <v>7083.8200000000024</v>
      </c>
      <c r="BC19" s="586">
        <v>8170</v>
      </c>
      <c r="BD19" s="586">
        <v>25057.09</v>
      </c>
      <c r="BE19" s="586">
        <v>25057.09</v>
      </c>
      <c r="BF19" s="587">
        <v>175143</v>
      </c>
      <c r="BG19" s="585">
        <v>17414.083333333332</v>
      </c>
      <c r="BH19" s="586">
        <v>17414.083333333332</v>
      </c>
      <c r="BI19" s="586">
        <v>17414.083333333332</v>
      </c>
      <c r="BJ19" s="586">
        <v>17414.083333333332</v>
      </c>
      <c r="BK19" s="586">
        <v>17414.083333333332</v>
      </c>
      <c r="BL19" s="586">
        <v>17414.083333333332</v>
      </c>
      <c r="BM19" s="586">
        <v>17414.083333333332</v>
      </c>
      <c r="BN19" s="586">
        <v>17414.083333333332</v>
      </c>
      <c r="BO19" s="586">
        <v>17414.083333333332</v>
      </c>
      <c r="BP19" s="586">
        <v>17414.083333333332</v>
      </c>
      <c r="BQ19" s="586">
        <v>17414.083333333332</v>
      </c>
      <c r="BR19" s="586">
        <v>17414.083333333332</v>
      </c>
      <c r="BS19" s="587">
        <v>208969</v>
      </c>
    </row>
    <row r="20" spans="1:71">
      <c r="A20" s="577"/>
      <c r="B20" s="578" t="s">
        <v>364</v>
      </c>
      <c r="C20" s="579" t="s">
        <v>260</v>
      </c>
      <c r="D20" s="580"/>
      <c r="E20" s="581"/>
      <c r="F20" s="581"/>
      <c r="G20" s="581">
        <v>1757.34</v>
      </c>
      <c r="H20" s="581"/>
      <c r="I20" s="581"/>
      <c r="J20" s="581"/>
      <c r="K20" s="581"/>
      <c r="L20" s="581"/>
      <c r="M20" s="581"/>
      <c r="N20" s="581"/>
      <c r="O20" s="581"/>
      <c r="P20" s="581">
        <v>5316.12</v>
      </c>
      <c r="Q20" s="582">
        <v>7073.46</v>
      </c>
      <c r="R20" s="580"/>
      <c r="S20" s="581"/>
      <c r="T20" s="581"/>
      <c r="U20" s="581">
        <v>0</v>
      </c>
      <c r="V20" s="581">
        <v>0</v>
      </c>
      <c r="W20" s="581">
        <v>0</v>
      </c>
      <c r="X20" s="581">
        <v>0</v>
      </c>
      <c r="Y20" s="581">
        <v>0</v>
      </c>
      <c r="Z20" s="581">
        <v>0</v>
      </c>
      <c r="AA20" s="581">
        <v>0</v>
      </c>
      <c r="AB20" s="581">
        <v>0</v>
      </c>
      <c r="AC20" s="581"/>
      <c r="AD20" s="581">
        <v>8507</v>
      </c>
      <c r="AE20" s="584">
        <v>8507</v>
      </c>
      <c r="AF20" s="585">
        <v>0</v>
      </c>
      <c r="AG20" s="586">
        <v>0</v>
      </c>
      <c r="AH20" s="586">
        <v>0</v>
      </c>
      <c r="AI20" s="586">
        <v>0</v>
      </c>
      <c r="AJ20" s="586">
        <v>0</v>
      </c>
      <c r="AK20" s="586">
        <v>0</v>
      </c>
      <c r="AL20" s="586">
        <v>0</v>
      </c>
      <c r="AM20" s="586">
        <v>0</v>
      </c>
      <c r="AN20" s="586">
        <v>0</v>
      </c>
      <c r="AO20" s="586">
        <v>0</v>
      </c>
      <c r="AP20" s="586">
        <v>0</v>
      </c>
      <c r="AQ20" s="586">
        <v>0</v>
      </c>
      <c r="AR20" s="586">
        <v>8384.5658546489522</v>
      </c>
      <c r="AS20" s="587">
        <v>8384.5658546489522</v>
      </c>
      <c r="AT20" s="585">
        <v>0</v>
      </c>
      <c r="AU20" s="586">
        <v>0</v>
      </c>
      <c r="AV20" s="586">
        <v>0</v>
      </c>
      <c r="AW20" s="586">
        <v>0</v>
      </c>
      <c r="AX20" s="586">
        <v>0</v>
      </c>
      <c r="AY20" s="586">
        <v>0</v>
      </c>
      <c r="AZ20" s="586">
        <v>0</v>
      </c>
      <c r="BA20" s="586">
        <v>0</v>
      </c>
      <c r="BB20" s="586">
        <v>0</v>
      </c>
      <c r="BC20" s="586">
        <v>0</v>
      </c>
      <c r="BD20" s="586">
        <v>4396</v>
      </c>
      <c r="BE20" s="586">
        <v>4396</v>
      </c>
      <c r="BF20" s="587">
        <v>8792</v>
      </c>
      <c r="BG20" s="585">
        <v>732.66666666666663</v>
      </c>
      <c r="BH20" s="586">
        <v>732.66666666666663</v>
      </c>
      <c r="BI20" s="586">
        <v>732.66666666666663</v>
      </c>
      <c r="BJ20" s="586">
        <v>732.66666666666663</v>
      </c>
      <c r="BK20" s="586">
        <v>732.66666666666663</v>
      </c>
      <c r="BL20" s="586">
        <v>732.66666666666663</v>
      </c>
      <c r="BM20" s="586">
        <v>732.66666666666663</v>
      </c>
      <c r="BN20" s="586">
        <v>732.66666666666663</v>
      </c>
      <c r="BO20" s="586">
        <v>732.66666666666663</v>
      </c>
      <c r="BP20" s="586">
        <v>732.66666666666663</v>
      </c>
      <c r="BQ20" s="586">
        <v>732.66666666666663</v>
      </c>
      <c r="BR20" s="586">
        <v>732.66666666666663</v>
      </c>
      <c r="BS20" s="587">
        <v>8792</v>
      </c>
    </row>
    <row r="21" spans="1:71" s="557" customFormat="1" ht="16.8" thickBot="1">
      <c r="A21" s="593"/>
      <c r="B21" s="594" t="s">
        <v>161</v>
      </c>
      <c r="C21" s="595"/>
      <c r="D21" s="596">
        <v>33978625.511699907</v>
      </c>
      <c r="E21" s="596">
        <v>39007792.947783597</v>
      </c>
      <c r="F21" s="596">
        <v>48537562.392252192</v>
      </c>
      <c r="G21" s="596">
        <v>56851355.706319109</v>
      </c>
      <c r="H21" s="596">
        <v>47279509.348058507</v>
      </c>
      <c r="I21" s="596">
        <v>55572834.307439081</v>
      </c>
      <c r="J21" s="596">
        <v>56000725.3861688</v>
      </c>
      <c r="K21" s="596">
        <v>59708335.372915395</v>
      </c>
      <c r="L21" s="596">
        <v>60846656.417408608</v>
      </c>
      <c r="M21" s="596">
        <v>60935381.119590178</v>
      </c>
      <c r="N21" s="596">
        <v>61002193.280765399</v>
      </c>
      <c r="O21" s="596">
        <v>58249080.798995398</v>
      </c>
      <c r="P21" s="596">
        <v>35336034.289999463</v>
      </c>
      <c r="Q21" s="596">
        <v>673306086.87939548</v>
      </c>
      <c r="R21" s="597">
        <v>44267057.969999991</v>
      </c>
      <c r="S21" s="596">
        <v>49179926.420000017</v>
      </c>
      <c r="T21" s="596">
        <v>50520713.549999997</v>
      </c>
      <c r="U21" s="596">
        <v>50542518.169999979</v>
      </c>
      <c r="V21" s="596">
        <v>51735639.970000185</v>
      </c>
      <c r="W21" s="596">
        <v>49074081.636000037</v>
      </c>
      <c r="X21" s="596">
        <v>48888835.667200014</v>
      </c>
      <c r="Y21" s="596">
        <v>50926272.243865982</v>
      </c>
      <c r="Z21" s="596">
        <v>49476066.328405954</v>
      </c>
      <c r="AA21" s="596">
        <v>51844703.794048011</v>
      </c>
      <c r="AB21" s="596">
        <v>53424732.168396741</v>
      </c>
      <c r="AC21" s="596">
        <v>110518943.99999997</v>
      </c>
      <c r="AD21" s="596">
        <v>42211400.893017404</v>
      </c>
      <c r="AE21" s="598">
        <v>702610893.10093427</v>
      </c>
      <c r="AF21" s="599">
        <v>44639864.280000009</v>
      </c>
      <c r="AG21" s="600">
        <v>50396468.744108662</v>
      </c>
      <c r="AH21" s="600">
        <v>51334903</v>
      </c>
      <c r="AI21" s="600">
        <v>51238605</v>
      </c>
      <c r="AJ21" s="600">
        <v>51995958</v>
      </c>
      <c r="AK21" s="600">
        <v>52555951</v>
      </c>
      <c r="AL21" s="600">
        <v>53370865</v>
      </c>
      <c r="AM21" s="600">
        <v>53008374</v>
      </c>
      <c r="AN21" s="600">
        <v>105143347</v>
      </c>
      <c r="AO21" s="600">
        <v>53811113.743485972</v>
      </c>
      <c r="AP21" s="600">
        <v>71901693</v>
      </c>
      <c r="AQ21" s="600">
        <v>68641861.986722246</v>
      </c>
      <c r="AR21" s="600">
        <v>22661966.009937048</v>
      </c>
      <c r="AS21" s="600">
        <v>730700970.76425385</v>
      </c>
      <c r="AT21" s="599">
        <v>52015259</v>
      </c>
      <c r="AU21" s="600">
        <v>54804973</v>
      </c>
      <c r="AV21" s="600">
        <v>48450197</v>
      </c>
      <c r="AW21" s="600">
        <v>56443804</v>
      </c>
      <c r="AX21" s="600">
        <v>54355446</v>
      </c>
      <c r="AY21" s="600">
        <v>92054183</v>
      </c>
      <c r="AZ21" s="600">
        <v>62445263</v>
      </c>
      <c r="BA21" s="600">
        <v>65862361.768239997</v>
      </c>
      <c r="BB21" s="600">
        <v>58042744.928928167</v>
      </c>
      <c r="BC21" s="600">
        <v>69876613</v>
      </c>
      <c r="BD21" s="600">
        <v>84567942.151415929</v>
      </c>
      <c r="BE21" s="600">
        <v>84567942.151415944</v>
      </c>
      <c r="BF21" s="600">
        <v>783486729</v>
      </c>
      <c r="BG21" s="599">
        <v>68508336.333333313</v>
      </c>
      <c r="BH21" s="600">
        <v>68508336.333333313</v>
      </c>
      <c r="BI21" s="600">
        <v>68508336.333333313</v>
      </c>
      <c r="BJ21" s="600">
        <v>68508336.333333313</v>
      </c>
      <c r="BK21" s="600">
        <v>68508336.333333313</v>
      </c>
      <c r="BL21" s="600">
        <v>68508336.333333313</v>
      </c>
      <c r="BM21" s="600">
        <v>68508336.333333313</v>
      </c>
      <c r="BN21" s="600">
        <v>68508336.333333313</v>
      </c>
      <c r="BO21" s="600">
        <v>68508336.333333313</v>
      </c>
      <c r="BP21" s="600">
        <v>68508336.333333313</v>
      </c>
      <c r="BQ21" s="600">
        <v>68508336.333333313</v>
      </c>
      <c r="BR21" s="600">
        <v>68508336.333333313</v>
      </c>
      <c r="BS21" s="600">
        <v>822100036</v>
      </c>
    </row>
    <row r="22" spans="1:71" s="570" customFormat="1">
      <c r="D22" s="601"/>
      <c r="E22" s="601"/>
      <c r="F22" s="601"/>
      <c r="G22" s="601"/>
      <c r="H22" s="601"/>
      <c r="I22" s="601"/>
      <c r="J22" s="601"/>
      <c r="K22" s="601"/>
      <c r="L22" s="601"/>
      <c r="M22" s="601"/>
      <c r="N22" s="601"/>
      <c r="O22" s="601"/>
      <c r="P22" s="601"/>
      <c r="Q22" s="601"/>
      <c r="R22" s="602"/>
      <c r="S22" s="602"/>
      <c r="T22" s="602"/>
      <c r="U22" s="602"/>
      <c r="V22" s="602"/>
      <c r="W22" s="602"/>
      <c r="X22" s="602"/>
      <c r="Y22" s="602"/>
      <c r="Z22" s="602"/>
      <c r="AA22" s="602"/>
      <c r="AB22" s="602"/>
      <c r="AC22" s="602"/>
      <c r="AD22" s="602"/>
      <c r="AE22" s="602"/>
      <c r="AF22" s="603"/>
      <c r="AG22" s="603"/>
      <c r="AH22" s="603"/>
      <c r="AI22" s="603"/>
      <c r="AJ22" s="603"/>
      <c r="AK22" s="603"/>
      <c r="AL22" s="603"/>
      <c r="AM22" s="603"/>
      <c r="AN22" s="603"/>
      <c r="AO22" s="603"/>
      <c r="AP22" s="603"/>
      <c r="AQ22" s="603"/>
      <c r="AR22" s="603"/>
      <c r="AS22" s="603"/>
      <c r="AT22" s="603"/>
      <c r="AU22" s="603"/>
      <c r="AV22" s="603"/>
      <c r="AW22" s="603"/>
      <c r="AX22" s="603"/>
      <c r="AY22" s="603"/>
      <c r="AZ22" s="603"/>
      <c r="BA22" s="603"/>
      <c r="BB22" s="603"/>
      <c r="BC22" s="603"/>
      <c r="BD22" s="603"/>
      <c r="BE22" s="603"/>
      <c r="BF22" s="603"/>
      <c r="BG22" s="603"/>
      <c r="BH22" s="603"/>
      <c r="BI22" s="603"/>
      <c r="BJ22" s="603"/>
      <c r="BK22" s="603"/>
      <c r="BL22" s="603"/>
      <c r="BM22" s="603"/>
      <c r="BN22" s="603"/>
      <c r="BO22" s="603"/>
      <c r="BP22" s="603"/>
      <c r="BQ22" s="603"/>
      <c r="BR22" s="603"/>
      <c r="BS22" s="603"/>
    </row>
    <row r="23" spans="1:71" s="570" customFormat="1" ht="16.8" thickBot="1">
      <c r="P23" s="604"/>
      <c r="R23" s="588"/>
      <c r="AD23" s="605"/>
      <c r="AE23" s="606"/>
      <c r="AF23" s="607"/>
      <c r="AG23" s="607"/>
      <c r="AH23" s="607"/>
      <c r="AI23" s="607"/>
      <c r="AJ23" s="607"/>
      <c r="AK23" s="607"/>
      <c r="AL23" s="607"/>
      <c r="AM23" s="607"/>
      <c r="AN23" s="607"/>
      <c r="AO23" s="607"/>
      <c r="AP23" s="607"/>
      <c r="AQ23" s="607"/>
      <c r="AR23" s="607"/>
      <c r="AS23" s="607"/>
      <c r="AT23" s="607"/>
      <c r="AU23" s="607"/>
      <c r="AV23" s="607"/>
      <c r="AW23" s="607"/>
      <c r="AX23" s="607"/>
      <c r="AY23" s="607"/>
      <c r="AZ23" s="607"/>
      <c r="BA23" s="607"/>
      <c r="BB23" s="607"/>
      <c r="BC23" s="607"/>
      <c r="BD23" s="607"/>
      <c r="BE23" s="607"/>
      <c r="BF23" s="607"/>
      <c r="BG23" s="607"/>
      <c r="BH23" s="607"/>
      <c r="BI23" s="607"/>
      <c r="BJ23" s="607"/>
      <c r="BK23" s="607"/>
      <c r="BL23" s="607"/>
      <c r="BM23" s="607"/>
      <c r="BN23" s="607"/>
      <c r="BO23" s="607"/>
      <c r="BP23" s="607"/>
      <c r="BQ23" s="607"/>
      <c r="BR23" s="607"/>
      <c r="BS23" s="607"/>
    </row>
    <row r="24" spans="1:71" s="557" customFormat="1" ht="16.8" thickBot="1">
      <c r="D24" s="564" t="s">
        <v>329</v>
      </c>
      <c r="E24" s="565"/>
      <c r="F24" s="565"/>
      <c r="G24" s="565"/>
      <c r="H24" s="565"/>
      <c r="I24" s="565"/>
      <c r="J24" s="565"/>
      <c r="K24" s="565"/>
      <c r="L24" s="565"/>
      <c r="M24" s="565"/>
      <c r="N24" s="565"/>
      <c r="O24" s="565"/>
      <c r="P24" s="565"/>
      <c r="Q24" s="565"/>
      <c r="R24" s="567" t="s">
        <v>330</v>
      </c>
      <c r="S24" s="568"/>
      <c r="T24" s="568"/>
      <c r="U24" s="568"/>
      <c r="V24" s="568"/>
      <c r="W24" s="568"/>
      <c r="X24" s="568"/>
      <c r="Y24" s="568"/>
      <c r="Z24" s="568"/>
      <c r="AA24" s="568"/>
      <c r="AB24" s="568"/>
      <c r="AC24" s="568"/>
      <c r="AD24" s="568"/>
      <c r="AE24" s="569"/>
      <c r="AF24" s="567" t="s">
        <v>331</v>
      </c>
      <c r="AG24" s="608"/>
      <c r="AH24" s="608"/>
      <c r="AI24" s="608"/>
      <c r="AJ24" s="608"/>
      <c r="AK24" s="608"/>
      <c r="AL24" s="568"/>
      <c r="AM24" s="608"/>
      <c r="AN24" s="608"/>
      <c r="AO24" s="608"/>
      <c r="AP24" s="608"/>
      <c r="AQ24" s="608"/>
      <c r="AR24" s="608"/>
      <c r="AS24" s="609"/>
      <c r="AT24" s="567" t="s">
        <v>475</v>
      </c>
      <c r="AU24" s="608"/>
      <c r="AV24" s="608"/>
      <c r="AW24" s="608"/>
      <c r="AX24" s="608"/>
      <c r="AY24" s="608"/>
      <c r="AZ24" s="568"/>
      <c r="BA24" s="608"/>
      <c r="BB24" s="608"/>
      <c r="BC24" s="608"/>
      <c r="BD24" s="608"/>
      <c r="BE24" s="608"/>
      <c r="BF24" s="609"/>
      <c r="BG24" s="567" t="s">
        <v>482</v>
      </c>
      <c r="BH24" s="608"/>
      <c r="BI24" s="608"/>
      <c r="BJ24" s="608"/>
      <c r="BK24" s="608"/>
      <c r="BL24" s="608"/>
      <c r="BM24" s="568"/>
      <c r="BN24" s="608"/>
      <c r="BO24" s="608"/>
      <c r="BP24" s="608"/>
      <c r="BQ24" s="608"/>
      <c r="BR24" s="608"/>
      <c r="BS24" s="609"/>
    </row>
    <row r="25" spans="1:71" s="557" customFormat="1">
      <c r="A25" s="610" t="s">
        <v>365</v>
      </c>
      <c r="B25" s="571" t="s">
        <v>51</v>
      </c>
      <c r="C25" s="572" t="s">
        <v>333</v>
      </c>
      <c r="D25" s="573" t="s">
        <v>334</v>
      </c>
      <c r="E25" s="574" t="s">
        <v>335</v>
      </c>
      <c r="F25" s="574" t="s">
        <v>336</v>
      </c>
      <c r="G25" s="574" t="s">
        <v>337</v>
      </c>
      <c r="H25" s="574" t="s">
        <v>338</v>
      </c>
      <c r="I25" s="574" t="s">
        <v>339</v>
      </c>
      <c r="J25" s="574" t="s">
        <v>340</v>
      </c>
      <c r="K25" s="574" t="s">
        <v>341</v>
      </c>
      <c r="L25" s="574" t="s">
        <v>342</v>
      </c>
      <c r="M25" s="574" t="s">
        <v>343</v>
      </c>
      <c r="N25" s="574" t="s">
        <v>344</v>
      </c>
      <c r="O25" s="574" t="s">
        <v>345</v>
      </c>
      <c r="P25" s="574" t="s">
        <v>346</v>
      </c>
      <c r="Q25" s="575" t="s">
        <v>347</v>
      </c>
      <c r="R25" s="573" t="s">
        <v>334</v>
      </c>
      <c r="S25" s="574" t="s">
        <v>335</v>
      </c>
      <c r="T25" s="574" t="s">
        <v>336</v>
      </c>
      <c r="U25" s="574" t="s">
        <v>337</v>
      </c>
      <c r="V25" s="574" t="s">
        <v>338</v>
      </c>
      <c r="W25" s="574" t="s">
        <v>339</v>
      </c>
      <c r="X25" s="574" t="s">
        <v>340</v>
      </c>
      <c r="Y25" s="574" t="s">
        <v>341</v>
      </c>
      <c r="Z25" s="574" t="s">
        <v>342</v>
      </c>
      <c r="AA25" s="574" t="s">
        <v>343</v>
      </c>
      <c r="AB25" s="574" t="s">
        <v>344</v>
      </c>
      <c r="AC25" s="574" t="s">
        <v>345</v>
      </c>
      <c r="AD25" s="574" t="s">
        <v>401</v>
      </c>
      <c r="AE25" s="576" t="s">
        <v>348</v>
      </c>
      <c r="AF25" s="611" t="s">
        <v>334</v>
      </c>
      <c r="AG25" s="612" t="s">
        <v>335</v>
      </c>
      <c r="AH25" s="612" t="s">
        <v>336</v>
      </c>
      <c r="AI25" s="612" t="s">
        <v>337</v>
      </c>
      <c r="AJ25" s="612" t="s">
        <v>338</v>
      </c>
      <c r="AK25" s="612" t="s">
        <v>339</v>
      </c>
      <c r="AL25" s="612" t="s">
        <v>340</v>
      </c>
      <c r="AM25" s="612" t="s">
        <v>341</v>
      </c>
      <c r="AN25" s="612" t="s">
        <v>342</v>
      </c>
      <c r="AO25" s="612" t="s">
        <v>343</v>
      </c>
      <c r="AP25" s="612" t="s">
        <v>344</v>
      </c>
      <c r="AQ25" s="612" t="s">
        <v>345</v>
      </c>
      <c r="AR25" s="612" t="s">
        <v>426</v>
      </c>
      <c r="AS25" s="576" t="s">
        <v>349</v>
      </c>
      <c r="AT25" s="611" t="s">
        <v>334</v>
      </c>
      <c r="AU25" s="612" t="s">
        <v>335</v>
      </c>
      <c r="AV25" s="612" t="s">
        <v>336</v>
      </c>
      <c r="AW25" s="612" t="s">
        <v>337</v>
      </c>
      <c r="AX25" s="612" t="s">
        <v>338</v>
      </c>
      <c r="AY25" s="612" t="s">
        <v>339</v>
      </c>
      <c r="AZ25" s="612" t="s">
        <v>340</v>
      </c>
      <c r="BA25" s="612" t="s">
        <v>341</v>
      </c>
      <c r="BB25" s="612" t="s">
        <v>342</v>
      </c>
      <c r="BC25" s="612" t="s">
        <v>343</v>
      </c>
      <c r="BD25" s="612" t="s">
        <v>344</v>
      </c>
      <c r="BE25" s="612" t="s">
        <v>345</v>
      </c>
      <c r="BF25" s="576" t="s">
        <v>474</v>
      </c>
      <c r="BG25" s="611" t="s">
        <v>334</v>
      </c>
      <c r="BH25" s="612" t="s">
        <v>335</v>
      </c>
      <c r="BI25" s="612" t="s">
        <v>336</v>
      </c>
      <c r="BJ25" s="612" t="s">
        <v>337</v>
      </c>
      <c r="BK25" s="612" t="s">
        <v>338</v>
      </c>
      <c r="BL25" s="612" t="s">
        <v>339</v>
      </c>
      <c r="BM25" s="612" t="s">
        <v>340</v>
      </c>
      <c r="BN25" s="612" t="s">
        <v>341</v>
      </c>
      <c r="BO25" s="612" t="s">
        <v>342</v>
      </c>
      <c r="BP25" s="612" t="s">
        <v>343</v>
      </c>
      <c r="BQ25" s="612" t="s">
        <v>344</v>
      </c>
      <c r="BR25" s="612" t="s">
        <v>345</v>
      </c>
      <c r="BS25" s="576" t="s">
        <v>483</v>
      </c>
    </row>
    <row r="26" spans="1:71" ht="15" customHeight="1">
      <c r="A26" s="577" t="s">
        <v>4</v>
      </c>
      <c r="B26" s="570" t="s">
        <v>53</v>
      </c>
      <c r="C26" s="579" t="s">
        <v>52</v>
      </c>
      <c r="D26" s="580">
        <v>20942354.18999996</v>
      </c>
      <c r="E26" s="581">
        <v>24087514.350000046</v>
      </c>
      <c r="F26" s="581">
        <v>32478667.840000074</v>
      </c>
      <c r="G26" s="581">
        <v>33505926.410000112</v>
      </c>
      <c r="H26" s="581">
        <v>27838023.790000007</v>
      </c>
      <c r="I26" s="581">
        <v>37196981.979999989</v>
      </c>
      <c r="J26" s="581">
        <v>36403601.780000024</v>
      </c>
      <c r="K26" s="581">
        <v>39616299.000000119</v>
      </c>
      <c r="L26" s="581">
        <v>40307061.239999875</v>
      </c>
      <c r="M26" s="581">
        <v>40762058.86999999</v>
      </c>
      <c r="N26" s="581">
        <v>42896932.729999922</v>
      </c>
      <c r="O26" s="581">
        <v>23102204.400000021</v>
      </c>
      <c r="P26" s="583">
        <v>52593887.230000295</v>
      </c>
      <c r="Q26" s="582">
        <v>451731513.81000048</v>
      </c>
      <c r="R26" s="580">
        <v>31384523.359999988</v>
      </c>
      <c r="S26" s="581">
        <v>35004664.450000063</v>
      </c>
      <c r="T26" s="581">
        <v>36691887.989999995</v>
      </c>
      <c r="U26" s="581">
        <v>36153222.749999978</v>
      </c>
      <c r="V26" s="581">
        <v>36958257.050000183</v>
      </c>
      <c r="W26" s="583">
        <v>40243046.530000024</v>
      </c>
      <c r="X26" s="581">
        <v>6139490.9400000032</v>
      </c>
      <c r="Y26" s="581">
        <v>6043470.0199999874</v>
      </c>
      <c r="Z26" s="581">
        <v>5346694.4300000099</v>
      </c>
      <c r="AA26" s="583">
        <v>16125285.92</v>
      </c>
      <c r="AB26" s="581">
        <v>27634361.640000038</v>
      </c>
      <c r="AC26" s="581">
        <v>86312457.300000012</v>
      </c>
      <c r="AD26" s="581">
        <v>114993280.61999977</v>
      </c>
      <c r="AE26" s="584">
        <v>479030643</v>
      </c>
      <c r="AF26" s="585">
        <v>39427816.700000003</v>
      </c>
      <c r="AG26" s="586">
        <v>9741068.0899999999</v>
      </c>
      <c r="AH26" s="586">
        <v>7953981</v>
      </c>
      <c r="AI26" s="586">
        <v>8188232</v>
      </c>
      <c r="AJ26" s="586">
        <v>7841839</v>
      </c>
      <c r="AK26" s="586">
        <v>19461059</v>
      </c>
      <c r="AL26" s="586">
        <v>20316292</v>
      </c>
      <c r="AM26" s="586">
        <v>18664477</v>
      </c>
      <c r="AN26" s="586">
        <v>64438990</v>
      </c>
      <c r="AO26" s="586">
        <v>20034894</v>
      </c>
      <c r="AP26" s="586">
        <v>59928514</v>
      </c>
      <c r="AQ26" s="586">
        <v>60102943</v>
      </c>
      <c r="AR26" s="613">
        <v>164484405.20999998</v>
      </c>
      <c r="AS26" s="584">
        <v>500584511</v>
      </c>
      <c r="AT26" s="585">
        <v>46154932</v>
      </c>
      <c r="AU26" s="586">
        <v>11826972</v>
      </c>
      <c r="AV26" s="586">
        <v>1184640</v>
      </c>
      <c r="AW26" s="586">
        <v>8525494</v>
      </c>
      <c r="AX26" s="586">
        <v>18353556</v>
      </c>
      <c r="AY26" s="586">
        <v>52630145</v>
      </c>
      <c r="AZ26" s="586">
        <v>25692465</v>
      </c>
      <c r="BA26" s="586">
        <v>56417126</v>
      </c>
      <c r="BB26" s="586">
        <v>50795362</v>
      </c>
      <c r="BC26" s="586">
        <v>61017855</v>
      </c>
      <c r="BD26" s="586">
        <v>104928789</v>
      </c>
      <c r="BE26" s="586">
        <v>104928789</v>
      </c>
      <c r="BF26" s="584">
        <v>542456125</v>
      </c>
      <c r="BG26" s="585">
        <v>48198349.25</v>
      </c>
      <c r="BH26" s="586">
        <v>48198349.25</v>
      </c>
      <c r="BI26" s="586">
        <v>48198349.25</v>
      </c>
      <c r="BJ26" s="586">
        <v>48198349.25</v>
      </c>
      <c r="BK26" s="586">
        <v>48198349.25</v>
      </c>
      <c r="BL26" s="586">
        <v>48198349.25</v>
      </c>
      <c r="BM26" s="586">
        <v>48198349.25</v>
      </c>
      <c r="BN26" s="586">
        <v>48198349.25</v>
      </c>
      <c r="BO26" s="586">
        <v>48198349.25</v>
      </c>
      <c r="BP26" s="586">
        <v>48198349.25</v>
      </c>
      <c r="BQ26" s="586">
        <v>48198349.25</v>
      </c>
      <c r="BR26" s="586">
        <v>48198349.25</v>
      </c>
      <c r="BS26" s="584">
        <v>578380191</v>
      </c>
    </row>
    <row r="27" spans="1:71" ht="15" customHeight="1">
      <c r="A27" s="577"/>
      <c r="B27" s="570" t="s">
        <v>55</v>
      </c>
      <c r="C27" s="579" t="s">
        <v>54</v>
      </c>
      <c r="D27" s="580">
        <v>303093.60000000015</v>
      </c>
      <c r="E27" s="581">
        <v>348687.12999999995</v>
      </c>
      <c r="F27" s="581">
        <v>416949.65999999992</v>
      </c>
      <c r="G27" s="581">
        <v>504676.2100000002</v>
      </c>
      <c r="H27" s="581">
        <v>419073.2200000002</v>
      </c>
      <c r="I27" s="581">
        <v>498600.09000000008</v>
      </c>
      <c r="J27" s="581">
        <v>501977.03000000044</v>
      </c>
      <c r="K27" s="581">
        <v>535817.41000000015</v>
      </c>
      <c r="L27" s="581">
        <v>545963.97999999986</v>
      </c>
      <c r="M27" s="581">
        <v>549397.68999999994</v>
      </c>
      <c r="N27" s="581">
        <v>544692.67999999959</v>
      </c>
      <c r="O27" s="581">
        <v>505277.92999999993</v>
      </c>
      <c r="P27" s="583">
        <v>793253.24999999895</v>
      </c>
      <c r="Q27" s="582">
        <v>6467459.8799999999</v>
      </c>
      <c r="R27" s="580">
        <v>425614.42</v>
      </c>
      <c r="S27" s="581">
        <v>470918.44000000024</v>
      </c>
      <c r="T27" s="581">
        <v>485088.1</v>
      </c>
      <c r="U27" s="581">
        <v>484124.51999999996</v>
      </c>
      <c r="V27" s="581">
        <v>489863.40999999963</v>
      </c>
      <c r="W27" s="583">
        <v>471151.20999999956</v>
      </c>
      <c r="X27" s="581">
        <v>470171.73</v>
      </c>
      <c r="Y27" s="581">
        <v>486249.10999999993</v>
      </c>
      <c r="Z27" s="581">
        <v>474679.30000000016</v>
      </c>
      <c r="AA27" s="583">
        <v>498114.4800000001</v>
      </c>
      <c r="AB27" s="581">
        <v>501613.20999999996</v>
      </c>
      <c r="AC27" s="581">
        <v>1217966.8700000001</v>
      </c>
      <c r="AD27" s="581">
        <v>449605.20000000019</v>
      </c>
      <c r="AE27" s="584">
        <v>6925160</v>
      </c>
      <c r="AF27" s="585">
        <v>434000.42000000004</v>
      </c>
      <c r="AG27" s="586">
        <v>480786.03</v>
      </c>
      <c r="AH27" s="586">
        <v>496943</v>
      </c>
      <c r="AI27" s="586">
        <v>492199</v>
      </c>
      <c r="AJ27" s="586">
        <v>506624</v>
      </c>
      <c r="AK27" s="586">
        <v>514985</v>
      </c>
      <c r="AL27" s="586">
        <v>512174</v>
      </c>
      <c r="AM27" s="586">
        <v>533275</v>
      </c>
      <c r="AN27" s="586">
        <v>1090636</v>
      </c>
      <c r="AO27" s="586">
        <v>522897</v>
      </c>
      <c r="AP27" s="586">
        <v>476251</v>
      </c>
      <c r="AQ27" s="586">
        <v>685787</v>
      </c>
      <c r="AR27" s="586">
        <v>442578.54999999981</v>
      </c>
      <c r="AS27" s="584">
        <v>7189136</v>
      </c>
      <c r="AT27" s="585">
        <v>424171</v>
      </c>
      <c r="AU27" s="586">
        <v>421377</v>
      </c>
      <c r="AV27" s="586">
        <v>391640</v>
      </c>
      <c r="AW27" s="586">
        <v>446433</v>
      </c>
      <c r="AX27" s="586">
        <v>442984</v>
      </c>
      <c r="AY27" s="586">
        <v>745393</v>
      </c>
      <c r="AZ27" s="586">
        <v>508483</v>
      </c>
      <c r="BA27" s="586">
        <v>527806</v>
      </c>
      <c r="BB27" s="586">
        <v>650347</v>
      </c>
      <c r="BC27" s="586">
        <v>563924</v>
      </c>
      <c r="BD27" s="586">
        <v>544344</v>
      </c>
      <c r="BE27" s="586">
        <v>544344</v>
      </c>
      <c r="BF27" s="584">
        <v>6211246</v>
      </c>
      <c r="BG27" s="585">
        <v>645670.91666666663</v>
      </c>
      <c r="BH27" s="586">
        <v>645670.91666666663</v>
      </c>
      <c r="BI27" s="586">
        <v>645670.91666666663</v>
      </c>
      <c r="BJ27" s="586">
        <v>645670.91666666663</v>
      </c>
      <c r="BK27" s="586">
        <v>645670.91666666663</v>
      </c>
      <c r="BL27" s="586">
        <v>645670.91666666663</v>
      </c>
      <c r="BM27" s="586">
        <v>645670.91666666663</v>
      </c>
      <c r="BN27" s="586">
        <v>645670.91666666663</v>
      </c>
      <c r="BO27" s="586">
        <v>645670.91666666663</v>
      </c>
      <c r="BP27" s="586">
        <v>645670.91666666663</v>
      </c>
      <c r="BQ27" s="586">
        <v>645670.91666666663</v>
      </c>
      <c r="BR27" s="586">
        <v>645670.91666666663</v>
      </c>
      <c r="BS27" s="584">
        <v>7748051</v>
      </c>
    </row>
    <row r="28" spans="1:71" s="620" customFormat="1">
      <c r="A28" s="614" t="s">
        <v>366</v>
      </c>
      <c r="B28" s="615"/>
      <c r="C28" s="616"/>
      <c r="D28" s="582">
        <v>21245447.789999962</v>
      </c>
      <c r="E28" s="582">
        <v>24436201.480000045</v>
      </c>
      <c r="F28" s="582">
        <v>32895617.500000075</v>
      </c>
      <c r="G28" s="582">
        <v>34010602.620000109</v>
      </c>
      <c r="H28" s="582">
        <v>28257097.010000005</v>
      </c>
      <c r="I28" s="582">
        <v>37695582.069999993</v>
      </c>
      <c r="J28" s="582">
        <v>36905578.810000025</v>
      </c>
      <c r="K28" s="582">
        <v>40152116.410000116</v>
      </c>
      <c r="L28" s="582">
        <v>40853025.219999872</v>
      </c>
      <c r="M28" s="582">
        <v>41311456.559999987</v>
      </c>
      <c r="N28" s="582">
        <v>43441625.409999922</v>
      </c>
      <c r="O28" s="582">
        <v>23607482.330000021</v>
      </c>
      <c r="P28" s="582">
        <v>53387140.480000295</v>
      </c>
      <c r="Q28" s="582">
        <v>458198973.69000047</v>
      </c>
      <c r="R28" s="617">
        <v>31810137.77999999</v>
      </c>
      <c r="S28" s="582">
        <v>35475582.89000006</v>
      </c>
      <c r="T28" s="582">
        <v>37176976.089999996</v>
      </c>
      <c r="U28" s="582">
        <v>36637347.269999981</v>
      </c>
      <c r="V28" s="582">
        <v>37448120.46000018</v>
      </c>
      <c r="W28" s="582">
        <v>40714197.740000024</v>
      </c>
      <c r="X28" s="582">
        <v>6609662.6700000037</v>
      </c>
      <c r="Y28" s="582">
        <v>6529719.1299999878</v>
      </c>
      <c r="Z28" s="582">
        <v>5821373.7300000098</v>
      </c>
      <c r="AA28" s="582">
        <v>16623400.4</v>
      </c>
      <c r="AB28" s="582">
        <v>28135974.850000039</v>
      </c>
      <c r="AC28" s="582">
        <v>87530424.170000017</v>
      </c>
      <c r="AD28" s="582">
        <v>115442885.81999977</v>
      </c>
      <c r="AE28" s="584">
        <v>485955803</v>
      </c>
      <c r="AF28" s="618">
        <v>39861817.120000005</v>
      </c>
      <c r="AG28" s="619">
        <v>10221854.119999999</v>
      </c>
      <c r="AH28" s="619">
        <v>8450924</v>
      </c>
      <c r="AI28" s="619">
        <v>8680431</v>
      </c>
      <c r="AJ28" s="619">
        <v>8348463</v>
      </c>
      <c r="AK28" s="619">
        <v>19976044</v>
      </c>
      <c r="AL28" s="619">
        <v>20828466</v>
      </c>
      <c r="AM28" s="619">
        <v>19197752</v>
      </c>
      <c r="AN28" s="619">
        <v>65529626</v>
      </c>
      <c r="AO28" s="619">
        <v>20557791</v>
      </c>
      <c r="AP28" s="619">
        <v>60404765</v>
      </c>
      <c r="AQ28" s="619">
        <v>60788730</v>
      </c>
      <c r="AR28" s="619">
        <v>164926983.75999999</v>
      </c>
      <c r="AS28" s="584">
        <v>507773647</v>
      </c>
      <c r="AT28" s="582">
        <v>46579103</v>
      </c>
      <c r="AU28" s="582">
        <v>12248349</v>
      </c>
      <c r="AV28" s="582">
        <v>1576280</v>
      </c>
      <c r="AW28" s="582">
        <v>8971927</v>
      </c>
      <c r="AX28" s="582">
        <v>18796540</v>
      </c>
      <c r="AY28" s="582">
        <v>53375538</v>
      </c>
      <c r="AZ28" s="582">
        <v>26200948</v>
      </c>
      <c r="BA28" s="582">
        <v>56944932</v>
      </c>
      <c r="BB28" s="582">
        <v>51445709</v>
      </c>
      <c r="BC28" s="582">
        <v>61581779</v>
      </c>
      <c r="BD28" s="582">
        <v>105473133</v>
      </c>
      <c r="BE28" s="582">
        <v>105473133</v>
      </c>
      <c r="BF28" s="584">
        <v>548667371</v>
      </c>
      <c r="BG28" s="582">
        <v>48844020.166666664</v>
      </c>
      <c r="BH28" s="582">
        <v>48844020.166666672</v>
      </c>
      <c r="BI28" s="582">
        <v>48844020.166666672</v>
      </c>
      <c r="BJ28" s="582">
        <v>48844020.166666672</v>
      </c>
      <c r="BK28" s="582">
        <v>48844020.166666672</v>
      </c>
      <c r="BL28" s="582">
        <v>48844020.166666672</v>
      </c>
      <c r="BM28" s="582">
        <v>48844020.166666672</v>
      </c>
      <c r="BN28" s="582">
        <v>48844020.166666672</v>
      </c>
      <c r="BO28" s="582">
        <v>48844020.166666672</v>
      </c>
      <c r="BP28" s="582">
        <v>48844020.166666672</v>
      </c>
      <c r="BQ28" s="582">
        <v>48844020.166666672</v>
      </c>
      <c r="BR28" s="582">
        <v>48844020.166666672</v>
      </c>
      <c r="BS28" s="584">
        <v>586128242</v>
      </c>
    </row>
    <row r="29" spans="1:71" ht="15" customHeight="1">
      <c r="A29" s="577" t="s">
        <v>209</v>
      </c>
      <c r="B29" s="570" t="s">
        <v>119</v>
      </c>
      <c r="C29" s="579" t="s">
        <v>121</v>
      </c>
      <c r="D29" s="580">
        <v>27063.580000000005</v>
      </c>
      <c r="E29" s="581">
        <v>31081.829999999987</v>
      </c>
      <c r="F29" s="581">
        <v>35690.33</v>
      </c>
      <c r="G29" s="581">
        <v>44926.440000000031</v>
      </c>
      <c r="H29" s="581">
        <v>38599.599999999955</v>
      </c>
      <c r="I29" s="581">
        <v>44194.519999999946</v>
      </c>
      <c r="J29" s="581">
        <v>44561.850000000035</v>
      </c>
      <c r="K29" s="581">
        <v>47452.760000000017</v>
      </c>
      <c r="L29" s="581">
        <v>48608.829999999958</v>
      </c>
      <c r="M29" s="581">
        <v>48568.709999999992</v>
      </c>
      <c r="N29" s="581">
        <v>46559.179999999986</v>
      </c>
      <c r="O29" s="581">
        <v>44731.6</v>
      </c>
      <c r="P29" s="583">
        <v>-286945.74000000011</v>
      </c>
      <c r="Q29" s="582">
        <v>215093.48999999982</v>
      </c>
      <c r="R29" s="580">
        <v>85.25</v>
      </c>
      <c r="S29" s="581">
        <v>67.820000000000007</v>
      </c>
      <c r="T29" s="581">
        <v>76.83</v>
      </c>
      <c r="U29" s="581">
        <v>61.290000000000006</v>
      </c>
      <c r="V29" s="581">
        <v>98.27</v>
      </c>
      <c r="W29" s="583">
        <v>68.03</v>
      </c>
      <c r="X29" s="581">
        <v>69.179999999999993</v>
      </c>
      <c r="Y29" s="581">
        <v>95.490000000000023</v>
      </c>
      <c r="Z29" s="581">
        <v>65.070000000000022</v>
      </c>
      <c r="AA29" s="583">
        <v>95.53</v>
      </c>
      <c r="AB29" s="581">
        <v>99.029999999999959</v>
      </c>
      <c r="AC29" s="581">
        <v>16023.710000000005</v>
      </c>
      <c r="AD29" s="581">
        <v>295897.5</v>
      </c>
      <c r="AE29" s="584">
        <v>312803</v>
      </c>
      <c r="AF29" s="585">
        <v>22.46</v>
      </c>
      <c r="AG29" s="586">
        <v>23.580000000000002</v>
      </c>
      <c r="AH29" s="586">
        <v>24</v>
      </c>
      <c r="AI29" s="586">
        <v>24</v>
      </c>
      <c r="AJ29" s="586">
        <v>23</v>
      </c>
      <c r="AK29" s="586">
        <v>24</v>
      </c>
      <c r="AL29" s="586">
        <v>24</v>
      </c>
      <c r="AM29" s="586">
        <v>24</v>
      </c>
      <c r="AN29" s="586">
        <v>24041</v>
      </c>
      <c r="AO29" s="586">
        <v>24</v>
      </c>
      <c r="AP29" s="586">
        <v>3042</v>
      </c>
      <c r="AQ29" s="586">
        <v>33</v>
      </c>
      <c r="AR29" s="586">
        <v>-26988.04</v>
      </c>
      <c r="AS29" s="584">
        <v>341</v>
      </c>
      <c r="AT29" s="585">
        <v>20</v>
      </c>
      <c r="AU29" s="586">
        <v>18</v>
      </c>
      <c r="AV29" s="586">
        <v>17</v>
      </c>
      <c r="AW29" s="586">
        <v>20</v>
      </c>
      <c r="AX29" s="586">
        <v>19</v>
      </c>
      <c r="AY29" s="586">
        <v>33</v>
      </c>
      <c r="AZ29" s="586">
        <v>23</v>
      </c>
      <c r="BA29" s="586">
        <v>23</v>
      </c>
      <c r="BB29" s="586">
        <v>38434</v>
      </c>
      <c r="BC29" s="586">
        <v>27</v>
      </c>
      <c r="BD29" s="586">
        <v>-19163.5</v>
      </c>
      <c r="BE29" s="586">
        <v>-19163.5</v>
      </c>
      <c r="BF29" s="584">
        <v>307</v>
      </c>
      <c r="BG29" s="585">
        <v>29.083333333333332</v>
      </c>
      <c r="BH29" s="586">
        <v>29.083333333333336</v>
      </c>
      <c r="BI29" s="586">
        <v>29.083333333333336</v>
      </c>
      <c r="BJ29" s="586">
        <v>29.083333333333336</v>
      </c>
      <c r="BK29" s="586">
        <v>29.083333333333336</v>
      </c>
      <c r="BL29" s="586">
        <v>29.083333333333336</v>
      </c>
      <c r="BM29" s="586">
        <v>29.083333333333336</v>
      </c>
      <c r="BN29" s="586">
        <v>29.083333333333336</v>
      </c>
      <c r="BO29" s="586">
        <v>29.083333333333336</v>
      </c>
      <c r="BP29" s="586">
        <v>29.083333333333336</v>
      </c>
      <c r="BQ29" s="586">
        <v>29.083333333333336</v>
      </c>
      <c r="BR29" s="586">
        <v>29.083333333333336</v>
      </c>
      <c r="BS29" s="584">
        <v>349</v>
      </c>
    </row>
    <row r="30" spans="1:71" ht="15" customHeight="1">
      <c r="A30" s="577"/>
      <c r="B30" s="570" t="s">
        <v>125</v>
      </c>
      <c r="C30" s="579" t="s">
        <v>367</v>
      </c>
      <c r="D30" s="580">
        <v>558774.53000000014</v>
      </c>
      <c r="E30" s="581">
        <v>624453.64999999979</v>
      </c>
      <c r="F30" s="581">
        <v>623165.28</v>
      </c>
      <c r="G30" s="581">
        <v>914816.17</v>
      </c>
      <c r="H30" s="581">
        <v>877819.89000000164</v>
      </c>
      <c r="I30" s="581">
        <v>689732.5200000006</v>
      </c>
      <c r="J30" s="581">
        <v>764371.78000000014</v>
      </c>
      <c r="K30" s="581">
        <v>805704.4299999997</v>
      </c>
      <c r="L30" s="581">
        <v>799043.46000000008</v>
      </c>
      <c r="M30" s="581">
        <v>756446.82999999926</v>
      </c>
      <c r="N30" s="581">
        <v>654248.05999999959</v>
      </c>
      <c r="O30" s="581">
        <v>188373.5499999997</v>
      </c>
      <c r="P30" s="583">
        <v>-2347212.2100000004</v>
      </c>
      <c r="Q30" s="582">
        <v>5909737.9399999995</v>
      </c>
      <c r="R30" s="580">
        <v>652621.03999999957</v>
      </c>
      <c r="S30" s="581">
        <v>721217.62999999989</v>
      </c>
      <c r="T30" s="581">
        <v>33081.390000000356</v>
      </c>
      <c r="U30" s="581">
        <v>714938.67000000039</v>
      </c>
      <c r="V30" s="581">
        <v>737562.57</v>
      </c>
      <c r="W30" s="583">
        <v>1258382.3800000018</v>
      </c>
      <c r="X30" s="581">
        <v>1384374.3599999999</v>
      </c>
      <c r="Y30" s="581">
        <v>1429091.7500000014</v>
      </c>
      <c r="Z30" s="581">
        <v>1414970.7800000012</v>
      </c>
      <c r="AA30" s="583">
        <v>1463358.3200000015</v>
      </c>
      <c r="AB30" s="581">
        <v>-8167428.4999999981</v>
      </c>
      <c r="AC30" s="581">
        <v>674559.43000000087</v>
      </c>
      <c r="AD30" s="581">
        <v>3178262.1799999913</v>
      </c>
      <c r="AE30" s="584">
        <v>5494992</v>
      </c>
      <c r="AF30" s="585">
        <v>0</v>
      </c>
      <c r="AG30" s="586">
        <v>270647.42</v>
      </c>
      <c r="AH30" s="586">
        <v>289590</v>
      </c>
      <c r="AI30" s="586">
        <v>287760</v>
      </c>
      <c r="AJ30" s="586">
        <v>297810</v>
      </c>
      <c r="AK30" s="586">
        <v>296089</v>
      </c>
      <c r="AL30" s="586">
        <v>300739</v>
      </c>
      <c r="AM30" s="586">
        <v>308810</v>
      </c>
      <c r="AN30" s="586">
        <v>315676</v>
      </c>
      <c r="AO30" s="586">
        <v>306355</v>
      </c>
      <c r="AP30" s="586">
        <v>316694</v>
      </c>
      <c r="AQ30" s="586">
        <v>303798.67</v>
      </c>
      <c r="AR30" s="586">
        <v>2996738.91</v>
      </c>
      <c r="AS30" s="584">
        <v>6290708</v>
      </c>
      <c r="AT30" s="585">
        <v>0</v>
      </c>
      <c r="AU30" s="586">
        <v>1352121</v>
      </c>
      <c r="AV30" s="586">
        <v>1498360</v>
      </c>
      <c r="AW30" s="586">
        <v>1452907</v>
      </c>
      <c r="AX30" s="586">
        <v>1466642</v>
      </c>
      <c r="AY30" s="586">
        <v>1430881</v>
      </c>
      <c r="AZ30" s="586">
        <v>1458819</v>
      </c>
      <c r="BA30" s="586">
        <v>144775</v>
      </c>
      <c r="BB30" s="586">
        <v>746.92999999999984</v>
      </c>
      <c r="BC30" s="586">
        <v>-63</v>
      </c>
      <c r="BD30" s="586">
        <v>-1401743.9650000001</v>
      </c>
      <c r="BE30" s="586">
        <v>-1401743.9650000001</v>
      </c>
      <c r="BF30" s="584">
        <v>6001701</v>
      </c>
      <c r="BG30" s="585">
        <v>500141.75</v>
      </c>
      <c r="BH30" s="586">
        <v>500141.75</v>
      </c>
      <c r="BI30" s="586">
        <v>500141.75</v>
      </c>
      <c r="BJ30" s="586">
        <v>500141.75</v>
      </c>
      <c r="BK30" s="586">
        <v>500141.75</v>
      </c>
      <c r="BL30" s="586">
        <v>500141.75</v>
      </c>
      <c r="BM30" s="586">
        <v>500141.75</v>
      </c>
      <c r="BN30" s="586">
        <v>500141.75</v>
      </c>
      <c r="BO30" s="586">
        <v>500141.75</v>
      </c>
      <c r="BP30" s="586">
        <v>500141.75</v>
      </c>
      <c r="BQ30" s="586">
        <v>500141.75</v>
      </c>
      <c r="BR30" s="586">
        <v>500141.75</v>
      </c>
      <c r="BS30" s="584">
        <v>6001701</v>
      </c>
    </row>
    <row r="31" spans="1:71">
      <c r="A31" s="577"/>
      <c r="B31" s="570" t="s">
        <v>124</v>
      </c>
      <c r="C31" s="579" t="s">
        <v>368</v>
      </c>
      <c r="D31" s="583">
        <v>0</v>
      </c>
      <c r="E31" s="583">
        <v>0</v>
      </c>
      <c r="F31" s="583">
        <v>0</v>
      </c>
      <c r="G31" s="583">
        <v>0</v>
      </c>
      <c r="H31" s="581">
        <v>14759.1</v>
      </c>
      <c r="I31" s="581">
        <v>0</v>
      </c>
      <c r="J31" s="581"/>
      <c r="K31" s="581"/>
      <c r="L31" s="581"/>
      <c r="M31" s="581"/>
      <c r="N31" s="581"/>
      <c r="O31" s="581">
        <v>1456692.6899999997</v>
      </c>
      <c r="P31" s="583">
        <v>-14759.29</v>
      </c>
      <c r="Q31" s="582">
        <v>1456692.4999999998</v>
      </c>
      <c r="R31" s="580">
        <v>104633.65000000001</v>
      </c>
      <c r="S31" s="581">
        <v>115959.61000000003</v>
      </c>
      <c r="T31" s="581">
        <v>115087.92000000001</v>
      </c>
      <c r="U31" s="581">
        <v>118187.92</v>
      </c>
      <c r="V31" s="581">
        <v>115940.62</v>
      </c>
      <c r="W31" s="583">
        <v>506562.62</v>
      </c>
      <c r="X31" s="581">
        <v>507509.94999999995</v>
      </c>
      <c r="Y31" s="581">
        <v>501206.97999999992</v>
      </c>
      <c r="Z31" s="581">
        <v>513211.78000000009</v>
      </c>
      <c r="AA31" s="583">
        <v>517870.56</v>
      </c>
      <c r="AB31" s="581">
        <v>520876.80999999994</v>
      </c>
      <c r="AC31" s="581">
        <v>503733.27</v>
      </c>
      <c r="AD31" s="581">
        <v>-2507270.69</v>
      </c>
      <c r="AE31" s="584">
        <v>1633511</v>
      </c>
      <c r="AF31" s="585">
        <v>0</v>
      </c>
      <c r="AG31" s="586">
        <v>503067.85</v>
      </c>
      <c r="AH31" s="586">
        <v>501798</v>
      </c>
      <c r="AI31" s="586">
        <v>496349</v>
      </c>
      <c r="AJ31" s="586">
        <v>57896</v>
      </c>
      <c r="AK31" s="586">
        <v>51371</v>
      </c>
      <c r="AL31" s="586">
        <v>-29949</v>
      </c>
      <c r="AM31" s="586">
        <v>46451</v>
      </c>
      <c r="AN31" s="586">
        <v>54107</v>
      </c>
      <c r="AO31" s="586">
        <v>49459</v>
      </c>
      <c r="AP31" s="586">
        <v>6733</v>
      </c>
      <c r="AQ31" s="586">
        <v>52403.12</v>
      </c>
      <c r="AR31" s="586">
        <v>-238284.9700000002</v>
      </c>
      <c r="AS31" s="584">
        <v>1551401</v>
      </c>
      <c r="AT31" s="585">
        <v>0</v>
      </c>
      <c r="AU31" s="586">
        <v>0</v>
      </c>
      <c r="AV31" s="586">
        <v>516835</v>
      </c>
      <c r="AW31" s="586">
        <v>9294</v>
      </c>
      <c r="AX31" s="586">
        <v>0</v>
      </c>
      <c r="AY31" s="586">
        <v>0</v>
      </c>
      <c r="AZ31" s="586">
        <v>1693</v>
      </c>
      <c r="BA31" s="586">
        <v>21</v>
      </c>
      <c r="BB31" s="586">
        <v>0</v>
      </c>
      <c r="BC31" s="586">
        <v>0</v>
      </c>
      <c r="BD31" s="586">
        <v>483183</v>
      </c>
      <c r="BE31" s="586">
        <v>483183</v>
      </c>
      <c r="BF31" s="584">
        <v>1494209</v>
      </c>
      <c r="BG31" s="585">
        <v>124517.41666666667</v>
      </c>
      <c r="BH31" s="586">
        <v>124517.41666666666</v>
      </c>
      <c r="BI31" s="586">
        <v>124517.41666666666</v>
      </c>
      <c r="BJ31" s="586">
        <v>124517.41666666666</v>
      </c>
      <c r="BK31" s="586">
        <v>124517.41666666666</v>
      </c>
      <c r="BL31" s="586">
        <v>124517.41666666666</v>
      </c>
      <c r="BM31" s="586">
        <v>124517.41666666666</v>
      </c>
      <c r="BN31" s="586">
        <v>124517.41666666666</v>
      </c>
      <c r="BO31" s="586">
        <v>124517.41666666666</v>
      </c>
      <c r="BP31" s="586">
        <v>124517.41666666666</v>
      </c>
      <c r="BQ31" s="586">
        <v>124517.41666666666</v>
      </c>
      <c r="BR31" s="586">
        <v>124517.41666666666</v>
      </c>
      <c r="BS31" s="584">
        <v>1494209</v>
      </c>
    </row>
    <row r="32" spans="1:71">
      <c r="A32" s="577"/>
      <c r="B32" s="570" t="s">
        <v>411</v>
      </c>
      <c r="C32" s="579" t="s">
        <v>413</v>
      </c>
      <c r="D32" s="583">
        <v>0</v>
      </c>
      <c r="E32" s="583">
        <v>0</v>
      </c>
      <c r="F32" s="583">
        <v>0</v>
      </c>
      <c r="G32" s="583">
        <v>0</v>
      </c>
      <c r="H32" s="583">
        <v>0</v>
      </c>
      <c r="I32" s="583">
        <v>0</v>
      </c>
      <c r="J32" s="583">
        <v>0</v>
      </c>
      <c r="K32" s="583">
        <v>0</v>
      </c>
      <c r="L32" s="583">
        <v>0</v>
      </c>
      <c r="M32" s="583">
        <v>0</v>
      </c>
      <c r="N32" s="583">
        <v>0</v>
      </c>
      <c r="O32" s="583">
        <v>0</v>
      </c>
      <c r="P32" s="583">
        <v>0</v>
      </c>
      <c r="Q32" s="582">
        <v>0</v>
      </c>
      <c r="R32" s="580">
        <v>0</v>
      </c>
      <c r="S32" s="581">
        <v>0</v>
      </c>
      <c r="T32" s="581">
        <v>0</v>
      </c>
      <c r="U32" s="581">
        <v>0</v>
      </c>
      <c r="V32" s="581">
        <v>0</v>
      </c>
      <c r="W32" s="581">
        <v>0</v>
      </c>
      <c r="X32" s="581">
        <v>0</v>
      </c>
      <c r="Y32" s="581">
        <v>0</v>
      </c>
      <c r="Z32" s="581">
        <v>0</v>
      </c>
      <c r="AA32" s="581">
        <v>0</v>
      </c>
      <c r="AB32" s="581">
        <v>0</v>
      </c>
      <c r="AC32" s="581">
        <v>0</v>
      </c>
      <c r="AD32" s="581">
        <v>0</v>
      </c>
      <c r="AE32" s="582">
        <v>0</v>
      </c>
      <c r="AF32" s="585">
        <v>0</v>
      </c>
      <c r="AG32" s="586">
        <v>0</v>
      </c>
      <c r="AH32" s="586">
        <v>0</v>
      </c>
      <c r="AI32" s="586">
        <v>0</v>
      </c>
      <c r="AJ32" s="586">
        <v>0</v>
      </c>
      <c r="AK32" s="586">
        <v>0</v>
      </c>
      <c r="AL32" s="586">
        <v>0</v>
      </c>
      <c r="AM32" s="586">
        <v>0</v>
      </c>
      <c r="AN32" s="586">
        <v>0</v>
      </c>
      <c r="AO32" s="586">
        <v>0</v>
      </c>
      <c r="AP32" s="586">
        <v>156192</v>
      </c>
      <c r="AQ32" s="586">
        <v>0</v>
      </c>
      <c r="AR32" s="586">
        <v>0</v>
      </c>
      <c r="AS32" s="584">
        <v>156192</v>
      </c>
      <c r="AT32" s="585">
        <v>0</v>
      </c>
      <c r="AU32" s="586">
        <v>0</v>
      </c>
      <c r="AV32" s="586">
        <v>0</v>
      </c>
      <c r="AW32" s="586">
        <v>0</v>
      </c>
      <c r="AX32" s="586">
        <v>0</v>
      </c>
      <c r="AY32" s="586">
        <v>0</v>
      </c>
      <c r="AZ32" s="586">
        <v>0</v>
      </c>
      <c r="BA32" s="586">
        <v>0</v>
      </c>
      <c r="BB32" s="586">
        <v>0</v>
      </c>
      <c r="BC32" s="586">
        <v>425969</v>
      </c>
      <c r="BD32" s="586">
        <v>312835</v>
      </c>
      <c r="BE32" s="586">
        <v>312835</v>
      </c>
      <c r="BF32" s="584">
        <v>1051639</v>
      </c>
      <c r="BG32" s="585">
        <v>0</v>
      </c>
      <c r="BH32" s="586">
        <v>0</v>
      </c>
      <c r="BI32" s="586">
        <v>0</v>
      </c>
      <c r="BJ32" s="586">
        <v>0</v>
      </c>
      <c r="BK32" s="586">
        <v>0</v>
      </c>
      <c r="BL32" s="586">
        <v>0</v>
      </c>
      <c r="BM32" s="586">
        <v>0</v>
      </c>
      <c r="BN32" s="586">
        <v>0</v>
      </c>
      <c r="BO32" s="586">
        <v>0</v>
      </c>
      <c r="BP32" s="586">
        <v>0</v>
      </c>
      <c r="BQ32" s="586">
        <v>0</v>
      </c>
      <c r="BR32" s="586">
        <v>0</v>
      </c>
      <c r="BS32" s="584">
        <v>0</v>
      </c>
    </row>
    <row r="33" spans="1:71" ht="15" customHeight="1">
      <c r="A33" s="577"/>
      <c r="B33" s="570" t="s">
        <v>64</v>
      </c>
      <c r="C33" s="579" t="s">
        <v>63</v>
      </c>
      <c r="D33" s="580">
        <v>7175198.1400000043</v>
      </c>
      <c r="E33" s="581">
        <v>8234105.5800000001</v>
      </c>
      <c r="F33" s="581">
        <v>8484580.4900000058</v>
      </c>
      <c r="G33" s="581">
        <v>11941210</v>
      </c>
      <c r="H33" s="581">
        <v>11185380.900000002</v>
      </c>
      <c r="I33" s="581">
        <v>9576868.7900000028</v>
      </c>
      <c r="J33" s="581">
        <v>10515148.720000012</v>
      </c>
      <c r="K33" s="581">
        <v>10510769.549999999</v>
      </c>
      <c r="L33" s="581">
        <v>10786491.499999998</v>
      </c>
      <c r="M33" s="581">
        <v>10522319.639999999</v>
      </c>
      <c r="N33" s="581">
        <v>8846019.1600000001</v>
      </c>
      <c r="O33" s="581">
        <v>15136187.940000005</v>
      </c>
      <c r="P33" s="583">
        <v>-11917989.050000004</v>
      </c>
      <c r="Q33" s="582">
        <v>110996291.36000001</v>
      </c>
      <c r="R33" s="580">
        <v>5762562.6799999997</v>
      </c>
      <c r="S33" s="581">
        <v>6245998.7299999995</v>
      </c>
      <c r="T33" s="581">
        <v>6415285.2000000002</v>
      </c>
      <c r="U33" s="581">
        <v>6266629.0800000001</v>
      </c>
      <c r="V33" s="581">
        <v>6599541.120000002</v>
      </c>
      <c r="W33" s="583">
        <v>-14147.340000000107</v>
      </c>
      <c r="X33" s="581">
        <v>24952088.059999984</v>
      </c>
      <c r="Y33" s="581">
        <v>26429885.649999984</v>
      </c>
      <c r="Z33" s="581">
        <v>25864471.450000018</v>
      </c>
      <c r="AA33" s="583">
        <v>27015056.130000014</v>
      </c>
      <c r="AB33" s="581">
        <v>27163197.400000006</v>
      </c>
      <c r="AC33" s="581">
        <v>13909313.849999988</v>
      </c>
      <c r="AD33" s="581">
        <v>-58183385.01000002</v>
      </c>
      <c r="AE33" s="584">
        <v>118426497</v>
      </c>
      <c r="AF33" s="585">
        <v>0</v>
      </c>
      <c r="AG33" s="586">
        <v>23884895.41</v>
      </c>
      <c r="AH33" s="586">
        <v>25633599</v>
      </c>
      <c r="AI33" s="586">
        <v>25448659</v>
      </c>
      <c r="AJ33" s="586">
        <v>26408403</v>
      </c>
      <c r="AK33" s="586">
        <v>26221273</v>
      </c>
      <c r="AL33" s="586">
        <v>26690306</v>
      </c>
      <c r="AM33" s="586">
        <v>27451255</v>
      </c>
      <c r="AN33" s="586">
        <v>28063807</v>
      </c>
      <c r="AO33" s="586">
        <v>27221728</v>
      </c>
      <c r="AP33" s="586">
        <v>1199946</v>
      </c>
      <c r="AQ33" s="586">
        <v>-3552</v>
      </c>
      <c r="AR33" s="586">
        <v>-120179480.41</v>
      </c>
      <c r="AS33" s="584">
        <v>118040839</v>
      </c>
      <c r="AT33" s="585">
        <v>0</v>
      </c>
      <c r="AU33" s="586">
        <v>25205040</v>
      </c>
      <c r="AV33" s="586">
        <v>28047423</v>
      </c>
      <c r="AW33" s="586">
        <v>28327801</v>
      </c>
      <c r="AX33" s="586">
        <v>27686596</v>
      </c>
      <c r="AY33" s="586">
        <v>27290635</v>
      </c>
      <c r="AZ33" s="586">
        <v>27942036</v>
      </c>
      <c r="BA33" s="586">
        <v>1662727</v>
      </c>
      <c r="BB33" s="586">
        <v>383836.74000000005</v>
      </c>
      <c r="BC33" s="586">
        <v>343021</v>
      </c>
      <c r="BD33" s="586">
        <v>-20176660.370000001</v>
      </c>
      <c r="BE33" s="586">
        <v>-20176660.370000001</v>
      </c>
      <c r="BF33" s="584">
        <v>126535795</v>
      </c>
      <c r="BG33" s="585">
        <v>10510700</v>
      </c>
      <c r="BH33" s="586">
        <v>10510700</v>
      </c>
      <c r="BI33" s="586">
        <v>10510700</v>
      </c>
      <c r="BJ33" s="586">
        <v>10510700</v>
      </c>
      <c r="BK33" s="586">
        <v>10510700</v>
      </c>
      <c r="BL33" s="586">
        <v>10510700</v>
      </c>
      <c r="BM33" s="586">
        <v>10510700</v>
      </c>
      <c r="BN33" s="586">
        <v>10510700</v>
      </c>
      <c r="BO33" s="586">
        <v>10510700</v>
      </c>
      <c r="BP33" s="586">
        <v>10510700</v>
      </c>
      <c r="BQ33" s="586">
        <v>10510700</v>
      </c>
      <c r="BR33" s="586">
        <v>10510700</v>
      </c>
      <c r="BS33" s="584">
        <v>126128400</v>
      </c>
    </row>
    <row r="34" spans="1:71">
      <c r="A34" s="577"/>
      <c r="B34" s="570" t="s">
        <v>74</v>
      </c>
      <c r="C34" s="579" t="s">
        <v>73</v>
      </c>
      <c r="D34" s="580"/>
      <c r="E34" s="581">
        <v>0</v>
      </c>
      <c r="F34" s="581"/>
      <c r="G34" s="581"/>
      <c r="H34" s="581"/>
      <c r="I34" s="581"/>
      <c r="J34" s="581"/>
      <c r="K34" s="581"/>
      <c r="L34" s="581"/>
      <c r="M34" s="581"/>
      <c r="N34" s="581"/>
      <c r="O34" s="581">
        <v>5746019</v>
      </c>
      <c r="P34" s="583">
        <v>0</v>
      </c>
      <c r="Q34" s="582">
        <v>5746019</v>
      </c>
      <c r="R34" s="580"/>
      <c r="S34" s="581"/>
      <c r="T34" s="581"/>
      <c r="U34" s="581">
        <v>0</v>
      </c>
      <c r="V34" s="581">
        <v>0</v>
      </c>
      <c r="W34" s="581">
        <v>0</v>
      </c>
      <c r="X34" s="581">
        <v>0</v>
      </c>
      <c r="Y34" s="581">
        <v>0</v>
      </c>
      <c r="Z34" s="581">
        <v>0</v>
      </c>
      <c r="AA34" s="581">
        <v>0</v>
      </c>
      <c r="AB34" s="581">
        <v>0</v>
      </c>
      <c r="AC34" s="581">
        <v>0</v>
      </c>
      <c r="AD34" s="581">
        <v>138745</v>
      </c>
      <c r="AE34" s="584">
        <v>138745</v>
      </c>
      <c r="AF34" s="585">
        <v>0</v>
      </c>
      <c r="AG34" s="586">
        <v>0</v>
      </c>
      <c r="AH34" s="586">
        <v>0</v>
      </c>
      <c r="AI34" s="586">
        <v>0</v>
      </c>
      <c r="AJ34" s="586">
        <v>0</v>
      </c>
      <c r="AK34" s="586">
        <v>0</v>
      </c>
      <c r="AL34" s="586">
        <v>0</v>
      </c>
      <c r="AM34" s="586">
        <v>0</v>
      </c>
      <c r="AN34" s="586">
        <v>0</v>
      </c>
      <c r="AO34" s="586">
        <v>0</v>
      </c>
      <c r="AP34" s="586">
        <v>0</v>
      </c>
      <c r="AQ34" s="586">
        <v>0</v>
      </c>
      <c r="AR34" s="586">
        <v>138745</v>
      </c>
      <c r="AS34" s="584">
        <v>138745</v>
      </c>
      <c r="AT34" s="585">
        <v>0</v>
      </c>
      <c r="AU34" s="586">
        <v>0</v>
      </c>
      <c r="AV34" s="586">
        <v>0</v>
      </c>
      <c r="AW34" s="586">
        <v>0</v>
      </c>
      <c r="AX34" s="586">
        <v>0</v>
      </c>
      <c r="AY34" s="586">
        <v>0</v>
      </c>
      <c r="AZ34" s="586">
        <v>0</v>
      </c>
      <c r="BA34" s="586">
        <v>0</v>
      </c>
      <c r="BB34" s="586">
        <v>0</v>
      </c>
      <c r="BC34" s="586">
        <v>0</v>
      </c>
      <c r="BD34" s="586">
        <v>0</v>
      </c>
      <c r="BE34" s="586">
        <v>0</v>
      </c>
      <c r="BF34" s="584">
        <v>0</v>
      </c>
      <c r="BG34" s="585">
        <v>11562.083333333334</v>
      </c>
      <c r="BH34" s="586">
        <v>11562.083333333334</v>
      </c>
      <c r="BI34" s="586">
        <v>11562.083333333334</v>
      </c>
      <c r="BJ34" s="586">
        <v>11562.083333333334</v>
      </c>
      <c r="BK34" s="586">
        <v>11562.083333333334</v>
      </c>
      <c r="BL34" s="586">
        <v>11562.083333333334</v>
      </c>
      <c r="BM34" s="586">
        <v>11562.083333333334</v>
      </c>
      <c r="BN34" s="586">
        <v>11562.083333333334</v>
      </c>
      <c r="BO34" s="586">
        <v>11562.083333333334</v>
      </c>
      <c r="BP34" s="586">
        <v>11562.083333333334</v>
      </c>
      <c r="BQ34" s="586">
        <v>11562.083333333334</v>
      </c>
      <c r="BR34" s="586">
        <v>11562.083333333334</v>
      </c>
      <c r="BS34" s="584">
        <v>138745</v>
      </c>
    </row>
    <row r="35" spans="1:71">
      <c r="A35" s="577"/>
      <c r="B35" s="570" t="s">
        <v>76</v>
      </c>
      <c r="C35" s="579" t="s">
        <v>75</v>
      </c>
      <c r="D35" s="580">
        <v>926106.42999999982</v>
      </c>
      <c r="E35" s="581">
        <v>1065233.6500000001</v>
      </c>
      <c r="F35" s="581">
        <v>1097582.9900000012</v>
      </c>
      <c r="G35" s="581">
        <v>3377020.6399999992</v>
      </c>
      <c r="H35" s="581">
        <v>1451155.7399999993</v>
      </c>
      <c r="I35" s="581">
        <v>1238874.4500000007</v>
      </c>
      <c r="J35" s="581">
        <v>1362902.5499999996</v>
      </c>
      <c r="K35" s="581">
        <v>1361746.1799999997</v>
      </c>
      <c r="L35" s="581">
        <v>1397065.9799999993</v>
      </c>
      <c r="M35" s="581">
        <v>1363696.44</v>
      </c>
      <c r="N35" s="581">
        <v>1145986.0899999999</v>
      </c>
      <c r="O35" s="581">
        <v>5635695.6099999994</v>
      </c>
      <c r="P35" s="583">
        <v>-1639777.72000002</v>
      </c>
      <c r="Q35" s="582">
        <v>19783289.029999975</v>
      </c>
      <c r="R35" s="580">
        <v>1014822.1900000003</v>
      </c>
      <c r="S35" s="581">
        <v>1146672.1399999994</v>
      </c>
      <c r="T35" s="581">
        <v>1174299.18</v>
      </c>
      <c r="U35" s="581">
        <v>1186328.26</v>
      </c>
      <c r="V35" s="581">
        <v>1169842.6400000004</v>
      </c>
      <c r="W35" s="581">
        <v>1147897.1600000008</v>
      </c>
      <c r="X35" s="581">
        <v>9966356.0300000012</v>
      </c>
      <c r="Y35" s="581">
        <v>10390704.859999994</v>
      </c>
      <c r="Z35" s="581">
        <v>10360748.73</v>
      </c>
      <c r="AA35" s="583">
        <v>473860.68000000005</v>
      </c>
      <c r="AB35" s="581">
        <v>-56.38</v>
      </c>
      <c r="AC35" s="581">
        <v>-2756083.0500000045</v>
      </c>
      <c r="AD35" s="581">
        <v>-15070532.43999999</v>
      </c>
      <c r="AE35" s="584">
        <v>20204860</v>
      </c>
      <c r="AF35" s="585">
        <v>0</v>
      </c>
      <c r="AG35" s="586">
        <v>10262343.67</v>
      </c>
      <c r="AH35" s="586">
        <v>11013702</v>
      </c>
      <c r="AI35" s="586">
        <v>10934317</v>
      </c>
      <c r="AJ35" s="586">
        <v>11346700</v>
      </c>
      <c r="AK35" s="586">
        <v>380878</v>
      </c>
      <c r="AL35" s="586">
        <v>-75</v>
      </c>
      <c r="AM35" s="586">
        <v>226235</v>
      </c>
      <c r="AN35" s="586">
        <v>-3738</v>
      </c>
      <c r="AO35" s="586">
        <v>0</v>
      </c>
      <c r="AP35" s="586">
        <v>2609220</v>
      </c>
      <c r="AQ35" s="586">
        <v>-967</v>
      </c>
      <c r="AR35" s="586">
        <v>-26728767.670000002</v>
      </c>
      <c r="AS35" s="584">
        <v>20039848</v>
      </c>
      <c r="AT35" s="585">
        <v>0</v>
      </c>
      <c r="AU35" s="586">
        <v>10383601</v>
      </c>
      <c r="AV35" s="586">
        <v>11554582</v>
      </c>
      <c r="AW35" s="586">
        <v>11670081</v>
      </c>
      <c r="AX35" s="586">
        <v>401241</v>
      </c>
      <c r="AY35" s="586">
        <v>29302</v>
      </c>
      <c r="AZ35" s="586">
        <v>208</v>
      </c>
      <c r="BA35" s="586">
        <v>805</v>
      </c>
      <c r="BB35" s="586">
        <v>347</v>
      </c>
      <c r="BC35" s="586">
        <v>-1216</v>
      </c>
      <c r="BD35" s="586">
        <v>-7090474</v>
      </c>
      <c r="BE35" s="586">
        <v>-7090474</v>
      </c>
      <c r="BF35" s="584">
        <v>19858003</v>
      </c>
      <c r="BG35" s="585">
        <v>1654833.5833333333</v>
      </c>
      <c r="BH35" s="586">
        <v>1654833.5833333335</v>
      </c>
      <c r="BI35" s="586">
        <v>1654833.5833333335</v>
      </c>
      <c r="BJ35" s="586">
        <v>1654833.5833333335</v>
      </c>
      <c r="BK35" s="586">
        <v>1654833.5833333335</v>
      </c>
      <c r="BL35" s="586">
        <v>1654833.5833333335</v>
      </c>
      <c r="BM35" s="586">
        <v>1654833.5833333335</v>
      </c>
      <c r="BN35" s="586">
        <v>1654833.5833333335</v>
      </c>
      <c r="BO35" s="586">
        <v>1654833.5833333335</v>
      </c>
      <c r="BP35" s="586">
        <v>1654833.5833333335</v>
      </c>
      <c r="BQ35" s="586">
        <v>1654833.5833333335</v>
      </c>
      <c r="BR35" s="586">
        <v>1654833.5833333335</v>
      </c>
      <c r="BS35" s="584">
        <v>19858003</v>
      </c>
    </row>
    <row r="36" spans="1:71">
      <c r="A36" s="577"/>
      <c r="B36" s="570" t="s">
        <v>78</v>
      </c>
      <c r="C36" s="579" t="s">
        <v>77</v>
      </c>
      <c r="D36" s="580">
        <v>2512196.3899999978</v>
      </c>
      <c r="E36" s="581">
        <v>2885590.48</v>
      </c>
      <c r="F36" s="581">
        <v>3395336.309999994</v>
      </c>
      <c r="G36" s="581">
        <v>4167820.5599999945</v>
      </c>
      <c r="H36" s="581">
        <v>3504176.87</v>
      </c>
      <c r="I36" s="581">
        <v>4103338.9500000011</v>
      </c>
      <c r="J36" s="581">
        <v>4135123.61</v>
      </c>
      <c r="K36" s="581">
        <v>4409488.7099999981</v>
      </c>
      <c r="L36" s="581">
        <v>4501697.0099999988</v>
      </c>
      <c r="M36" s="581">
        <v>4508379.93</v>
      </c>
      <c r="N36" s="581">
        <v>4419681.5999999968</v>
      </c>
      <c r="O36" s="581">
        <v>4157654.38</v>
      </c>
      <c r="P36" s="583">
        <v>-80254.629999981335</v>
      </c>
      <c r="Q36" s="582">
        <v>46620230.170000002</v>
      </c>
      <c r="R36" s="580">
        <v>3092002.040000001</v>
      </c>
      <c r="S36" s="581">
        <v>3427528.12</v>
      </c>
      <c r="T36" s="581">
        <v>3527208.3299999991</v>
      </c>
      <c r="U36" s="581">
        <v>3524605.1999999997</v>
      </c>
      <c r="V36" s="581">
        <v>3557360.9499999997</v>
      </c>
      <c r="W36" s="581">
        <v>3427936.8999999953</v>
      </c>
      <c r="X36" s="581">
        <v>3421746.0000000005</v>
      </c>
      <c r="Y36" s="581">
        <v>3533854.3000000026</v>
      </c>
      <c r="Z36" s="581">
        <v>3454987.129999999</v>
      </c>
      <c r="AA36" s="583">
        <v>3618237.9499999974</v>
      </c>
      <c r="AB36" s="581">
        <v>3642309.3899999978</v>
      </c>
      <c r="AC36" s="581">
        <v>8357388.2799999993</v>
      </c>
      <c r="AD36" s="581">
        <v>468479.41000000387</v>
      </c>
      <c r="AE36" s="584">
        <v>47053644</v>
      </c>
      <c r="AF36" s="585">
        <v>3174795.2700000005</v>
      </c>
      <c r="AG36" s="586">
        <v>3513963.4299999997</v>
      </c>
      <c r="AH36" s="586">
        <v>3633146</v>
      </c>
      <c r="AI36" s="586">
        <v>3598351</v>
      </c>
      <c r="AJ36" s="586">
        <v>3702733</v>
      </c>
      <c r="AK36" s="586">
        <v>3764058</v>
      </c>
      <c r="AL36" s="586">
        <v>3742121</v>
      </c>
      <c r="AM36" s="586">
        <v>3893649</v>
      </c>
      <c r="AN36" s="586">
        <v>7318288</v>
      </c>
      <c r="AO36" s="586">
        <v>3818746</v>
      </c>
      <c r="AP36" s="586">
        <v>4248797</v>
      </c>
      <c r="AQ36" s="586">
        <v>5012709.4999999963</v>
      </c>
      <c r="AR36" s="586">
        <v>3106118.799999997</v>
      </c>
      <c r="AS36" s="584">
        <v>52527476</v>
      </c>
      <c r="AT36" s="585">
        <v>3417698</v>
      </c>
      <c r="AU36" s="586">
        <v>3392166</v>
      </c>
      <c r="AV36" s="586">
        <v>3150980</v>
      </c>
      <c r="AW36" s="586">
        <v>3592809</v>
      </c>
      <c r="AX36" s="586">
        <v>3565912</v>
      </c>
      <c r="AY36" s="586">
        <v>6005751</v>
      </c>
      <c r="AZ36" s="586">
        <v>4093092</v>
      </c>
      <c r="BA36" s="586">
        <v>4249512</v>
      </c>
      <c r="BB36" s="586">
        <v>3657992.8999999976</v>
      </c>
      <c r="BC36" s="586">
        <v>4538987</v>
      </c>
      <c r="BD36" s="586">
        <v>5918856.5500000007</v>
      </c>
      <c r="BE36" s="586">
        <v>5918856.5500000007</v>
      </c>
      <c r="BF36" s="584">
        <v>51502613</v>
      </c>
      <c r="BG36" s="585">
        <v>4737907.333333333</v>
      </c>
      <c r="BH36" s="586">
        <v>4737907.333333333</v>
      </c>
      <c r="BI36" s="586">
        <v>4737907.333333333</v>
      </c>
      <c r="BJ36" s="586">
        <v>4737907.333333333</v>
      </c>
      <c r="BK36" s="586">
        <v>4737907.333333333</v>
      </c>
      <c r="BL36" s="586">
        <v>4737907.333333333</v>
      </c>
      <c r="BM36" s="586">
        <v>4737907.333333333</v>
      </c>
      <c r="BN36" s="586">
        <v>4737907.333333333</v>
      </c>
      <c r="BO36" s="586">
        <v>4737907.333333333</v>
      </c>
      <c r="BP36" s="586">
        <v>4737907.333333333</v>
      </c>
      <c r="BQ36" s="586">
        <v>4737907.333333333</v>
      </c>
      <c r="BR36" s="586">
        <v>4737907.333333333</v>
      </c>
      <c r="BS36" s="584">
        <v>56854888</v>
      </c>
    </row>
    <row r="37" spans="1:71">
      <c r="A37" s="577"/>
      <c r="B37" s="570" t="s">
        <v>140</v>
      </c>
      <c r="C37" s="579" t="s">
        <v>369</v>
      </c>
      <c r="D37" s="581">
        <v>320043.59000000003</v>
      </c>
      <c r="E37" s="581">
        <v>368283.4099999998</v>
      </c>
      <c r="F37" s="581">
        <v>467686.00999999978</v>
      </c>
      <c r="G37" s="581">
        <v>532303.32999999973</v>
      </c>
      <c r="H37" s="581">
        <v>415697.61000000034</v>
      </c>
      <c r="I37" s="581">
        <v>525899.80000000016</v>
      </c>
      <c r="J37" s="581">
        <v>529292.87000000011</v>
      </c>
      <c r="K37" s="581">
        <v>567073.47000000009</v>
      </c>
      <c r="L37" s="581">
        <v>572951.75000000081</v>
      </c>
      <c r="M37" s="581">
        <v>574952.88999999966</v>
      </c>
      <c r="N37" s="581">
        <v>605892.8400000002</v>
      </c>
      <c r="O37" s="581">
        <v>534543.17000000004</v>
      </c>
      <c r="P37" s="583">
        <v>-1517352.7500000012</v>
      </c>
      <c r="Q37" s="582">
        <v>4497267.9899999993</v>
      </c>
      <c r="R37" s="580">
        <v>368112.35999999993</v>
      </c>
      <c r="S37" s="581">
        <v>415975.39999999985</v>
      </c>
      <c r="T37" s="581">
        <v>425754.33999999979</v>
      </c>
      <c r="U37" s="581">
        <v>430184.96000000031</v>
      </c>
      <c r="V37" s="581">
        <v>424377.47000000026</v>
      </c>
      <c r="W37" s="581">
        <v>416257.61000000004</v>
      </c>
      <c r="X37" s="581">
        <v>415467.70999999979</v>
      </c>
      <c r="Y37" s="581">
        <v>421529.15000000008</v>
      </c>
      <c r="Z37" s="581">
        <v>420017.68000000005</v>
      </c>
      <c r="AA37" s="583">
        <v>432646.75000000006</v>
      </c>
      <c r="AB37" s="581">
        <v>433588.20999999967</v>
      </c>
      <c r="AC37" s="581">
        <v>-416143.48000000033</v>
      </c>
      <c r="AD37" s="581">
        <v>-1222906.1599999992</v>
      </c>
      <c r="AE37" s="584">
        <v>2964862</v>
      </c>
      <c r="AF37" s="585">
        <v>195069.05</v>
      </c>
      <c r="AG37" s="586">
        <v>216037.34</v>
      </c>
      <c r="AH37" s="586">
        <v>223370</v>
      </c>
      <c r="AI37" s="586">
        <v>221208</v>
      </c>
      <c r="AJ37" s="586">
        <v>227764</v>
      </c>
      <c r="AK37" s="586">
        <v>231475</v>
      </c>
      <c r="AL37" s="586">
        <v>230161</v>
      </c>
      <c r="AM37" s="586">
        <v>239601</v>
      </c>
      <c r="AN37" s="586">
        <v>535710</v>
      </c>
      <c r="AO37" s="586">
        <v>234948</v>
      </c>
      <c r="AP37" s="586">
        <v>523501</v>
      </c>
      <c r="AQ37" s="586">
        <v>308258.63999999996</v>
      </c>
      <c r="AR37" s="586">
        <v>-155909.03000000026</v>
      </c>
      <c r="AS37" s="584">
        <v>3231194</v>
      </c>
      <c r="AT37" s="585">
        <v>303192</v>
      </c>
      <c r="AU37" s="586">
        <v>301096</v>
      </c>
      <c r="AV37" s="586">
        <v>279650</v>
      </c>
      <c r="AW37" s="586">
        <v>318801</v>
      </c>
      <c r="AX37" s="586">
        <v>316561</v>
      </c>
      <c r="AY37" s="586">
        <v>533152</v>
      </c>
      <c r="AZ37" s="586">
        <v>363157</v>
      </c>
      <c r="BA37" s="586">
        <v>377221</v>
      </c>
      <c r="BB37" s="586">
        <v>364627.43999999959</v>
      </c>
      <c r="BC37" s="586">
        <v>402542</v>
      </c>
      <c r="BD37" s="586">
        <v>409209.78000000026</v>
      </c>
      <c r="BE37" s="586">
        <v>409209.78000000026</v>
      </c>
      <c r="BF37" s="584">
        <v>4378419</v>
      </c>
      <c r="BG37" s="585">
        <v>284934.5</v>
      </c>
      <c r="BH37" s="586">
        <v>284934.5</v>
      </c>
      <c r="BI37" s="586">
        <v>284934.5</v>
      </c>
      <c r="BJ37" s="586">
        <v>284934.5</v>
      </c>
      <c r="BK37" s="586">
        <v>284934.5</v>
      </c>
      <c r="BL37" s="586">
        <v>284934.5</v>
      </c>
      <c r="BM37" s="586">
        <v>284934.5</v>
      </c>
      <c r="BN37" s="586">
        <v>284934.5</v>
      </c>
      <c r="BO37" s="586">
        <v>284934.5</v>
      </c>
      <c r="BP37" s="586">
        <v>284934.5</v>
      </c>
      <c r="BQ37" s="586">
        <v>284934.5</v>
      </c>
      <c r="BR37" s="586">
        <v>284934.5</v>
      </c>
      <c r="BS37" s="584">
        <v>3419214</v>
      </c>
    </row>
    <row r="38" spans="1:71">
      <c r="A38" s="577"/>
      <c r="B38" s="570" t="s">
        <v>402</v>
      </c>
      <c r="C38" s="579" t="s">
        <v>400</v>
      </c>
      <c r="D38" s="581">
        <v>0</v>
      </c>
      <c r="E38" s="581">
        <v>0</v>
      </c>
      <c r="F38" s="581">
        <v>0</v>
      </c>
      <c r="G38" s="581">
        <v>0</v>
      </c>
      <c r="H38" s="581">
        <v>0</v>
      </c>
      <c r="I38" s="581">
        <v>0</v>
      </c>
      <c r="J38" s="581">
        <v>0</v>
      </c>
      <c r="K38" s="581">
        <v>0</v>
      </c>
      <c r="L38" s="581">
        <v>0</v>
      </c>
      <c r="M38" s="581">
        <v>0</v>
      </c>
      <c r="N38" s="581">
        <v>0</v>
      </c>
      <c r="O38" s="581">
        <v>0</v>
      </c>
      <c r="P38" s="583">
        <v>8.8817841970012523E-16</v>
      </c>
      <c r="Q38" s="582">
        <v>8.8817841970012523E-16</v>
      </c>
      <c r="R38" s="580">
        <v>0</v>
      </c>
      <c r="S38" s="581">
        <v>0</v>
      </c>
      <c r="T38" s="581">
        <v>0</v>
      </c>
      <c r="U38" s="581">
        <v>0</v>
      </c>
      <c r="V38" s="581">
        <v>0</v>
      </c>
      <c r="W38" s="581">
        <v>0</v>
      </c>
      <c r="X38" s="581">
        <v>0</v>
      </c>
      <c r="Y38" s="581">
        <v>0</v>
      </c>
      <c r="Z38" s="581">
        <v>0</v>
      </c>
      <c r="AA38" s="581">
        <v>0</v>
      </c>
      <c r="AB38" s="581">
        <v>0</v>
      </c>
      <c r="AC38" s="581">
        <v>0</v>
      </c>
      <c r="AD38" s="581">
        <v>0</v>
      </c>
      <c r="AE38" s="584">
        <v>0</v>
      </c>
      <c r="AF38" s="585">
        <v>0</v>
      </c>
      <c r="AG38" s="586">
        <v>0</v>
      </c>
      <c r="AH38" s="586">
        <v>0</v>
      </c>
      <c r="AI38" s="586">
        <v>0</v>
      </c>
      <c r="AJ38" s="586">
        <v>0</v>
      </c>
      <c r="AK38" s="586">
        <v>0</v>
      </c>
      <c r="AL38" s="586">
        <v>0</v>
      </c>
      <c r="AM38" s="586">
        <v>0</v>
      </c>
      <c r="AN38" s="586">
        <v>0</v>
      </c>
      <c r="AO38" s="586">
        <v>0</v>
      </c>
      <c r="AP38" s="586">
        <v>0</v>
      </c>
      <c r="AQ38" s="586">
        <v>0</v>
      </c>
      <c r="AR38" s="586">
        <v>0</v>
      </c>
      <c r="AS38" s="584">
        <v>0</v>
      </c>
      <c r="AT38" s="585">
        <v>0</v>
      </c>
      <c r="AU38" s="586">
        <v>0</v>
      </c>
      <c r="AV38" s="586">
        <v>0</v>
      </c>
      <c r="AW38" s="586">
        <v>0</v>
      </c>
      <c r="AX38" s="586">
        <v>0</v>
      </c>
      <c r="AY38" s="586">
        <v>0</v>
      </c>
      <c r="AZ38" s="586">
        <v>0</v>
      </c>
      <c r="BA38" s="586">
        <v>0</v>
      </c>
      <c r="BB38" s="586">
        <v>0</v>
      </c>
      <c r="BC38" s="586">
        <v>0</v>
      </c>
      <c r="BD38" s="586">
        <v>0</v>
      </c>
      <c r="BE38" s="586">
        <v>0</v>
      </c>
      <c r="BF38" s="584">
        <v>0</v>
      </c>
      <c r="BG38" s="585">
        <v>0</v>
      </c>
      <c r="BH38" s="586">
        <v>0</v>
      </c>
      <c r="BI38" s="586">
        <v>0</v>
      </c>
      <c r="BJ38" s="586">
        <v>0</v>
      </c>
      <c r="BK38" s="586">
        <v>0</v>
      </c>
      <c r="BL38" s="586">
        <v>0</v>
      </c>
      <c r="BM38" s="586">
        <v>0</v>
      </c>
      <c r="BN38" s="586">
        <v>0</v>
      </c>
      <c r="BO38" s="586">
        <v>0</v>
      </c>
      <c r="BP38" s="586">
        <v>0</v>
      </c>
      <c r="BQ38" s="586">
        <v>0</v>
      </c>
      <c r="BR38" s="586">
        <v>0</v>
      </c>
      <c r="BS38" s="584">
        <v>0</v>
      </c>
    </row>
    <row r="39" spans="1:71">
      <c r="A39" s="577"/>
      <c r="B39" s="570" t="s">
        <v>82</v>
      </c>
      <c r="C39" s="579" t="s">
        <v>370</v>
      </c>
      <c r="D39" s="581">
        <v>389806.64000000013</v>
      </c>
      <c r="E39" s="581">
        <v>447804.08000000077</v>
      </c>
      <c r="F39" s="581">
        <v>529969.0900000002</v>
      </c>
      <c r="G39" s="581">
        <v>646859.71999999986</v>
      </c>
      <c r="H39" s="581">
        <v>541027.53000000049</v>
      </c>
      <c r="I39" s="581">
        <v>637021.29000000027</v>
      </c>
      <c r="J39" s="581">
        <v>641901.41999999958</v>
      </c>
      <c r="K39" s="581">
        <v>684731.09999999939</v>
      </c>
      <c r="L39" s="581">
        <v>698525.23999999953</v>
      </c>
      <c r="M39" s="581">
        <v>699472.87000000023</v>
      </c>
      <c r="N39" s="581">
        <v>689564.86999999976</v>
      </c>
      <c r="O39" s="581">
        <v>645599.96000000148</v>
      </c>
      <c r="P39" s="583">
        <v>116699.81000000001</v>
      </c>
      <c r="Q39" s="582">
        <v>7368983.620000001</v>
      </c>
      <c r="R39" s="580">
        <v>571830.52</v>
      </c>
      <c r="S39" s="581">
        <v>635345.74000000034</v>
      </c>
      <c r="T39" s="581">
        <v>653398.19000000018</v>
      </c>
      <c r="U39" s="581">
        <v>653666.81999999937</v>
      </c>
      <c r="V39" s="581">
        <v>658389.34000000113</v>
      </c>
      <c r="W39" s="581">
        <v>635411.88</v>
      </c>
      <c r="X39" s="581">
        <v>634327.68999999971</v>
      </c>
      <c r="Y39" s="581">
        <v>653952.86000000092</v>
      </c>
      <c r="Z39" s="581">
        <v>640457.35000000033</v>
      </c>
      <c r="AA39" s="583">
        <v>669750.37000000081</v>
      </c>
      <c r="AB39" s="581">
        <v>673693.87000000011</v>
      </c>
      <c r="AC39" s="581">
        <v>951248.36000000034</v>
      </c>
      <c r="AD39" s="581">
        <v>445743.00999999605</v>
      </c>
      <c r="AE39" s="584">
        <v>8477216</v>
      </c>
      <c r="AF39" s="585">
        <v>470075.18999999994</v>
      </c>
      <c r="AG39" s="586">
        <v>520306.4800000001</v>
      </c>
      <c r="AH39" s="586">
        <v>537959</v>
      </c>
      <c r="AI39" s="586">
        <v>532803</v>
      </c>
      <c r="AJ39" s="586">
        <v>548273</v>
      </c>
      <c r="AK39" s="586">
        <v>557348</v>
      </c>
      <c r="AL39" s="586">
        <v>554103</v>
      </c>
      <c r="AM39" s="586">
        <v>576555</v>
      </c>
      <c r="AN39" s="586">
        <v>1080945</v>
      </c>
      <c r="AO39" s="586">
        <v>565458</v>
      </c>
      <c r="AP39" s="586">
        <v>1218714</v>
      </c>
      <c r="AQ39" s="586">
        <v>742259</v>
      </c>
      <c r="AR39" s="586">
        <v>-126956.66999999993</v>
      </c>
      <c r="AS39" s="584">
        <v>7777842</v>
      </c>
      <c r="AT39" s="585">
        <v>724855</v>
      </c>
      <c r="AU39" s="586">
        <v>719475</v>
      </c>
      <c r="AV39" s="586">
        <v>668309</v>
      </c>
      <c r="AW39" s="586">
        <v>762014</v>
      </c>
      <c r="AX39" s="586">
        <v>756336</v>
      </c>
      <c r="AY39" s="586">
        <v>1273824</v>
      </c>
      <c r="AZ39" s="586">
        <v>868116</v>
      </c>
      <c r="BA39" s="586">
        <v>901311</v>
      </c>
      <c r="BB39" s="586">
        <v>577464.5699999996</v>
      </c>
      <c r="BC39" s="586">
        <v>962643</v>
      </c>
      <c r="BD39" s="586">
        <v>1213385.2150000003</v>
      </c>
      <c r="BE39" s="586">
        <v>1213385.2150000003</v>
      </c>
      <c r="BF39" s="584">
        <v>10641118</v>
      </c>
      <c r="BG39" s="585">
        <v>684738.08333333337</v>
      </c>
      <c r="BH39" s="586">
        <v>684738.08333333337</v>
      </c>
      <c r="BI39" s="586">
        <v>684738.08333333337</v>
      </c>
      <c r="BJ39" s="586">
        <v>684738.08333333337</v>
      </c>
      <c r="BK39" s="586">
        <v>684738.08333333337</v>
      </c>
      <c r="BL39" s="586">
        <v>684738.08333333337</v>
      </c>
      <c r="BM39" s="586">
        <v>684738.08333333337</v>
      </c>
      <c r="BN39" s="586">
        <v>684738.08333333337</v>
      </c>
      <c r="BO39" s="586">
        <v>684738.08333333337</v>
      </c>
      <c r="BP39" s="586">
        <v>684738.08333333337</v>
      </c>
      <c r="BQ39" s="586">
        <v>684738.08333333337</v>
      </c>
      <c r="BR39" s="586">
        <v>684738.08333333337</v>
      </c>
      <c r="BS39" s="584">
        <v>8216857</v>
      </c>
    </row>
    <row r="40" spans="1:71">
      <c r="A40" s="577"/>
      <c r="B40" s="621" t="s">
        <v>86</v>
      </c>
      <c r="C40" s="579" t="s">
        <v>85</v>
      </c>
      <c r="D40" s="581">
        <v>0</v>
      </c>
      <c r="E40" s="581">
        <v>0</v>
      </c>
      <c r="F40" s="581">
        <v>0</v>
      </c>
      <c r="G40" s="581">
        <v>0</v>
      </c>
      <c r="H40" s="581">
        <v>0</v>
      </c>
      <c r="I40" s="581">
        <v>0</v>
      </c>
      <c r="J40" s="581">
        <v>0</v>
      </c>
      <c r="K40" s="581">
        <v>0</v>
      </c>
      <c r="L40" s="581">
        <v>0</v>
      </c>
      <c r="M40" s="581">
        <v>0</v>
      </c>
      <c r="N40" s="581">
        <v>0</v>
      </c>
      <c r="O40" s="581">
        <v>0</v>
      </c>
      <c r="P40" s="583">
        <v>-4.5474735088646412E-13</v>
      </c>
      <c r="Q40" s="582">
        <v>-4.5474735088646412E-13</v>
      </c>
      <c r="R40" s="580">
        <v>0</v>
      </c>
      <c r="S40" s="581">
        <v>0</v>
      </c>
      <c r="T40" s="581">
        <v>0</v>
      </c>
      <c r="U40" s="581">
        <v>0</v>
      </c>
      <c r="V40" s="581">
        <v>0</v>
      </c>
      <c r="W40" s="581">
        <v>0</v>
      </c>
      <c r="X40" s="581">
        <v>0</v>
      </c>
      <c r="Y40" s="581">
        <v>0</v>
      </c>
      <c r="Z40" s="581">
        <v>0</v>
      </c>
      <c r="AA40" s="581">
        <v>0</v>
      </c>
      <c r="AB40" s="581">
        <v>0</v>
      </c>
      <c r="AC40" s="581">
        <v>48.590000000000025</v>
      </c>
      <c r="AD40" s="581">
        <v>-48.590000000000025</v>
      </c>
      <c r="AE40" s="584">
        <v>0</v>
      </c>
      <c r="AF40" s="585">
        <v>0</v>
      </c>
      <c r="AG40" s="586">
        <v>339.31</v>
      </c>
      <c r="AH40" s="586">
        <v>343</v>
      </c>
      <c r="AI40" s="586">
        <v>347</v>
      </c>
      <c r="AJ40" s="586">
        <v>341</v>
      </c>
      <c r="AK40" s="586">
        <v>348</v>
      </c>
      <c r="AL40" s="586">
        <v>339</v>
      </c>
      <c r="AM40" s="586">
        <v>336</v>
      </c>
      <c r="AN40" s="586">
        <v>0</v>
      </c>
      <c r="AO40" s="586">
        <v>0</v>
      </c>
      <c r="AP40" s="586">
        <v>-1038</v>
      </c>
      <c r="AQ40" s="586">
        <v>0</v>
      </c>
      <c r="AR40" s="586">
        <v>-1355.31</v>
      </c>
      <c r="AS40" s="584">
        <v>0</v>
      </c>
      <c r="AT40" s="585">
        <v>0</v>
      </c>
      <c r="AU40" s="586">
        <v>257074</v>
      </c>
      <c r="AV40" s="586">
        <v>302594</v>
      </c>
      <c r="AW40" s="586">
        <v>351475</v>
      </c>
      <c r="AX40" s="586">
        <v>373376</v>
      </c>
      <c r="AY40" s="586">
        <v>373181</v>
      </c>
      <c r="AZ40" s="586">
        <v>382118</v>
      </c>
      <c r="BA40" s="586">
        <v>388908</v>
      </c>
      <c r="BB40" s="586">
        <v>396298.66</v>
      </c>
      <c r="BC40" s="586">
        <v>371860</v>
      </c>
      <c r="BD40" s="586">
        <v>-1129447.33</v>
      </c>
      <c r="BE40" s="586">
        <v>-1129447.33</v>
      </c>
      <c r="BF40" s="584">
        <v>937990</v>
      </c>
      <c r="BG40" s="585">
        <v>78165.833333333328</v>
      </c>
      <c r="BH40" s="586">
        <v>78165.833333333328</v>
      </c>
      <c r="BI40" s="586">
        <v>78165.833333333328</v>
      </c>
      <c r="BJ40" s="586">
        <v>78165.833333333328</v>
      </c>
      <c r="BK40" s="586">
        <v>78165.833333333328</v>
      </c>
      <c r="BL40" s="586">
        <v>78165.833333333328</v>
      </c>
      <c r="BM40" s="586">
        <v>78165.833333333328</v>
      </c>
      <c r="BN40" s="586">
        <v>78165.833333333328</v>
      </c>
      <c r="BO40" s="586">
        <v>78165.833333333328</v>
      </c>
      <c r="BP40" s="586">
        <v>78165.833333333328</v>
      </c>
      <c r="BQ40" s="586">
        <v>78165.833333333328</v>
      </c>
      <c r="BR40" s="586">
        <v>78165.833333333328</v>
      </c>
      <c r="BS40" s="584">
        <v>937990</v>
      </c>
    </row>
    <row r="41" spans="1:71">
      <c r="A41" s="577"/>
      <c r="B41" s="570" t="s">
        <v>90</v>
      </c>
      <c r="C41" s="579" t="s">
        <v>89</v>
      </c>
      <c r="D41" s="581">
        <v>1980.22</v>
      </c>
      <c r="E41" s="581">
        <v>2012.08</v>
      </c>
      <c r="F41" s="581">
        <v>2079.4100000000003</v>
      </c>
      <c r="G41" s="581">
        <v>2498.12</v>
      </c>
      <c r="H41" s="581">
        <v>2297.27</v>
      </c>
      <c r="I41" s="581">
        <v>2349.1599999999994</v>
      </c>
      <c r="J41" s="581">
        <v>2297.8899999999994</v>
      </c>
      <c r="K41" s="581">
        <v>2359.4</v>
      </c>
      <c r="L41" s="581">
        <v>2391.34</v>
      </c>
      <c r="M41" s="581">
        <v>2313.6200000000008</v>
      </c>
      <c r="N41" s="581">
        <v>1994.3399999999997</v>
      </c>
      <c r="O41" s="581">
        <v>2040.0999999999997</v>
      </c>
      <c r="P41" s="583">
        <v>-95.600000000001273</v>
      </c>
      <c r="Q41" s="582">
        <v>26517.35</v>
      </c>
      <c r="R41" s="580">
        <v>1697.9700000000003</v>
      </c>
      <c r="S41" s="581">
        <v>1783.8300000000002</v>
      </c>
      <c r="T41" s="581">
        <v>1844.8</v>
      </c>
      <c r="U41" s="581">
        <v>1857.8799999999999</v>
      </c>
      <c r="V41" s="581">
        <v>1811.1800000000003</v>
      </c>
      <c r="W41" s="581">
        <v>1813.98</v>
      </c>
      <c r="X41" s="581">
        <v>0</v>
      </c>
      <c r="Y41" s="581">
        <v>0</v>
      </c>
      <c r="Z41" s="581">
        <v>0</v>
      </c>
      <c r="AA41" s="581">
        <v>0</v>
      </c>
      <c r="AB41" s="581">
        <v>0</v>
      </c>
      <c r="AC41" s="581">
        <v>2144.9099999999971</v>
      </c>
      <c r="AD41" s="581">
        <v>17147.450000000004</v>
      </c>
      <c r="AE41" s="584">
        <v>30102</v>
      </c>
      <c r="AF41" s="585">
        <v>2221.88</v>
      </c>
      <c r="AG41" s="586">
        <v>2388.63</v>
      </c>
      <c r="AH41" s="586">
        <v>2405</v>
      </c>
      <c r="AI41" s="586">
        <v>2429</v>
      </c>
      <c r="AJ41" s="586">
        <v>2387</v>
      </c>
      <c r="AK41" s="586">
        <v>2434</v>
      </c>
      <c r="AL41" s="586">
        <v>2370</v>
      </c>
      <c r="AM41" s="586">
        <v>2354</v>
      </c>
      <c r="AN41" s="586">
        <v>180</v>
      </c>
      <c r="AO41" s="586">
        <v>2355</v>
      </c>
      <c r="AP41" s="586">
        <v>2382</v>
      </c>
      <c r="AQ41" s="586">
        <v>2449</v>
      </c>
      <c r="AR41" s="586">
        <v>26.489999999997963</v>
      </c>
      <c r="AS41" s="584">
        <v>26382</v>
      </c>
      <c r="AT41" s="585">
        <v>0</v>
      </c>
      <c r="AU41" s="586">
        <v>0</v>
      </c>
      <c r="AV41" s="586">
        <v>0</v>
      </c>
      <c r="AW41" s="586">
        <v>0</v>
      </c>
      <c r="AX41" s="586">
        <v>0</v>
      </c>
      <c r="AY41" s="586">
        <v>0</v>
      </c>
      <c r="AZ41" s="586">
        <v>0</v>
      </c>
      <c r="BA41" s="586">
        <v>0</v>
      </c>
      <c r="BB41" s="586">
        <v>0</v>
      </c>
      <c r="BC41" s="586">
        <v>0</v>
      </c>
      <c r="BD41" s="586">
        <v>0</v>
      </c>
      <c r="BE41" s="586">
        <v>0</v>
      </c>
      <c r="BF41" s="584">
        <v>0</v>
      </c>
      <c r="BG41" s="585">
        <v>2706.8333333333335</v>
      </c>
      <c r="BH41" s="586">
        <v>2706.8333333333335</v>
      </c>
      <c r="BI41" s="586">
        <v>2706.8333333333335</v>
      </c>
      <c r="BJ41" s="586">
        <v>2706.8333333333335</v>
      </c>
      <c r="BK41" s="586">
        <v>2706.8333333333335</v>
      </c>
      <c r="BL41" s="586">
        <v>2706.8333333333335</v>
      </c>
      <c r="BM41" s="586">
        <v>2706.8333333333335</v>
      </c>
      <c r="BN41" s="586">
        <v>2706.8333333333335</v>
      </c>
      <c r="BO41" s="586">
        <v>2706.8333333333335</v>
      </c>
      <c r="BP41" s="586">
        <v>2706.8333333333335</v>
      </c>
      <c r="BQ41" s="586">
        <v>2706.8333333333335</v>
      </c>
      <c r="BR41" s="586">
        <v>2706.8333333333335</v>
      </c>
      <c r="BS41" s="584">
        <v>32482</v>
      </c>
    </row>
    <row r="42" spans="1:71">
      <c r="A42" s="577"/>
      <c r="B42" s="570" t="s">
        <v>149</v>
      </c>
      <c r="C42" s="579" t="s">
        <v>148</v>
      </c>
      <c r="D42" s="581">
        <v>0</v>
      </c>
      <c r="E42" s="581">
        <v>0</v>
      </c>
      <c r="F42" s="581">
        <v>0</v>
      </c>
      <c r="G42" s="581">
        <v>0</v>
      </c>
      <c r="H42" s="581">
        <v>0</v>
      </c>
      <c r="I42" s="581">
        <v>0</v>
      </c>
      <c r="J42" s="581">
        <v>0</v>
      </c>
      <c r="K42" s="581">
        <v>0</v>
      </c>
      <c r="L42" s="581">
        <v>0</v>
      </c>
      <c r="M42" s="581">
        <v>0</v>
      </c>
      <c r="N42" s="581">
        <v>0</v>
      </c>
      <c r="O42" s="581">
        <v>0</v>
      </c>
      <c r="P42" s="581">
        <v>0</v>
      </c>
      <c r="Q42" s="582">
        <v>0</v>
      </c>
      <c r="R42" s="580">
        <v>0</v>
      </c>
      <c r="S42" s="581">
        <v>0</v>
      </c>
      <c r="T42" s="581">
        <v>0</v>
      </c>
      <c r="U42" s="581">
        <v>0</v>
      </c>
      <c r="V42" s="581">
        <v>0</v>
      </c>
      <c r="W42" s="581">
        <v>0</v>
      </c>
      <c r="X42" s="581">
        <v>0</v>
      </c>
      <c r="Y42" s="581">
        <v>0</v>
      </c>
      <c r="Z42" s="581">
        <v>0</v>
      </c>
      <c r="AA42" s="581">
        <v>0</v>
      </c>
      <c r="AB42" s="581">
        <v>0</v>
      </c>
      <c r="AC42" s="581">
        <v>0</v>
      </c>
      <c r="AD42" s="581">
        <v>0</v>
      </c>
      <c r="AE42" s="584">
        <v>0</v>
      </c>
      <c r="AF42" s="585">
        <v>0</v>
      </c>
      <c r="AG42" s="586">
        <v>0</v>
      </c>
      <c r="AH42" s="586">
        <v>0</v>
      </c>
      <c r="AI42" s="586">
        <v>0</v>
      </c>
      <c r="AJ42" s="586">
        <v>0</v>
      </c>
      <c r="AK42" s="586">
        <v>0</v>
      </c>
      <c r="AL42" s="586">
        <v>0</v>
      </c>
      <c r="AM42" s="586">
        <v>0</v>
      </c>
      <c r="AN42" s="586">
        <v>0</v>
      </c>
      <c r="AO42" s="586">
        <v>0</v>
      </c>
      <c r="AP42" s="586">
        <v>0</v>
      </c>
      <c r="AQ42" s="586">
        <v>0</v>
      </c>
      <c r="AR42" s="586">
        <v>0</v>
      </c>
      <c r="AS42" s="584">
        <v>0</v>
      </c>
      <c r="AT42" s="585">
        <v>0</v>
      </c>
      <c r="AU42" s="586">
        <v>0</v>
      </c>
      <c r="AV42" s="586">
        <v>0</v>
      </c>
      <c r="AW42" s="586">
        <v>0</v>
      </c>
      <c r="AX42" s="586">
        <v>0</v>
      </c>
      <c r="AY42" s="586">
        <v>0</v>
      </c>
      <c r="AZ42" s="586">
        <v>0</v>
      </c>
      <c r="BA42" s="586">
        <v>0</v>
      </c>
      <c r="BB42" s="586">
        <v>0</v>
      </c>
      <c r="BC42" s="586">
        <v>0</v>
      </c>
      <c r="BD42" s="586">
        <v>0</v>
      </c>
      <c r="BE42" s="586">
        <v>0</v>
      </c>
      <c r="BF42" s="584">
        <v>0</v>
      </c>
      <c r="BG42" s="585">
        <v>0</v>
      </c>
      <c r="BH42" s="586">
        <v>0</v>
      </c>
      <c r="BI42" s="586">
        <v>0</v>
      </c>
      <c r="BJ42" s="586">
        <v>0</v>
      </c>
      <c r="BK42" s="586">
        <v>0</v>
      </c>
      <c r="BL42" s="586">
        <v>0</v>
      </c>
      <c r="BM42" s="586">
        <v>0</v>
      </c>
      <c r="BN42" s="586">
        <v>0</v>
      </c>
      <c r="BO42" s="586">
        <v>0</v>
      </c>
      <c r="BP42" s="586">
        <v>0</v>
      </c>
      <c r="BQ42" s="586">
        <v>0</v>
      </c>
      <c r="BR42" s="586">
        <v>0</v>
      </c>
      <c r="BS42" s="584">
        <v>0</v>
      </c>
    </row>
    <row r="43" spans="1:71" ht="15" customHeight="1">
      <c r="A43" s="577"/>
      <c r="B43" s="570" t="s">
        <v>132</v>
      </c>
      <c r="C43" s="579" t="s">
        <v>118</v>
      </c>
      <c r="D43" s="580">
        <v>308521.17000000016</v>
      </c>
      <c r="E43" s="581">
        <v>354590.25000000006</v>
      </c>
      <c r="F43" s="581">
        <v>423142.9200000001</v>
      </c>
      <c r="G43" s="581">
        <v>512070.69000000012</v>
      </c>
      <c r="H43" s="581">
        <v>425030.56000000017</v>
      </c>
      <c r="I43" s="581">
        <v>504463.94000000029</v>
      </c>
      <c r="J43" s="581">
        <v>508228.95999999996</v>
      </c>
      <c r="K43" s="581">
        <v>542422.55000000028</v>
      </c>
      <c r="L43" s="581">
        <v>552665.80999999924</v>
      </c>
      <c r="M43" s="581">
        <v>555657.97999999986</v>
      </c>
      <c r="N43" s="581">
        <v>551070.97999999986</v>
      </c>
      <c r="O43" s="581">
        <v>511440.33</v>
      </c>
      <c r="P43" s="583">
        <v>802158.89999999688</v>
      </c>
      <c r="Q43" s="582">
        <v>6551465.0399999963</v>
      </c>
      <c r="R43" s="580">
        <v>430646.37999999995</v>
      </c>
      <c r="S43" s="581">
        <v>476634.62999999989</v>
      </c>
      <c r="T43" s="581">
        <v>490715.86000000004</v>
      </c>
      <c r="U43" s="581">
        <v>489874.16999999993</v>
      </c>
      <c r="V43" s="581">
        <v>495481.85999999964</v>
      </c>
      <c r="W43" s="583">
        <v>476660.46</v>
      </c>
      <c r="X43" s="581">
        <v>475812.2100000002</v>
      </c>
      <c r="Y43" s="581">
        <v>492158.87000000005</v>
      </c>
      <c r="Z43" s="581">
        <v>480301.82</v>
      </c>
      <c r="AA43" s="583">
        <v>503768.76000000036</v>
      </c>
      <c r="AB43" s="581">
        <v>507312.97999999975</v>
      </c>
      <c r="AC43" s="581">
        <v>1219974.2700000003</v>
      </c>
      <c r="AD43" s="581">
        <v>687133.72999999952</v>
      </c>
      <c r="AE43" s="584">
        <v>7226476</v>
      </c>
      <c r="AF43" s="585">
        <v>439710.68</v>
      </c>
      <c r="AG43" s="586">
        <v>486701</v>
      </c>
      <c r="AH43" s="586">
        <v>503213</v>
      </c>
      <c r="AI43" s="586">
        <v>498386</v>
      </c>
      <c r="AJ43" s="586">
        <v>512866</v>
      </c>
      <c r="AK43" s="586">
        <v>521351</v>
      </c>
      <c r="AL43" s="586">
        <v>518320</v>
      </c>
      <c r="AM43" s="586">
        <v>539329</v>
      </c>
      <c r="AN43" s="586">
        <v>1104349</v>
      </c>
      <c r="AO43" s="586">
        <v>528943</v>
      </c>
      <c r="AP43" s="586">
        <v>481798</v>
      </c>
      <c r="AQ43" s="586">
        <v>694320</v>
      </c>
      <c r="AR43" s="586">
        <v>446422.3200000003</v>
      </c>
      <c r="AS43" s="584">
        <v>7275709</v>
      </c>
      <c r="AT43" s="585">
        <v>429538</v>
      </c>
      <c r="AU43" s="586">
        <v>426349</v>
      </c>
      <c r="AV43" s="586">
        <v>396033</v>
      </c>
      <c r="AW43" s="586">
        <v>451553</v>
      </c>
      <c r="AX43" s="586">
        <v>448189</v>
      </c>
      <c r="AY43" s="586">
        <v>754837</v>
      </c>
      <c r="AZ43" s="586">
        <v>514421</v>
      </c>
      <c r="BA43" s="586">
        <v>534102</v>
      </c>
      <c r="BB43" s="586">
        <v>657600.70000000123</v>
      </c>
      <c r="BC43" s="586">
        <v>570435</v>
      </c>
      <c r="BD43" s="586">
        <v>604377.14999999944</v>
      </c>
      <c r="BE43" s="586">
        <v>604377.14999999944</v>
      </c>
      <c r="BF43" s="584">
        <v>6391812</v>
      </c>
      <c r="BG43" s="585">
        <v>650666.33333333337</v>
      </c>
      <c r="BH43" s="586">
        <v>650666.33333333337</v>
      </c>
      <c r="BI43" s="586">
        <v>650666.33333333337</v>
      </c>
      <c r="BJ43" s="586">
        <v>650666.33333333337</v>
      </c>
      <c r="BK43" s="586">
        <v>650666.33333333337</v>
      </c>
      <c r="BL43" s="586">
        <v>650666.33333333337</v>
      </c>
      <c r="BM43" s="586">
        <v>650666.33333333337</v>
      </c>
      <c r="BN43" s="586">
        <v>650666.33333333337</v>
      </c>
      <c r="BO43" s="586">
        <v>650666.33333333337</v>
      </c>
      <c r="BP43" s="586">
        <v>650666.33333333337</v>
      </c>
      <c r="BQ43" s="586">
        <v>650666.33333333337</v>
      </c>
      <c r="BR43" s="586">
        <v>650666.33333333337</v>
      </c>
      <c r="BS43" s="584">
        <v>7807996</v>
      </c>
    </row>
    <row r="44" spans="1:71" s="620" customFormat="1">
      <c r="A44" s="614" t="s">
        <v>371</v>
      </c>
      <c r="B44" s="615"/>
      <c r="C44" s="616"/>
      <c r="D44" s="582">
        <v>12219690.690000005</v>
      </c>
      <c r="E44" s="582">
        <v>14013155.010000002</v>
      </c>
      <c r="F44" s="582">
        <v>15059232.830000002</v>
      </c>
      <c r="G44" s="582">
        <v>22139525.669999991</v>
      </c>
      <c r="H44" s="582">
        <v>18455945.070000004</v>
      </c>
      <c r="I44" s="582">
        <v>17322743.420000009</v>
      </c>
      <c r="J44" s="582">
        <v>18503829.650000013</v>
      </c>
      <c r="K44" s="582">
        <v>18931748.149999991</v>
      </c>
      <c r="L44" s="582">
        <v>19359440.919999994</v>
      </c>
      <c r="M44" s="582">
        <v>19031808.91</v>
      </c>
      <c r="N44" s="582">
        <v>16961017.119999994</v>
      </c>
      <c r="O44" s="582">
        <v>34058978.330000006</v>
      </c>
      <c r="P44" s="582">
        <v>-16885528.280000012</v>
      </c>
      <c r="Q44" s="582">
        <v>209171587.49000001</v>
      </c>
      <c r="R44" s="617">
        <v>11999014.080000002</v>
      </c>
      <c r="S44" s="582">
        <v>13187183.649999999</v>
      </c>
      <c r="T44" s="582">
        <v>12836752.039999999</v>
      </c>
      <c r="U44" s="582">
        <v>13386334.25</v>
      </c>
      <c r="V44" s="582">
        <v>13760406.020000003</v>
      </c>
      <c r="W44" s="582">
        <v>7856843.6799999988</v>
      </c>
      <c r="X44" s="582">
        <v>41757751.189999983</v>
      </c>
      <c r="Y44" s="582">
        <v>43852479.909999982</v>
      </c>
      <c r="Z44" s="582">
        <v>43149231.790000014</v>
      </c>
      <c r="AA44" s="582">
        <v>34694645.050000004</v>
      </c>
      <c r="AB44" s="582">
        <v>24773592.81000001</v>
      </c>
      <c r="AC44" s="582">
        <v>22462208.139999982</v>
      </c>
      <c r="AD44" s="582">
        <v>-71752734.610000014</v>
      </c>
      <c r="AE44" s="584">
        <v>211963708</v>
      </c>
      <c r="AF44" s="618">
        <v>4281894.53</v>
      </c>
      <c r="AG44" s="619">
        <v>39660714.120000005</v>
      </c>
      <c r="AH44" s="619">
        <v>42339149</v>
      </c>
      <c r="AI44" s="619">
        <v>42020633</v>
      </c>
      <c r="AJ44" s="619">
        <v>43105196</v>
      </c>
      <c r="AK44" s="619">
        <v>32026649</v>
      </c>
      <c r="AL44" s="619">
        <v>32008459</v>
      </c>
      <c r="AM44" s="619">
        <v>33284599</v>
      </c>
      <c r="AN44" s="619">
        <v>38493365</v>
      </c>
      <c r="AO44" s="619">
        <v>32728016</v>
      </c>
      <c r="AP44" s="619">
        <v>10765981</v>
      </c>
      <c r="AQ44" s="619">
        <v>7111711.929999996</v>
      </c>
      <c r="AR44" s="619">
        <v>-140769690.57999998</v>
      </c>
      <c r="AS44" s="584">
        <v>217056677</v>
      </c>
      <c r="AT44" s="618">
        <v>4875303</v>
      </c>
      <c r="AU44" s="619">
        <v>42036940</v>
      </c>
      <c r="AV44" s="619">
        <v>46414783</v>
      </c>
      <c r="AW44" s="619">
        <v>46936755</v>
      </c>
      <c r="AX44" s="619">
        <v>35014872</v>
      </c>
      <c r="AY44" s="619">
        <v>37691596</v>
      </c>
      <c r="AZ44" s="619">
        <v>35623683</v>
      </c>
      <c r="BA44" s="619">
        <v>8259405</v>
      </c>
      <c r="BB44" s="619">
        <v>6077348.9399999976</v>
      </c>
      <c r="BC44" s="619">
        <v>7614205</v>
      </c>
      <c r="BD44" s="619">
        <v>-20875642.469999999</v>
      </c>
      <c r="BE44" s="619">
        <v>-20875642.469999999</v>
      </c>
      <c r="BF44" s="584">
        <v>228793606</v>
      </c>
      <c r="BG44" s="618">
        <v>19240902.833333328</v>
      </c>
      <c r="BH44" s="619">
        <v>19240902.833333336</v>
      </c>
      <c r="BI44" s="619">
        <v>19240902.833333336</v>
      </c>
      <c r="BJ44" s="619">
        <v>19240902.833333336</v>
      </c>
      <c r="BK44" s="619">
        <v>19240902.833333336</v>
      </c>
      <c r="BL44" s="619">
        <v>19240902.833333336</v>
      </c>
      <c r="BM44" s="619">
        <v>19240902.833333336</v>
      </c>
      <c r="BN44" s="619">
        <v>19240902.833333336</v>
      </c>
      <c r="BO44" s="619">
        <v>19240902.833333336</v>
      </c>
      <c r="BP44" s="619">
        <v>19240902.833333336</v>
      </c>
      <c r="BQ44" s="619">
        <v>19240902.833333336</v>
      </c>
      <c r="BR44" s="619">
        <v>19240902.833333336</v>
      </c>
      <c r="BS44" s="584">
        <v>230890834</v>
      </c>
    </row>
    <row r="45" spans="1:71" ht="15" customHeight="1">
      <c r="A45" s="577" t="s">
        <v>34</v>
      </c>
      <c r="B45" s="570" t="s">
        <v>93</v>
      </c>
      <c r="C45" s="579" t="s">
        <v>92</v>
      </c>
      <c r="D45" s="580">
        <v>513487.02999999997</v>
      </c>
      <c r="E45" s="581">
        <v>558436.45999999973</v>
      </c>
      <c r="F45" s="581">
        <v>582712.05999999971</v>
      </c>
      <c r="G45" s="581">
        <v>699470.08</v>
      </c>
      <c r="H45" s="581">
        <v>566467.27000000014</v>
      </c>
      <c r="I45" s="581">
        <v>554508.81999999995</v>
      </c>
      <c r="J45" s="581">
        <v>591316.92999999982</v>
      </c>
      <c r="K45" s="581">
        <v>624470.81000000029</v>
      </c>
      <c r="L45" s="581">
        <v>634190.27999999991</v>
      </c>
      <c r="M45" s="581">
        <v>592115.65000000014</v>
      </c>
      <c r="N45" s="581">
        <v>599550.74999999988</v>
      </c>
      <c r="O45" s="581">
        <v>582620.14</v>
      </c>
      <c r="P45" s="583">
        <v>-1170894.4200000009</v>
      </c>
      <c r="Q45" s="582">
        <v>5928451.8599999985</v>
      </c>
      <c r="R45" s="580">
        <v>457905.82999999996</v>
      </c>
      <c r="S45" s="581">
        <v>517159.88</v>
      </c>
      <c r="T45" s="581">
        <v>506985.42</v>
      </c>
      <c r="U45" s="581">
        <v>518836.65</v>
      </c>
      <c r="V45" s="581">
        <v>527113.64</v>
      </c>
      <c r="W45" s="583">
        <v>503040.28999999986</v>
      </c>
      <c r="X45" s="581">
        <v>521421.6700000001</v>
      </c>
      <c r="Y45" s="581">
        <v>544072.90999999992</v>
      </c>
      <c r="Z45" s="581">
        <v>505460.81</v>
      </c>
      <c r="AA45" s="583">
        <v>526658.44999999984</v>
      </c>
      <c r="AB45" s="581">
        <v>515164.38</v>
      </c>
      <c r="AC45" s="581">
        <v>526311.30999999994</v>
      </c>
      <c r="AD45" s="581">
        <v>-1485736.2399999993</v>
      </c>
      <c r="AE45" s="584">
        <v>4684395</v>
      </c>
      <c r="AF45" s="585">
        <v>496152.63</v>
      </c>
      <c r="AG45" s="586">
        <v>513900.5</v>
      </c>
      <c r="AH45" s="586">
        <v>544830</v>
      </c>
      <c r="AI45" s="586">
        <v>537541</v>
      </c>
      <c r="AJ45" s="586">
        <v>542299</v>
      </c>
      <c r="AK45" s="586">
        <v>553258</v>
      </c>
      <c r="AL45" s="586">
        <v>533940</v>
      </c>
      <c r="AM45" s="586">
        <v>526023</v>
      </c>
      <c r="AN45" s="586">
        <v>1120356</v>
      </c>
      <c r="AO45" s="586">
        <v>525307</v>
      </c>
      <c r="AP45" s="586">
        <v>730947</v>
      </c>
      <c r="AQ45" s="586">
        <v>741420</v>
      </c>
      <c r="AR45" s="586">
        <v>-1502400.13</v>
      </c>
      <c r="AS45" s="584">
        <v>5863574</v>
      </c>
      <c r="AT45" s="585">
        <v>560853</v>
      </c>
      <c r="AU45" s="586">
        <v>519684</v>
      </c>
      <c r="AV45" s="586">
        <v>459134</v>
      </c>
      <c r="AW45" s="586">
        <v>535122</v>
      </c>
      <c r="AX45" s="586">
        <v>544034</v>
      </c>
      <c r="AY45" s="586">
        <v>987049</v>
      </c>
      <c r="AZ45" s="586">
        <v>620632</v>
      </c>
      <c r="BA45" s="586">
        <v>658026</v>
      </c>
      <c r="BB45" s="586">
        <v>519686.9200000001</v>
      </c>
      <c r="BC45" s="586">
        <v>680629</v>
      </c>
      <c r="BD45" s="586">
        <v>-33944.960000000079</v>
      </c>
      <c r="BE45" s="586">
        <v>-33944.960000000079</v>
      </c>
      <c r="BF45" s="584">
        <v>6016960</v>
      </c>
      <c r="BG45" s="585">
        <v>422680.66666666669</v>
      </c>
      <c r="BH45" s="586">
        <v>422680.66666666663</v>
      </c>
      <c r="BI45" s="586">
        <v>422680.66666666663</v>
      </c>
      <c r="BJ45" s="586">
        <v>422680.66666666663</v>
      </c>
      <c r="BK45" s="586">
        <v>422680.66666666663</v>
      </c>
      <c r="BL45" s="586">
        <v>422680.66666666663</v>
      </c>
      <c r="BM45" s="586">
        <v>422680.66666666663</v>
      </c>
      <c r="BN45" s="586">
        <v>422680.66666666663</v>
      </c>
      <c r="BO45" s="586">
        <v>422680.66666666663</v>
      </c>
      <c r="BP45" s="586">
        <v>422680.66666666663</v>
      </c>
      <c r="BQ45" s="586">
        <v>422680.66666666663</v>
      </c>
      <c r="BR45" s="586">
        <v>422680.66666666663</v>
      </c>
      <c r="BS45" s="584">
        <v>5072168</v>
      </c>
    </row>
    <row r="46" spans="1:71" ht="15" customHeight="1">
      <c r="A46" s="577"/>
      <c r="B46" s="570" t="s">
        <v>164</v>
      </c>
      <c r="C46" s="579" t="s">
        <v>165</v>
      </c>
      <c r="D46" s="580"/>
      <c r="E46" s="581"/>
      <c r="F46" s="581"/>
      <c r="G46" s="581">
        <v>1757.34</v>
      </c>
      <c r="H46" s="581"/>
      <c r="I46" s="581"/>
      <c r="J46" s="581"/>
      <c r="K46" s="581"/>
      <c r="L46" s="581"/>
      <c r="M46" s="581"/>
      <c r="N46" s="581"/>
      <c r="O46" s="581"/>
      <c r="P46" s="583">
        <v>5316.12</v>
      </c>
      <c r="Q46" s="582">
        <v>7073.46</v>
      </c>
      <c r="R46" s="580"/>
      <c r="S46" s="581"/>
      <c r="T46" s="581"/>
      <c r="U46" s="581">
        <v>0</v>
      </c>
      <c r="V46" s="581">
        <v>0</v>
      </c>
      <c r="W46" s="581">
        <v>0</v>
      </c>
      <c r="X46" s="581">
        <v>0</v>
      </c>
      <c r="Y46" s="581">
        <v>0</v>
      </c>
      <c r="Z46" s="581">
        <v>0</v>
      </c>
      <c r="AA46" s="581">
        <v>0</v>
      </c>
      <c r="AB46" s="581">
        <v>0</v>
      </c>
      <c r="AC46" s="581">
        <v>0</v>
      </c>
      <c r="AD46" s="581">
        <v>6987</v>
      </c>
      <c r="AE46" s="584">
        <v>6987</v>
      </c>
      <c r="AF46" s="585">
        <v>0</v>
      </c>
      <c r="AG46" s="586">
        <v>0</v>
      </c>
      <c r="AH46" s="586">
        <v>0</v>
      </c>
      <c r="AI46" s="586">
        <v>0</v>
      </c>
      <c r="AJ46" s="586">
        <v>0</v>
      </c>
      <c r="AK46" s="586">
        <v>0</v>
      </c>
      <c r="AL46" s="586">
        <v>0</v>
      </c>
      <c r="AM46" s="586">
        <v>0</v>
      </c>
      <c r="AN46" s="586">
        <v>0</v>
      </c>
      <c r="AO46" s="586">
        <v>0</v>
      </c>
      <c r="AP46" s="586">
        <v>0</v>
      </c>
      <c r="AQ46" s="586">
        <v>0</v>
      </c>
      <c r="AR46" s="586">
        <v>7073</v>
      </c>
      <c r="AS46" s="584">
        <v>7073</v>
      </c>
      <c r="AT46" s="585">
        <v>0</v>
      </c>
      <c r="AU46" s="586">
        <v>0</v>
      </c>
      <c r="AV46" s="586">
        <v>0</v>
      </c>
      <c r="AW46" s="586">
        <v>0</v>
      </c>
      <c r="AX46" s="586">
        <v>0</v>
      </c>
      <c r="AY46" s="586">
        <v>0</v>
      </c>
      <c r="AZ46" s="586">
        <v>0</v>
      </c>
      <c r="BA46" s="586">
        <v>0</v>
      </c>
      <c r="BB46" s="586">
        <v>0</v>
      </c>
      <c r="BC46" s="586">
        <v>0</v>
      </c>
      <c r="BD46" s="586">
        <v>4396</v>
      </c>
      <c r="BE46" s="586">
        <v>4396</v>
      </c>
      <c r="BF46" s="584">
        <v>8792</v>
      </c>
      <c r="BG46" s="585">
        <v>732.66666666666663</v>
      </c>
      <c r="BH46" s="586">
        <v>732.66666666666663</v>
      </c>
      <c r="BI46" s="586">
        <v>732.66666666666663</v>
      </c>
      <c r="BJ46" s="586">
        <v>732.66666666666663</v>
      </c>
      <c r="BK46" s="586">
        <v>732.66666666666663</v>
      </c>
      <c r="BL46" s="586">
        <v>732.66666666666663</v>
      </c>
      <c r="BM46" s="586">
        <v>732.66666666666663</v>
      </c>
      <c r="BN46" s="586">
        <v>732.66666666666663</v>
      </c>
      <c r="BO46" s="586">
        <v>732.66666666666663</v>
      </c>
      <c r="BP46" s="586">
        <v>732.66666666666663</v>
      </c>
      <c r="BQ46" s="586">
        <v>732.66666666666663</v>
      </c>
      <c r="BR46" s="586">
        <v>732.66666666666663</v>
      </c>
      <c r="BS46" s="584">
        <v>8792</v>
      </c>
    </row>
    <row r="47" spans="1:71" s="557" customFormat="1" ht="15" customHeight="1">
      <c r="A47" s="577" t="s">
        <v>372</v>
      </c>
      <c r="B47" s="570"/>
      <c r="C47" s="579"/>
      <c r="D47" s="622">
        <v>513487.02999999997</v>
      </c>
      <c r="E47" s="623">
        <v>558436.45999999973</v>
      </c>
      <c r="F47" s="623">
        <v>582712.05999999971</v>
      </c>
      <c r="G47" s="623">
        <v>701227.41999999993</v>
      </c>
      <c r="H47" s="623">
        <v>566467.27000000014</v>
      </c>
      <c r="I47" s="623">
        <v>554508.81999999995</v>
      </c>
      <c r="J47" s="623">
        <v>591316.92999999982</v>
      </c>
      <c r="K47" s="623">
        <v>624470.81000000029</v>
      </c>
      <c r="L47" s="623">
        <v>634190.27999999991</v>
      </c>
      <c r="M47" s="623">
        <v>592115.65000000014</v>
      </c>
      <c r="N47" s="623">
        <v>599550.74999999988</v>
      </c>
      <c r="O47" s="623">
        <v>582620.14</v>
      </c>
      <c r="P47" s="601">
        <v>-1165578.3000000007</v>
      </c>
      <c r="Q47" s="582">
        <v>5935525.3199999984</v>
      </c>
      <c r="R47" s="622">
        <v>457905.82999999996</v>
      </c>
      <c r="S47" s="623">
        <v>517159.88</v>
      </c>
      <c r="T47" s="623">
        <v>506985.42</v>
      </c>
      <c r="U47" s="623">
        <v>518836.65</v>
      </c>
      <c r="V47" s="623">
        <v>527113.64</v>
      </c>
      <c r="W47" s="601">
        <v>503040.28999999986</v>
      </c>
      <c r="X47" s="623">
        <v>521421.6700000001</v>
      </c>
      <c r="Y47" s="623">
        <v>544072.90999999992</v>
      </c>
      <c r="Z47" s="623">
        <v>505460.81</v>
      </c>
      <c r="AA47" s="623">
        <v>526658.44999999984</v>
      </c>
      <c r="AB47" s="623">
        <v>515164.38</v>
      </c>
      <c r="AC47" s="623">
        <v>526311.30999999994</v>
      </c>
      <c r="AD47" s="624">
        <v>-1478750.2399999993</v>
      </c>
      <c r="AE47" s="584">
        <v>4691382</v>
      </c>
      <c r="AF47" s="622">
        <v>496152.63</v>
      </c>
      <c r="AG47" s="623">
        <v>513900.5</v>
      </c>
      <c r="AH47" s="623">
        <v>544830</v>
      </c>
      <c r="AI47" s="623">
        <v>537541</v>
      </c>
      <c r="AJ47" s="623">
        <v>542299</v>
      </c>
      <c r="AK47" s="623">
        <v>553258</v>
      </c>
      <c r="AL47" s="623">
        <v>533940</v>
      </c>
      <c r="AM47" s="623">
        <v>526023</v>
      </c>
      <c r="AN47" s="623">
        <v>1120356</v>
      </c>
      <c r="AO47" s="623">
        <v>525307</v>
      </c>
      <c r="AP47" s="623">
        <v>730947</v>
      </c>
      <c r="AQ47" s="623">
        <v>741420</v>
      </c>
      <c r="AR47" s="623">
        <v>-1495327.13</v>
      </c>
      <c r="AS47" s="584">
        <v>5870647</v>
      </c>
      <c r="AT47" s="622">
        <v>560853</v>
      </c>
      <c r="AU47" s="623">
        <v>519684</v>
      </c>
      <c r="AV47" s="623">
        <v>459134</v>
      </c>
      <c r="AW47" s="623">
        <v>535122</v>
      </c>
      <c r="AX47" s="623">
        <v>544034</v>
      </c>
      <c r="AY47" s="623">
        <v>987049</v>
      </c>
      <c r="AZ47" s="623">
        <v>620632</v>
      </c>
      <c r="BA47" s="623">
        <v>658026</v>
      </c>
      <c r="BB47" s="623">
        <v>519686.9200000001</v>
      </c>
      <c r="BC47" s="623">
        <v>680629</v>
      </c>
      <c r="BD47" s="623">
        <v>-29548.960000000079</v>
      </c>
      <c r="BE47" s="623">
        <v>-29548.960000000079</v>
      </c>
      <c r="BF47" s="584">
        <v>6025752</v>
      </c>
      <c r="BG47" s="622">
        <v>423413.33333333337</v>
      </c>
      <c r="BH47" s="623">
        <v>423413.33333333337</v>
      </c>
      <c r="BI47" s="623">
        <v>423413.33333333337</v>
      </c>
      <c r="BJ47" s="586">
        <v>423413.33333333337</v>
      </c>
      <c r="BK47" s="586">
        <v>423413.33333333337</v>
      </c>
      <c r="BL47" s="586">
        <v>423413.33333333337</v>
      </c>
      <c r="BM47" s="586">
        <v>423413.33333333337</v>
      </c>
      <c r="BN47" s="586">
        <v>423413.33333333337</v>
      </c>
      <c r="BO47" s="586">
        <v>423413.33333333337</v>
      </c>
      <c r="BP47" s="586">
        <v>423413.33333333337</v>
      </c>
      <c r="BQ47" s="586">
        <v>423413.33333333337</v>
      </c>
      <c r="BR47" s="586">
        <v>423413.33333333337</v>
      </c>
      <c r="BS47" s="584">
        <v>5080960</v>
      </c>
    </row>
    <row r="48" spans="1:71" s="557" customFormat="1" ht="16.8" thickBot="1">
      <c r="A48" s="625" t="s">
        <v>161</v>
      </c>
      <c r="B48" s="594"/>
      <c r="C48" s="595"/>
      <c r="D48" s="626">
        <v>33978625.509999961</v>
      </c>
      <c r="E48" s="627">
        <v>39007792.950000033</v>
      </c>
      <c r="F48" s="627">
        <v>48537562.390000083</v>
      </c>
      <c r="G48" s="627">
        <v>56851355.710000098</v>
      </c>
      <c r="H48" s="627">
        <v>47279509.350000024</v>
      </c>
      <c r="I48" s="627">
        <v>55572834.310000002</v>
      </c>
      <c r="J48" s="627">
        <v>56000725.390000038</v>
      </c>
      <c r="K48" s="627">
        <v>59708335.370000109</v>
      </c>
      <c r="L48" s="627">
        <v>60846656.419999875</v>
      </c>
      <c r="M48" s="627">
        <v>60935381.119999975</v>
      </c>
      <c r="N48" s="627">
        <v>61002193.279999927</v>
      </c>
      <c r="O48" s="627">
        <v>58249080.800000034</v>
      </c>
      <c r="P48" s="627">
        <v>35336033.900000289</v>
      </c>
      <c r="Q48" s="627">
        <v>673306086.5000006</v>
      </c>
      <c r="R48" s="626">
        <v>44267057.68999999</v>
      </c>
      <c r="S48" s="627">
        <v>49179926.420000061</v>
      </c>
      <c r="T48" s="627">
        <v>50520713.549999997</v>
      </c>
      <c r="U48" s="627">
        <v>50542518.169999979</v>
      </c>
      <c r="V48" s="627">
        <v>51735640.120000184</v>
      </c>
      <c r="W48" s="627">
        <v>49074081.710000023</v>
      </c>
      <c r="X48" s="627">
        <v>48888835.529999986</v>
      </c>
      <c r="Y48" s="627">
        <v>50926271.949999966</v>
      </c>
      <c r="Z48" s="627">
        <v>49476066.330000028</v>
      </c>
      <c r="AA48" s="627">
        <v>51844703.900000006</v>
      </c>
      <c r="AB48" s="627">
        <v>53424732.040000051</v>
      </c>
      <c r="AC48" s="627">
        <v>110518943.62</v>
      </c>
      <c r="AD48" s="627">
        <v>42211400.96999976</v>
      </c>
      <c r="AE48" s="584">
        <v>702610893</v>
      </c>
      <c r="AF48" s="627">
        <v>44639864.280000001</v>
      </c>
      <c r="AG48" s="627">
        <v>50396468.740000002</v>
      </c>
      <c r="AH48" s="627">
        <v>51334903</v>
      </c>
      <c r="AI48" s="627">
        <v>51238605</v>
      </c>
      <c r="AJ48" s="627">
        <v>51995958</v>
      </c>
      <c r="AK48" s="627">
        <v>52555951</v>
      </c>
      <c r="AL48" s="627">
        <v>53370865</v>
      </c>
      <c r="AM48" s="627">
        <v>53008374</v>
      </c>
      <c r="AN48" s="627">
        <v>105143347</v>
      </c>
      <c r="AO48" s="627">
        <v>53811114</v>
      </c>
      <c r="AP48" s="627">
        <v>71901693</v>
      </c>
      <c r="AQ48" s="627">
        <v>68641861.929999992</v>
      </c>
      <c r="AR48" s="627">
        <v>22661966.050000072</v>
      </c>
      <c r="AS48" s="628">
        <v>730700971</v>
      </c>
      <c r="AT48" s="627">
        <v>52015259</v>
      </c>
      <c r="AU48" s="627">
        <v>54804973</v>
      </c>
      <c r="AV48" s="627">
        <v>48450197</v>
      </c>
      <c r="AW48" s="627">
        <v>56443804</v>
      </c>
      <c r="AX48" s="627">
        <v>54355446</v>
      </c>
      <c r="AY48" s="627">
        <v>92054183</v>
      </c>
      <c r="AZ48" s="627">
        <v>62445263</v>
      </c>
      <c r="BA48" s="627">
        <v>65862363</v>
      </c>
      <c r="BB48" s="627">
        <v>58042744.859999999</v>
      </c>
      <c r="BC48" s="627">
        <v>69876613</v>
      </c>
      <c r="BD48" s="627">
        <v>84567941.570000008</v>
      </c>
      <c r="BE48" s="627">
        <v>84567941.570000008</v>
      </c>
      <c r="BF48" s="584">
        <v>783486729</v>
      </c>
      <c r="BG48" s="627">
        <v>68508336.333333328</v>
      </c>
      <c r="BH48" s="627">
        <v>68508336.333333328</v>
      </c>
      <c r="BI48" s="627">
        <v>68508336.333333328</v>
      </c>
      <c r="BJ48" s="627">
        <v>68508336.333333328</v>
      </c>
      <c r="BK48" s="627">
        <v>68508336.333333328</v>
      </c>
      <c r="BL48" s="627">
        <v>68508336.333333328</v>
      </c>
      <c r="BM48" s="627">
        <v>68508336.333333328</v>
      </c>
      <c r="BN48" s="627">
        <v>68508336.333333328</v>
      </c>
      <c r="BO48" s="627">
        <v>68508336.333333328</v>
      </c>
      <c r="BP48" s="627">
        <v>68508336.333333328</v>
      </c>
      <c r="BQ48" s="627">
        <v>68508336.333333328</v>
      </c>
      <c r="BR48" s="627">
        <v>68508336.333333328</v>
      </c>
      <c r="BS48" s="584">
        <v>822100036</v>
      </c>
    </row>
    <row r="49" spans="3:71" ht="19.95" customHeight="1">
      <c r="C49" s="577"/>
      <c r="D49" s="629"/>
      <c r="E49" s="630"/>
      <c r="F49" s="630"/>
      <c r="G49" s="630"/>
      <c r="H49" s="630"/>
      <c r="I49" s="630"/>
      <c r="J49" s="630"/>
      <c r="K49" s="630"/>
      <c r="L49" s="630"/>
      <c r="M49" s="630"/>
      <c r="N49" s="630"/>
      <c r="O49" s="630"/>
      <c r="P49" s="631"/>
      <c r="Q49" s="632"/>
      <c r="R49" s="629"/>
      <c r="S49" s="630"/>
      <c r="T49" s="630"/>
      <c r="U49" s="630"/>
      <c r="V49" s="630"/>
      <c r="W49" s="633"/>
      <c r="X49" s="630"/>
      <c r="Y49" s="630"/>
      <c r="Z49" s="630"/>
      <c r="AA49" s="630"/>
      <c r="AB49" s="630"/>
      <c r="AC49" s="630"/>
      <c r="AD49" s="630"/>
      <c r="AE49" s="634"/>
      <c r="AF49" s="629"/>
      <c r="AG49" s="630"/>
      <c r="AH49" s="630"/>
      <c r="AI49" s="630"/>
      <c r="AJ49" s="630"/>
      <c r="AK49" s="630"/>
      <c r="AL49" s="630"/>
      <c r="AM49" s="630"/>
      <c r="AN49" s="630"/>
      <c r="AO49" s="630"/>
      <c r="AP49" s="630"/>
      <c r="AQ49" s="630"/>
      <c r="AR49" s="630"/>
      <c r="AS49" s="635"/>
      <c r="AT49" s="629"/>
      <c r="AU49" s="630"/>
      <c r="AV49" s="630"/>
      <c r="AW49" s="630"/>
      <c r="AX49" s="630"/>
      <c r="AY49" s="630"/>
      <c r="AZ49" s="630"/>
      <c r="BA49" s="630"/>
      <c r="BB49" s="630"/>
      <c r="BC49" s="630"/>
      <c r="BD49" s="630"/>
      <c r="BE49" s="630"/>
      <c r="BF49" s="635"/>
      <c r="BG49" s="629"/>
      <c r="BH49" s="630"/>
      <c r="BI49" s="630"/>
      <c r="BJ49" s="630"/>
      <c r="BK49" s="630"/>
      <c r="BL49" s="630"/>
      <c r="BM49" s="630"/>
      <c r="BN49" s="630"/>
      <c r="BO49" s="630"/>
      <c r="BP49" s="630"/>
      <c r="BQ49" s="630"/>
      <c r="BR49" s="630"/>
      <c r="BS49" s="635"/>
    </row>
    <row r="50" spans="3:71" s="639" customFormat="1">
      <c r="C50" s="622" t="s">
        <v>373</v>
      </c>
      <c r="D50" s="622">
        <v>8981</v>
      </c>
      <c r="E50" s="623">
        <v>9044.1</v>
      </c>
      <c r="F50" s="623">
        <v>9129</v>
      </c>
      <c r="G50" s="623">
        <v>9130.2999999999993</v>
      </c>
      <c r="H50" s="623">
        <v>9252.6</v>
      </c>
      <c r="I50" s="623">
        <v>9500.7000000000007</v>
      </c>
      <c r="J50" s="623">
        <v>9712</v>
      </c>
      <c r="K50" s="623">
        <v>9916.5</v>
      </c>
      <c r="L50" s="623">
        <v>10024.799999999999</v>
      </c>
      <c r="M50" s="623">
        <v>10052.700000000001</v>
      </c>
      <c r="N50" s="636">
        <v>10006.5</v>
      </c>
      <c r="O50" s="623">
        <v>9936.4</v>
      </c>
      <c r="P50" s="623"/>
      <c r="Q50" s="582">
        <v>9557.2166666666653</v>
      </c>
      <c r="R50" s="622">
        <v>9810.5</v>
      </c>
      <c r="S50" s="601">
        <v>9777.6</v>
      </c>
      <c r="T50" s="623">
        <v>9752.2000000000007</v>
      </c>
      <c r="U50" s="601">
        <v>9736</v>
      </c>
      <c r="V50" s="601">
        <v>9709.2000000000007</v>
      </c>
      <c r="W50" s="601">
        <v>9675.1</v>
      </c>
      <c r="X50" s="601">
        <v>9696.1</v>
      </c>
      <c r="Y50" s="601">
        <v>9724.1</v>
      </c>
      <c r="Z50" s="601">
        <v>9750.4</v>
      </c>
      <c r="AA50" s="601">
        <v>9776</v>
      </c>
      <c r="AB50" s="601">
        <v>9741.9</v>
      </c>
      <c r="AC50" s="637">
        <v>9734.25</v>
      </c>
      <c r="AD50" s="637"/>
      <c r="AE50" s="638">
        <v>9740.2791666666653</v>
      </c>
      <c r="AF50" s="622">
        <v>9767.9</v>
      </c>
      <c r="AG50" s="622">
        <v>9785.7999999999993</v>
      </c>
      <c r="AH50" s="622">
        <v>9835.7000000000007</v>
      </c>
      <c r="AI50" s="622">
        <v>9867</v>
      </c>
      <c r="AJ50" s="622">
        <v>9848.2000000000007</v>
      </c>
      <c r="AK50" s="622">
        <v>9859.2999999999993</v>
      </c>
      <c r="AL50" s="622">
        <v>9869.2999999999993</v>
      </c>
      <c r="AM50" s="622">
        <v>9887.4</v>
      </c>
      <c r="AN50" s="622">
        <v>9887.7999999999993</v>
      </c>
      <c r="AO50" s="622">
        <v>9877.4</v>
      </c>
      <c r="AP50" s="622">
        <v>9868.2999999999993</v>
      </c>
      <c r="AQ50" s="622">
        <v>9822.6</v>
      </c>
      <c r="AR50" s="623"/>
      <c r="AS50" s="584">
        <v>9848.0583333333325</v>
      </c>
      <c r="AT50" s="622">
        <v>9927.6</v>
      </c>
      <c r="AU50" s="623">
        <v>9929.4</v>
      </c>
      <c r="AV50" s="623">
        <v>9959.8999999999833</v>
      </c>
      <c r="AW50" s="623">
        <v>9977.9</v>
      </c>
      <c r="AX50" s="623">
        <v>9969.9</v>
      </c>
      <c r="AY50" s="623">
        <v>9953</v>
      </c>
      <c r="AZ50" s="623">
        <v>9813.7999999999993</v>
      </c>
      <c r="BA50" s="623">
        <v>9855.5</v>
      </c>
      <c r="BB50" s="623">
        <v>9930.1</v>
      </c>
      <c r="BC50" s="623">
        <v>9927.7999999999993</v>
      </c>
      <c r="BD50" s="623">
        <v>9959.4</v>
      </c>
      <c r="BE50" s="623">
        <v>9959.4</v>
      </c>
      <c r="BF50" s="584">
        <v>9927.6636363636353</v>
      </c>
      <c r="BG50" s="622">
        <v>9414.4</v>
      </c>
      <c r="BH50" s="623">
        <v>9414.4</v>
      </c>
      <c r="BI50" s="623">
        <v>9414.4</v>
      </c>
      <c r="BJ50" s="623">
        <v>9414.4</v>
      </c>
      <c r="BK50" s="623">
        <v>9414.4</v>
      </c>
      <c r="BL50" s="623">
        <v>9414.4</v>
      </c>
      <c r="BM50" s="623">
        <v>9414.4</v>
      </c>
      <c r="BN50" s="623">
        <v>9414.4</v>
      </c>
      <c r="BO50" s="623">
        <v>9414.4</v>
      </c>
      <c r="BP50" s="623">
        <v>9414.4</v>
      </c>
      <c r="BQ50" s="623">
        <v>9414.4</v>
      </c>
      <c r="BR50" s="623">
        <v>9414.4</v>
      </c>
      <c r="BS50" s="584">
        <v>9414.3999999999978</v>
      </c>
    </row>
    <row r="51" spans="3:71" s="639" customFormat="1">
      <c r="C51" s="622"/>
      <c r="D51" s="622"/>
      <c r="E51" s="623"/>
      <c r="F51" s="623"/>
      <c r="G51" s="623"/>
      <c r="H51" s="623"/>
      <c r="I51" s="623"/>
      <c r="J51" s="623"/>
      <c r="K51" s="623"/>
      <c r="L51" s="623"/>
      <c r="M51" s="623"/>
      <c r="N51" s="623"/>
      <c r="O51" s="623"/>
      <c r="P51" s="623"/>
      <c r="Q51" s="582"/>
      <c r="R51" s="622"/>
      <c r="S51" s="623"/>
      <c r="T51" s="623"/>
      <c r="U51" s="623"/>
      <c r="V51" s="601"/>
      <c r="W51" s="601"/>
      <c r="X51" s="623"/>
      <c r="Y51" s="623"/>
      <c r="Z51" s="623"/>
      <c r="AA51" s="623"/>
      <c r="AB51" s="623"/>
      <c r="AC51" s="623"/>
      <c r="AD51" s="623"/>
      <c r="AE51" s="638"/>
      <c r="AF51" s="622"/>
      <c r="AG51" s="623"/>
      <c r="AH51" s="623"/>
      <c r="AI51" s="623"/>
      <c r="AJ51" s="623"/>
      <c r="AK51" s="623"/>
      <c r="AL51" s="623"/>
      <c r="AM51" s="623"/>
      <c r="AN51" s="623"/>
      <c r="AO51" s="623"/>
      <c r="AP51" s="623"/>
      <c r="AQ51" s="623"/>
      <c r="AR51" s="623"/>
      <c r="AS51" s="584"/>
      <c r="AT51" s="622"/>
      <c r="AU51" s="623"/>
      <c r="AV51" s="623"/>
      <c r="AW51" s="623"/>
      <c r="AX51" s="623"/>
      <c r="AY51" s="623"/>
      <c r="AZ51" s="623"/>
      <c r="BA51" s="623"/>
      <c r="BB51" s="623"/>
      <c r="BC51" s="623"/>
      <c r="BD51" s="623"/>
      <c r="BE51" s="623"/>
      <c r="BF51" s="584"/>
      <c r="BG51" s="622"/>
      <c r="BH51" s="623"/>
      <c r="BI51" s="623"/>
      <c r="BJ51" s="623"/>
      <c r="BK51" s="623"/>
      <c r="BL51" s="623"/>
      <c r="BM51" s="623"/>
      <c r="BN51" s="623"/>
      <c r="BO51" s="623"/>
      <c r="BP51" s="623"/>
      <c r="BQ51" s="623"/>
      <c r="BR51" s="623"/>
      <c r="BS51" s="584"/>
    </row>
    <row r="52" spans="3:71" s="646" customFormat="1">
      <c r="C52" s="640" t="s">
        <v>374</v>
      </c>
      <c r="D52" s="640">
        <v>3462.8995735315443</v>
      </c>
      <c r="E52" s="641">
        <v>3736.9907013687816</v>
      </c>
      <c r="F52" s="641">
        <v>3790.8349622784317</v>
      </c>
      <c r="G52" s="641">
        <v>4310.1270186313377</v>
      </c>
      <c r="H52" s="641">
        <v>4385.2477090890116</v>
      </c>
      <c r="I52" s="641">
        <v>4418.0717968790186</v>
      </c>
      <c r="J52" s="641">
        <v>4490.6247320586817</v>
      </c>
      <c r="K52" s="641">
        <v>4609.8973163885958</v>
      </c>
      <c r="L52" s="641">
        <v>4668.5308740072014</v>
      </c>
      <c r="M52" s="641">
        <v>4630.415092786523</v>
      </c>
      <c r="N52" s="641">
        <v>4553.5730092675258</v>
      </c>
      <c r="O52" s="641">
        <v>4477.203751216668</v>
      </c>
      <c r="P52" s="641"/>
      <c r="Q52" s="642">
        <v>51999.261700696617</v>
      </c>
      <c r="R52" s="640">
        <v>4180.0354946231064</v>
      </c>
      <c r="S52" s="641">
        <v>4457.5093899533495</v>
      </c>
      <c r="T52" s="641">
        <v>4520.1232471147341</v>
      </c>
      <c r="U52" s="641">
        <v>4535.8982346579687</v>
      </c>
      <c r="V52" s="643">
        <v>4407.5253591603805</v>
      </c>
      <c r="W52" s="643">
        <v>4406.6126985106121</v>
      </c>
      <c r="X52" s="641">
        <v>4391.6118410577456</v>
      </c>
      <c r="Y52" s="641">
        <v>4409.8656973609877</v>
      </c>
      <c r="Z52" s="641">
        <v>4443.9212896307808</v>
      </c>
      <c r="AA52" s="641">
        <v>4493.7004183862537</v>
      </c>
      <c r="AB52" s="641">
        <v>4517.503678308658</v>
      </c>
      <c r="AC52" s="641">
        <v>4520.0800768394492</v>
      </c>
      <c r="AD52" s="641"/>
      <c r="AE52" s="644">
        <v>55502.698510951312</v>
      </c>
      <c r="AF52" s="641">
        <v>4242.1029752239037</v>
      </c>
      <c r="AG52" s="641">
        <v>4424.1482670683145</v>
      </c>
      <c r="AH52" s="641">
        <v>4450.7800156572484</v>
      </c>
      <c r="AI52" s="641">
        <v>4492.874835309618</v>
      </c>
      <c r="AJ52" s="641">
        <v>4451.2334233667061</v>
      </c>
      <c r="AK52" s="641">
        <v>4467.433590620024</v>
      </c>
      <c r="AL52" s="641">
        <v>4489.1854538822408</v>
      </c>
      <c r="AM52" s="641">
        <v>4506.7313955134823</v>
      </c>
      <c r="AN52" s="641">
        <v>4708.2465260219669</v>
      </c>
      <c r="AO52" s="641">
        <v>4582.4138441604046</v>
      </c>
      <c r="AP52" s="641">
        <v>4580.8508051032095</v>
      </c>
      <c r="AQ52" s="641">
        <v>4553.571204131199</v>
      </c>
      <c r="AR52" s="641"/>
      <c r="AS52" s="645">
        <v>65192.462712768953</v>
      </c>
      <c r="AT52" s="641">
        <v>4282.8738063580322</v>
      </c>
      <c r="AU52" s="641">
        <v>4505.7488871432315</v>
      </c>
      <c r="AV52" s="641">
        <v>4593.4474241709331</v>
      </c>
      <c r="AW52" s="641">
        <v>4568.8632878661847</v>
      </c>
      <c r="AX52" s="641">
        <v>4509.0973831232013</v>
      </c>
      <c r="AY52" s="641">
        <v>4570.7233999799055</v>
      </c>
      <c r="AZ52" s="641">
        <v>4587.1805009272657</v>
      </c>
      <c r="BA52" s="641">
        <v>4745.7634823195167</v>
      </c>
      <c r="BB52" s="641">
        <v>4835.7152963019671</v>
      </c>
      <c r="BC52" s="641">
        <v>4517.1953504301055</v>
      </c>
      <c r="BD52" s="641">
        <v>6563.9796843279637</v>
      </c>
      <c r="BE52" s="641">
        <v>6563.9796843279637</v>
      </c>
      <c r="BF52" s="645">
        <v>58870.319483756597</v>
      </c>
      <c r="BG52" s="641">
        <v>4957.8640522320411</v>
      </c>
      <c r="BH52" s="641">
        <v>4957.8640522320411</v>
      </c>
      <c r="BI52" s="641">
        <v>4957.8640522320411</v>
      </c>
      <c r="BJ52" s="641">
        <v>4957.8640522320411</v>
      </c>
      <c r="BK52" s="641">
        <v>4957.8640522320411</v>
      </c>
      <c r="BL52" s="641">
        <v>4957.8640522320411</v>
      </c>
      <c r="BM52" s="641">
        <v>4957.8640522320411</v>
      </c>
      <c r="BN52" s="641">
        <v>4957.8640522320411</v>
      </c>
      <c r="BO52" s="641">
        <v>4957.8640522320411</v>
      </c>
      <c r="BP52" s="641">
        <v>4957.8640522320411</v>
      </c>
      <c r="BQ52" s="641">
        <v>4957.8640522320411</v>
      </c>
      <c r="BR52" s="641">
        <v>4957.8640522320411</v>
      </c>
      <c r="BS52" s="645">
        <v>59494.368626784511</v>
      </c>
    </row>
    <row r="53" spans="3:71" s="646" customFormat="1" ht="16.8" thickBot="1">
      <c r="C53" s="647" t="s">
        <v>375</v>
      </c>
      <c r="D53" s="647">
        <v>3783.1856253980527</v>
      </c>
      <c r="E53" s="648">
        <v>4295.6154274923538</v>
      </c>
      <c r="F53" s="648">
        <v>5300.9047433730084</v>
      </c>
      <c r="G53" s="648">
        <v>6208.6148216727943</v>
      </c>
      <c r="H53" s="648">
        <v>5089.454426653966</v>
      </c>
      <c r="I53" s="648">
        <v>5834.5822589324034</v>
      </c>
      <c r="J53" s="648">
        <v>5747.5691913271021</v>
      </c>
      <c r="K53" s="648">
        <v>6009.4379410997226</v>
      </c>
      <c r="L53" s="648">
        <v>6049.8048008347905</v>
      </c>
      <c r="M53" s="648">
        <v>6041.7392660270534</v>
      </c>
      <c r="N53" s="648">
        <v>6070.0436646944872</v>
      </c>
      <c r="O53" s="648">
        <v>5834.2433053213826</v>
      </c>
      <c r="P53" s="648"/>
      <c r="Q53" s="649">
        <v>70216.81635197789</v>
      </c>
      <c r="R53" s="647">
        <v>4511.1319310942345</v>
      </c>
      <c r="S53" s="648">
        <v>5017.6059697676337</v>
      </c>
      <c r="T53" s="648">
        <v>5159.7336990627746</v>
      </c>
      <c r="U53" s="648">
        <v>5158.2206306491353</v>
      </c>
      <c r="V53" s="650">
        <v>5228.7457916203375</v>
      </c>
      <c r="W53" s="650">
        <v>5052.804186623398</v>
      </c>
      <c r="X53" s="648">
        <v>5029.2610397170001</v>
      </c>
      <c r="Y53" s="648">
        <v>5136.9011552602278</v>
      </c>
      <c r="Z53" s="648">
        <v>5051.7123059983142</v>
      </c>
      <c r="AA53" s="648">
        <v>5273.5100505368264</v>
      </c>
      <c r="AB53" s="648">
        <v>5291.7158160519757</v>
      </c>
      <c r="AC53" s="648">
        <v>11303.823372113924</v>
      </c>
      <c r="AD53" s="648"/>
      <c r="AE53" s="651">
        <v>71622.015258898828</v>
      </c>
      <c r="AF53" s="648">
        <v>4569.073431341435</v>
      </c>
      <c r="AG53" s="648">
        <v>5149.9589961074889</v>
      </c>
      <c r="AH53" s="648">
        <v>5219.2424535111886</v>
      </c>
      <c r="AI53" s="648">
        <v>5168.4231275970405</v>
      </c>
      <c r="AJ53" s="648">
        <v>5253.3710728864153</v>
      </c>
      <c r="AK53" s="648">
        <v>5313.4522734879765</v>
      </c>
      <c r="AL53" s="648">
        <v>5377.0547049942752</v>
      </c>
      <c r="AM53" s="648">
        <v>5342.8309767987539</v>
      </c>
      <c r="AN53" s="648">
        <v>10606.549889763142</v>
      </c>
      <c r="AO53" s="648">
        <v>5423.2137590343591</v>
      </c>
      <c r="AP53" s="648">
        <v>7156.5279734098076</v>
      </c>
      <c r="AQ53" s="648">
        <v>6967.6208861932937</v>
      </c>
      <c r="AR53" s="648"/>
      <c r="AS53" s="652">
        <v>73685.336503564497</v>
      </c>
      <c r="AT53" s="648">
        <v>5234.1013940932344</v>
      </c>
      <c r="AU53" s="648">
        <v>5211.1632122786878</v>
      </c>
      <c r="AV53" s="648">
        <v>4800.7972971616264</v>
      </c>
      <c r="AW53" s="648">
        <v>5268.9050802273023</v>
      </c>
      <c r="AX53" s="648">
        <v>5395.2921293092213</v>
      </c>
      <c r="AY53" s="648">
        <v>9209.646940620918</v>
      </c>
      <c r="AZ53" s="648">
        <v>6253.1974362632218</v>
      </c>
      <c r="BA53" s="648">
        <v>6455.8898856719597</v>
      </c>
      <c r="BB53" s="648">
        <v>5520.5177147187005</v>
      </c>
      <c r="BC53" s="648">
        <v>6627.8811015532146</v>
      </c>
      <c r="BD53" s="648">
        <v>6950.0039295957522</v>
      </c>
      <c r="BE53" s="648">
        <v>6950.0039295957531</v>
      </c>
      <c r="BF53" s="652">
        <v>73894.219714791456</v>
      </c>
      <c r="BG53" s="648">
        <v>6803.5107477198035</v>
      </c>
      <c r="BH53" s="648">
        <v>6803.5107477198035</v>
      </c>
      <c r="BI53" s="648">
        <v>6803.5107477198035</v>
      </c>
      <c r="BJ53" s="648">
        <v>6803.5107477198035</v>
      </c>
      <c r="BK53" s="648">
        <v>6803.5107477198035</v>
      </c>
      <c r="BL53" s="648">
        <v>6803.5107477198035</v>
      </c>
      <c r="BM53" s="648">
        <v>6803.5107477198035</v>
      </c>
      <c r="BN53" s="648">
        <v>6803.5107477198035</v>
      </c>
      <c r="BO53" s="648">
        <v>6803.5107477198035</v>
      </c>
      <c r="BP53" s="648">
        <v>6803.5107477198035</v>
      </c>
      <c r="BQ53" s="648">
        <v>6803.5107477198035</v>
      </c>
      <c r="BR53" s="648">
        <v>6803.5107477198035</v>
      </c>
      <c r="BS53" s="652">
        <v>81642.128972637685</v>
      </c>
    </row>
    <row r="54" spans="3:71">
      <c r="D54" s="653"/>
      <c r="E54" s="653"/>
      <c r="F54" s="653"/>
      <c r="G54" s="653"/>
      <c r="H54" s="653"/>
      <c r="I54" s="653"/>
      <c r="J54" s="653"/>
      <c r="K54" s="653"/>
      <c r="L54" s="653"/>
      <c r="M54" s="653"/>
      <c r="N54" s="653"/>
      <c r="O54" s="653"/>
      <c r="P54" s="653"/>
      <c r="Q54" s="653"/>
      <c r="R54" s="653"/>
      <c r="S54" s="653"/>
      <c r="T54" s="653"/>
      <c r="U54" s="653"/>
      <c r="V54" s="653"/>
      <c r="W54" s="653"/>
      <c r="X54" s="653"/>
      <c r="Y54" s="653"/>
      <c r="Z54" s="653"/>
      <c r="AA54" s="653"/>
      <c r="AB54" s="653"/>
      <c r="AC54" s="653"/>
      <c r="AD54" s="653"/>
      <c r="AE54" s="653"/>
      <c r="AF54" s="653"/>
      <c r="AG54" s="653"/>
      <c r="AH54" s="653"/>
      <c r="AI54" s="653"/>
      <c r="AJ54" s="653"/>
      <c r="AK54" s="653"/>
      <c r="AL54" s="653"/>
      <c r="AM54" s="653"/>
      <c r="AN54" s="653"/>
      <c r="AO54" s="653"/>
      <c r="AP54" s="653"/>
      <c r="AQ54" s="653"/>
      <c r="AR54" s="653"/>
      <c r="AS54" s="653"/>
      <c r="AT54" s="653"/>
      <c r="AU54" s="653"/>
      <c r="AV54" s="653"/>
      <c r="AW54" s="653"/>
      <c r="AX54" s="653"/>
      <c r="AY54" s="653"/>
      <c r="AZ54" s="653"/>
      <c r="BA54" s="653"/>
      <c r="BB54" s="653"/>
      <c r="BC54" s="653"/>
      <c r="BD54" s="653"/>
      <c r="BE54" s="653"/>
      <c r="BF54" s="653"/>
      <c r="BG54" s="653"/>
      <c r="BH54" s="653"/>
      <c r="BI54" s="653"/>
      <c r="BJ54" s="653"/>
      <c r="BK54" s="653"/>
      <c r="BL54" s="653"/>
      <c r="BM54" s="653"/>
      <c r="BN54" s="653"/>
      <c r="BO54" s="653"/>
      <c r="BP54" s="653"/>
      <c r="BQ54" s="653"/>
      <c r="BR54" s="653"/>
      <c r="BS54" s="653"/>
    </row>
    <row r="55" spans="3:71">
      <c r="P55" s="653"/>
      <c r="Q55" s="653"/>
      <c r="AF55" s="437"/>
      <c r="AG55" s="437"/>
      <c r="AH55" s="437"/>
      <c r="AI55" s="437"/>
      <c r="AJ55" s="437"/>
      <c r="AK55" s="437"/>
      <c r="AL55" s="437"/>
      <c r="AM55" s="437"/>
      <c r="AN55" s="437"/>
      <c r="AO55" s="437"/>
      <c r="AP55" s="437"/>
      <c r="AQ55" s="437"/>
      <c r="AR55" s="437"/>
      <c r="AS55" s="437"/>
      <c r="AT55" s="437"/>
      <c r="AU55" s="437"/>
      <c r="AV55" s="437"/>
      <c r="AW55" s="437"/>
      <c r="AX55" s="437"/>
      <c r="AY55" s="437"/>
      <c r="AZ55" s="437"/>
      <c r="BA55" s="437"/>
      <c r="BB55" s="437"/>
      <c r="BC55" s="437"/>
      <c r="BD55" s="437"/>
      <c r="BE55" s="437"/>
      <c r="BF55" s="437"/>
      <c r="BG55" s="437"/>
      <c r="BH55" s="437"/>
      <c r="BI55" s="437"/>
      <c r="BJ55" s="437"/>
      <c r="BK55" s="437"/>
      <c r="BL55" s="437"/>
      <c r="BM55" s="437"/>
      <c r="BN55" s="437"/>
      <c r="BO55" s="437"/>
      <c r="BP55" s="437"/>
      <c r="BQ55" s="437"/>
      <c r="BR55" s="437"/>
      <c r="BS55" s="437"/>
    </row>
    <row r="56" spans="3:71">
      <c r="AF56" s="653"/>
      <c r="AG56" s="653"/>
      <c r="AH56" s="653"/>
      <c r="AI56" s="653"/>
      <c r="AJ56" s="653"/>
      <c r="AK56" s="653"/>
      <c r="AL56" s="653"/>
      <c r="AM56" s="653"/>
      <c r="AN56" s="653"/>
      <c r="AO56" s="653"/>
      <c r="AP56" s="653"/>
      <c r="AQ56" s="653"/>
      <c r="AR56" s="653"/>
      <c r="AS56" s="653"/>
      <c r="AT56" s="653"/>
      <c r="AU56" s="653"/>
      <c r="AV56" s="653"/>
      <c r="AW56" s="653"/>
      <c r="AX56" s="653"/>
      <c r="AY56" s="653"/>
      <c r="AZ56" s="653"/>
      <c r="BA56" s="653"/>
      <c r="BB56" s="653"/>
      <c r="BC56" s="653"/>
      <c r="BD56" s="653"/>
      <c r="BE56" s="653"/>
      <c r="BF56" s="653"/>
      <c r="BG56" s="653"/>
      <c r="BH56" s="653"/>
      <c r="BI56" s="653"/>
      <c r="BJ56" s="653"/>
      <c r="BK56" s="653"/>
      <c r="BL56" s="653"/>
      <c r="BM56" s="653"/>
      <c r="BN56" s="653"/>
      <c r="BO56" s="653"/>
      <c r="BP56" s="653"/>
      <c r="BQ56" s="653"/>
      <c r="BR56" s="653"/>
      <c r="BS56" s="653"/>
    </row>
    <row r="57" spans="3:71">
      <c r="AF57" s="653"/>
      <c r="AG57" s="653"/>
      <c r="AH57" s="653"/>
      <c r="AI57" s="653"/>
      <c r="AJ57" s="653"/>
      <c r="AK57" s="653"/>
      <c r="AL57" s="653"/>
      <c r="AM57" s="653"/>
      <c r="AN57" s="653"/>
      <c r="AO57" s="653"/>
      <c r="AP57" s="653"/>
      <c r="AQ57" s="653"/>
      <c r="AR57" s="653"/>
      <c r="AS57" s="653"/>
      <c r="AT57" s="653"/>
      <c r="AU57" s="653"/>
      <c r="AV57" s="653"/>
      <c r="AW57" s="653"/>
      <c r="AX57" s="653"/>
      <c r="AY57" s="653"/>
      <c r="AZ57" s="653"/>
      <c r="BA57" s="653"/>
      <c r="BB57" s="653"/>
      <c r="BC57" s="653"/>
      <c r="BD57" s="653"/>
      <c r="BE57" s="653"/>
      <c r="BF57" s="653"/>
      <c r="BG57" s="653"/>
      <c r="BH57" s="653"/>
      <c r="BI57" s="653"/>
      <c r="BJ57" s="653"/>
      <c r="BK57" s="653"/>
      <c r="BL57" s="653"/>
      <c r="BM57" s="653"/>
      <c r="BN57" s="653"/>
      <c r="BO57" s="653"/>
      <c r="BP57" s="653"/>
      <c r="BQ57" s="653"/>
      <c r="BR57" s="653"/>
      <c r="BS57" s="653"/>
    </row>
    <row r="58" spans="3:71">
      <c r="P58" s="558"/>
      <c r="Q58" s="558"/>
      <c r="AF58" s="653"/>
      <c r="AG58" s="653"/>
      <c r="AH58" s="653"/>
      <c r="AI58" s="653"/>
      <c r="AJ58" s="653"/>
      <c r="AK58" s="653"/>
      <c r="AL58" s="653"/>
      <c r="AM58" s="653"/>
      <c r="AN58" s="653"/>
      <c r="AO58" s="653"/>
      <c r="AP58" s="653"/>
      <c r="AQ58" s="653"/>
      <c r="AR58" s="653"/>
      <c r="AS58" s="653"/>
      <c r="AT58" s="653"/>
      <c r="AU58" s="653"/>
      <c r="AV58" s="653"/>
      <c r="AW58" s="653"/>
      <c r="AX58" s="653"/>
      <c r="AY58" s="653"/>
      <c r="AZ58" s="653"/>
      <c r="BA58" s="653"/>
      <c r="BB58" s="653"/>
      <c r="BC58" s="653"/>
      <c r="BD58" s="653"/>
      <c r="BE58" s="653"/>
      <c r="BF58" s="653"/>
      <c r="BG58" s="653"/>
      <c r="BH58" s="653"/>
      <c r="BI58" s="653"/>
      <c r="BJ58" s="653"/>
      <c r="BK58" s="653"/>
      <c r="BL58" s="653"/>
      <c r="BM58" s="653"/>
      <c r="BN58" s="653"/>
      <c r="BO58" s="653"/>
      <c r="BP58" s="653"/>
      <c r="BQ58" s="653"/>
      <c r="BR58" s="653"/>
      <c r="BS58" s="653"/>
    </row>
  </sheetData>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493D7A-D30B-4954-9171-10AA97BDB038}">
  <dimension ref="A1:BF58"/>
  <sheetViews>
    <sheetView zoomScale="50" zoomScaleNormal="50" workbookViewId="0">
      <pane xSplit="3" ySplit="7" topLeftCell="AE8" activePane="bottomRight" state="frozen"/>
      <selection pane="topRight" activeCell="D1" sqref="D1"/>
      <selection pane="bottomLeft" activeCell="A8" sqref="A8"/>
      <selection pane="bottomRight" activeCell="AJ16" sqref="AJ16"/>
    </sheetView>
  </sheetViews>
  <sheetFormatPr defaultRowHeight="16.2"/>
  <cols>
    <col min="1" max="1" width="15.5546875" style="557" customWidth="1"/>
    <col min="2" max="2" width="18.6640625" style="557" customWidth="1"/>
    <col min="3" max="3" width="84.44140625" style="557" customWidth="1"/>
    <col min="4" max="4" width="18.21875" style="557" customWidth="1"/>
    <col min="5" max="5" width="17.21875" style="558" bestFit="1" customWidth="1"/>
    <col min="6" max="6" width="16.6640625" style="558" bestFit="1" customWidth="1"/>
    <col min="7" max="7" width="16.44140625" style="558" bestFit="1" customWidth="1"/>
    <col min="8" max="15" width="16.6640625" style="558" bestFit="1" customWidth="1"/>
    <col min="16" max="16" width="17.88671875" style="558" bestFit="1" customWidth="1"/>
    <col min="17" max="17" width="24.88671875" style="558" bestFit="1" customWidth="1"/>
    <col min="18" max="18" width="23" style="557" customWidth="1"/>
    <col min="19" max="19" width="17.109375" style="558" bestFit="1" customWidth="1"/>
    <col min="20" max="20" width="16.109375" style="558" bestFit="1" customWidth="1"/>
    <col min="21" max="21" width="16.44140625" style="558" bestFit="1" customWidth="1"/>
    <col min="22" max="22" width="16.21875" style="558" bestFit="1" customWidth="1"/>
    <col min="23" max="29" width="16.109375" style="558" bestFit="1" customWidth="1"/>
    <col min="30" max="30" width="17.33203125" style="558" bestFit="1" customWidth="1"/>
    <col min="31" max="31" width="18.44140625" style="558" customWidth="1"/>
    <col min="32" max="32" width="18.88671875" style="557" bestFit="1" customWidth="1"/>
    <col min="33" max="33" width="17.5546875" style="558" bestFit="1" customWidth="1"/>
    <col min="34" max="44" width="17.33203125" style="558" bestFit="1" customWidth="1"/>
    <col min="45" max="45" width="19" style="557" bestFit="1" customWidth="1"/>
    <col min="46" max="46" width="17.109375" style="558" bestFit="1" customWidth="1"/>
    <col min="47" max="47" width="16.33203125" style="558" bestFit="1" customWidth="1"/>
    <col min="48" max="48" width="16.44140625" style="558" bestFit="1" customWidth="1"/>
    <col min="49" max="57" width="16.33203125" style="558" bestFit="1" customWidth="1"/>
    <col min="58" max="58" width="18.109375" style="557" bestFit="1" customWidth="1"/>
    <col min="59" max="16384" width="8.88671875" style="558"/>
  </cols>
  <sheetData>
    <row r="1" spans="1:58">
      <c r="A1" s="557" t="s">
        <v>327</v>
      </c>
    </row>
    <row r="2" spans="1:58">
      <c r="A2" s="578" t="s">
        <v>476</v>
      </c>
      <c r="P2" s="560"/>
    </row>
    <row r="3" spans="1:58">
      <c r="A3" s="557" t="s">
        <v>506</v>
      </c>
      <c r="D3" s="561"/>
      <c r="E3" s="559"/>
      <c r="F3" s="559"/>
      <c r="G3" s="559"/>
      <c r="H3" s="559"/>
      <c r="I3" s="559"/>
      <c r="J3" s="559"/>
      <c r="K3" s="559"/>
      <c r="L3" s="559"/>
      <c r="M3" s="559"/>
      <c r="N3" s="559"/>
      <c r="O3" s="559"/>
      <c r="P3" s="559"/>
      <c r="Q3" s="559"/>
      <c r="R3" s="561"/>
      <c r="S3" s="559"/>
      <c r="T3" s="559"/>
      <c r="U3" s="559"/>
      <c r="V3" s="559"/>
      <c r="W3" s="559"/>
      <c r="X3" s="559"/>
      <c r="Y3" s="559"/>
      <c r="Z3" s="559"/>
      <c r="AA3" s="559"/>
      <c r="AB3" s="559"/>
      <c r="AC3" s="559"/>
      <c r="AD3" s="562"/>
      <c r="AE3" s="562"/>
      <c r="AF3" s="562"/>
      <c r="AG3" s="559"/>
      <c r="AH3" s="559"/>
      <c r="AI3" s="559"/>
      <c r="AJ3" s="559"/>
      <c r="AK3" s="559"/>
      <c r="AL3" s="559"/>
      <c r="AM3" s="559"/>
      <c r="AN3" s="559"/>
      <c r="AO3" s="559"/>
      <c r="AP3" s="559"/>
      <c r="AQ3" s="559"/>
      <c r="AR3" s="562"/>
      <c r="AS3" s="562"/>
      <c r="AT3" s="559"/>
      <c r="AU3" s="559"/>
      <c r="AV3" s="559"/>
      <c r="AW3" s="559"/>
      <c r="AX3" s="559"/>
      <c r="AY3" s="559"/>
      <c r="AZ3" s="559"/>
      <c r="BA3" s="559"/>
      <c r="BB3" s="559"/>
      <c r="BC3" s="559"/>
      <c r="BD3" s="559"/>
      <c r="BE3" s="562"/>
      <c r="BF3" s="562"/>
    </row>
    <row r="4" spans="1:58">
      <c r="A4" s="557" t="s">
        <v>590</v>
      </c>
      <c r="D4" s="561"/>
      <c r="E4" s="559"/>
      <c r="F4" s="559"/>
      <c r="G4" s="559"/>
      <c r="H4" s="559"/>
      <c r="I4" s="559"/>
      <c r="J4" s="559"/>
      <c r="K4" s="559"/>
      <c r="L4" s="559"/>
      <c r="M4" s="559"/>
      <c r="N4" s="559"/>
      <c r="O4" s="559"/>
      <c r="P4" s="559"/>
      <c r="Q4" s="559"/>
      <c r="R4" s="561"/>
      <c r="S4" s="563"/>
      <c r="T4" s="559"/>
      <c r="U4" s="559"/>
      <c r="V4" s="559"/>
      <c r="W4" s="559"/>
      <c r="X4" s="559"/>
      <c r="Y4" s="559"/>
      <c r="Z4" s="559"/>
      <c r="AA4" s="559"/>
      <c r="AB4" s="559"/>
      <c r="AC4" s="559"/>
      <c r="AD4" s="559"/>
      <c r="AE4" s="559"/>
      <c r="AF4" s="561"/>
      <c r="AG4" s="563"/>
      <c r="AH4" s="559"/>
      <c r="AI4" s="559"/>
      <c r="AJ4" s="559"/>
      <c r="AK4" s="559"/>
      <c r="AL4" s="559"/>
      <c r="AM4" s="559"/>
      <c r="AN4" s="559"/>
      <c r="AO4" s="559"/>
      <c r="AP4" s="559"/>
      <c r="AQ4" s="559"/>
      <c r="AR4" s="559"/>
      <c r="AS4" s="561"/>
      <c r="AT4" s="563"/>
      <c r="AU4" s="559"/>
      <c r="AV4" s="559"/>
      <c r="AW4" s="559"/>
      <c r="AX4" s="559"/>
      <c r="AY4" s="559"/>
      <c r="AZ4" s="559"/>
      <c r="BA4" s="559"/>
      <c r="BB4" s="559"/>
      <c r="BC4" s="559"/>
      <c r="BD4" s="559"/>
      <c r="BE4" s="559"/>
      <c r="BF4" s="561"/>
    </row>
    <row r="5" spans="1:58" ht="16.8" thickBot="1">
      <c r="A5" s="557" t="s">
        <v>591</v>
      </c>
      <c r="D5" s="561"/>
      <c r="E5" s="559"/>
      <c r="F5" s="559"/>
      <c r="G5" s="559"/>
      <c r="H5" s="559"/>
      <c r="I5" s="559"/>
      <c r="J5" s="559"/>
      <c r="K5" s="559"/>
      <c r="L5" s="559"/>
      <c r="M5" s="559"/>
      <c r="N5" s="559"/>
      <c r="O5" s="559"/>
      <c r="P5" s="559"/>
      <c r="Q5" s="559"/>
      <c r="R5" s="561"/>
      <c r="S5" s="559"/>
      <c r="T5" s="559"/>
      <c r="U5" s="559"/>
      <c r="V5" s="559"/>
      <c r="W5" s="559"/>
      <c r="X5" s="559"/>
      <c r="Y5" s="559"/>
      <c r="Z5" s="559"/>
      <c r="AA5" s="559"/>
      <c r="AB5" s="559"/>
      <c r="AC5" s="559"/>
      <c r="AD5" s="559"/>
      <c r="AE5" s="559"/>
      <c r="AF5" s="561"/>
      <c r="AG5" s="559"/>
      <c r="AH5" s="559"/>
      <c r="AI5" s="559"/>
      <c r="AJ5" s="559"/>
      <c r="AK5" s="559"/>
      <c r="AL5" s="559"/>
      <c r="AM5" s="559"/>
      <c r="AN5" s="559"/>
      <c r="AO5" s="559"/>
      <c r="AP5" s="559"/>
      <c r="AQ5" s="559"/>
      <c r="AR5" s="559"/>
      <c r="AS5" s="561"/>
      <c r="AT5" s="559"/>
      <c r="AU5" s="559"/>
      <c r="AV5" s="559"/>
      <c r="AW5" s="559"/>
      <c r="AX5" s="559"/>
      <c r="AY5" s="559"/>
      <c r="AZ5" s="559"/>
      <c r="BA5" s="559"/>
      <c r="BB5" s="559"/>
      <c r="BC5" s="559"/>
      <c r="BD5" s="559"/>
      <c r="BE5" s="559"/>
      <c r="BF5" s="561"/>
    </row>
    <row r="6" spans="1:58" s="557" customFormat="1" ht="16.8" thickBot="1">
      <c r="D6" s="566"/>
      <c r="E6" s="567" t="s">
        <v>330</v>
      </c>
      <c r="F6" s="568"/>
      <c r="G6" s="568"/>
      <c r="H6" s="568"/>
      <c r="I6" s="568"/>
      <c r="J6" s="568"/>
      <c r="K6" s="568"/>
      <c r="L6" s="568"/>
      <c r="M6" s="568"/>
      <c r="N6" s="568"/>
      <c r="O6" s="568"/>
      <c r="P6" s="568"/>
      <c r="Q6" s="568"/>
      <c r="R6" s="569"/>
      <c r="S6" s="567" t="s">
        <v>331</v>
      </c>
      <c r="T6" s="568"/>
      <c r="U6" s="568"/>
      <c r="V6" s="568"/>
      <c r="W6" s="568"/>
      <c r="X6" s="568"/>
      <c r="Y6" s="568"/>
      <c r="Z6" s="568"/>
      <c r="AA6" s="568"/>
      <c r="AB6" s="568"/>
      <c r="AC6" s="568"/>
      <c r="AD6" s="568"/>
      <c r="AE6" s="568"/>
      <c r="AF6" s="569"/>
      <c r="AG6" s="567" t="s">
        <v>475</v>
      </c>
      <c r="AH6" s="568"/>
      <c r="AI6" s="568"/>
      <c r="AJ6" s="568"/>
      <c r="AK6" s="568"/>
      <c r="AL6" s="568"/>
      <c r="AM6" s="568"/>
      <c r="AN6" s="568"/>
      <c r="AO6" s="568"/>
      <c r="AP6" s="568"/>
      <c r="AQ6" s="568"/>
      <c r="AR6" s="568"/>
      <c r="AS6" s="569"/>
      <c r="AT6" s="567" t="s">
        <v>482</v>
      </c>
      <c r="AU6" s="568"/>
      <c r="AV6" s="568"/>
      <c r="AW6" s="568"/>
      <c r="AX6" s="568"/>
      <c r="AY6" s="568"/>
      <c r="AZ6" s="568"/>
      <c r="BA6" s="568"/>
      <c r="BB6" s="568"/>
      <c r="BC6" s="568"/>
      <c r="BD6" s="568"/>
      <c r="BE6" s="568"/>
      <c r="BF6" s="569"/>
    </row>
    <row r="7" spans="1:58" s="557" customFormat="1">
      <c r="A7" s="570"/>
      <c r="B7" s="571" t="s">
        <v>332</v>
      </c>
      <c r="C7" s="572" t="s">
        <v>333</v>
      </c>
      <c r="D7" s="575" t="s">
        <v>347</v>
      </c>
      <c r="E7" s="573" t="s">
        <v>334</v>
      </c>
      <c r="F7" s="574" t="s">
        <v>335</v>
      </c>
      <c r="G7" s="574" t="s">
        <v>336</v>
      </c>
      <c r="H7" s="574" t="s">
        <v>337</v>
      </c>
      <c r="I7" s="574" t="s">
        <v>338</v>
      </c>
      <c r="J7" s="574" t="s">
        <v>339</v>
      </c>
      <c r="K7" s="574" t="s">
        <v>340</v>
      </c>
      <c r="L7" s="574" t="s">
        <v>341</v>
      </c>
      <c r="M7" s="574" t="s">
        <v>342</v>
      </c>
      <c r="N7" s="574" t="s">
        <v>343</v>
      </c>
      <c r="O7" s="574" t="s">
        <v>344</v>
      </c>
      <c r="P7" s="574" t="s">
        <v>345</v>
      </c>
      <c r="Q7" s="574" t="s">
        <v>401</v>
      </c>
      <c r="R7" s="576" t="s">
        <v>348</v>
      </c>
      <c r="S7" s="573" t="s">
        <v>334</v>
      </c>
      <c r="T7" s="574" t="s">
        <v>335</v>
      </c>
      <c r="U7" s="574" t="s">
        <v>336</v>
      </c>
      <c r="V7" s="574" t="s">
        <v>337</v>
      </c>
      <c r="W7" s="574" t="s">
        <v>338</v>
      </c>
      <c r="X7" s="574" t="s">
        <v>339</v>
      </c>
      <c r="Y7" s="574" t="s">
        <v>340</v>
      </c>
      <c r="Z7" s="574" t="s">
        <v>341</v>
      </c>
      <c r="AA7" s="574" t="s">
        <v>342</v>
      </c>
      <c r="AB7" s="574" t="s">
        <v>343</v>
      </c>
      <c r="AC7" s="574" t="s">
        <v>344</v>
      </c>
      <c r="AD7" s="574" t="s">
        <v>345</v>
      </c>
      <c r="AE7" s="574" t="s">
        <v>426</v>
      </c>
      <c r="AF7" s="576" t="s">
        <v>349</v>
      </c>
      <c r="AG7" s="573" t="s">
        <v>334</v>
      </c>
      <c r="AH7" s="574" t="s">
        <v>335</v>
      </c>
      <c r="AI7" s="574" t="s">
        <v>336</v>
      </c>
      <c r="AJ7" s="574" t="s">
        <v>337</v>
      </c>
      <c r="AK7" s="574" t="s">
        <v>338</v>
      </c>
      <c r="AL7" s="574" t="s">
        <v>339</v>
      </c>
      <c r="AM7" s="574" t="s">
        <v>340</v>
      </c>
      <c r="AN7" s="574" t="s">
        <v>341</v>
      </c>
      <c r="AO7" s="574" t="s">
        <v>342</v>
      </c>
      <c r="AP7" s="574" t="s">
        <v>343</v>
      </c>
      <c r="AQ7" s="574" t="s">
        <v>344</v>
      </c>
      <c r="AR7" s="574" t="s">
        <v>345</v>
      </c>
      <c r="AS7" s="576" t="s">
        <v>474</v>
      </c>
      <c r="AT7" s="573" t="s">
        <v>334</v>
      </c>
      <c r="AU7" s="574" t="s">
        <v>335</v>
      </c>
      <c r="AV7" s="574" t="s">
        <v>336</v>
      </c>
      <c r="AW7" s="574" t="s">
        <v>337</v>
      </c>
      <c r="AX7" s="574" t="s">
        <v>338</v>
      </c>
      <c r="AY7" s="574" t="s">
        <v>339</v>
      </c>
      <c r="AZ7" s="574" t="s">
        <v>340</v>
      </c>
      <c r="BA7" s="574" t="s">
        <v>341</v>
      </c>
      <c r="BB7" s="574" t="s">
        <v>342</v>
      </c>
      <c r="BC7" s="574" t="s">
        <v>343</v>
      </c>
      <c r="BD7" s="574" t="s">
        <v>344</v>
      </c>
      <c r="BE7" s="574" t="s">
        <v>345</v>
      </c>
      <c r="BF7" s="576" t="s">
        <v>483</v>
      </c>
    </row>
    <row r="8" spans="1:58">
      <c r="A8" s="577"/>
      <c r="B8" s="578" t="s">
        <v>350</v>
      </c>
      <c r="C8" s="579" t="s">
        <v>249</v>
      </c>
      <c r="D8" s="582">
        <v>40433112.749999963</v>
      </c>
      <c r="E8" s="580">
        <v>2472348.5499999998</v>
      </c>
      <c r="F8" s="583">
        <v>2508501.8299999996</v>
      </c>
      <c r="G8" s="581">
        <v>2518462.3299999996</v>
      </c>
      <c r="H8" s="581">
        <v>2499256.64</v>
      </c>
      <c r="I8" s="581">
        <v>2530812.1</v>
      </c>
      <c r="J8" s="581">
        <v>2521402.1899999995</v>
      </c>
      <c r="K8" s="581">
        <v>2537604.9900000002</v>
      </c>
      <c r="L8" s="581">
        <v>2554903.7400000007</v>
      </c>
      <c r="M8" s="581">
        <v>2533502.38</v>
      </c>
      <c r="N8" s="581">
        <v>2570221.2599999998</v>
      </c>
      <c r="O8" s="581">
        <v>2579687.73</v>
      </c>
      <c r="P8" s="581">
        <v>2550294.02</v>
      </c>
      <c r="Q8" s="581">
        <v>6795582.2400000021</v>
      </c>
      <c r="R8" s="584">
        <v>37172580</v>
      </c>
      <c r="S8" s="585">
        <v>2514684.58</v>
      </c>
      <c r="T8" s="586">
        <v>2585935.42</v>
      </c>
      <c r="U8" s="586">
        <v>2598213.4700000002</v>
      </c>
      <c r="V8" s="586">
        <v>2610666.7900000005</v>
      </c>
      <c r="W8" s="586">
        <v>2623766.2699999996</v>
      </c>
      <c r="X8" s="586">
        <v>2623233.23</v>
      </c>
      <c r="Y8" s="586">
        <v>2624069.0799999996</v>
      </c>
      <c r="Z8" s="586">
        <v>2608026.16</v>
      </c>
      <c r="AA8" s="586">
        <v>2705537.6700000009</v>
      </c>
      <c r="AB8" s="586">
        <v>2676223.87</v>
      </c>
      <c r="AC8" s="586">
        <v>2691995.0100000002</v>
      </c>
      <c r="AD8" s="586">
        <v>2703259.57</v>
      </c>
      <c r="AE8" s="586">
        <v>7242423.8799999952</v>
      </c>
      <c r="AF8" s="587">
        <v>38808035</v>
      </c>
      <c r="AG8" s="585">
        <v>3096402.8099999996</v>
      </c>
      <c r="AH8" s="586">
        <v>3194174</v>
      </c>
      <c r="AI8" s="586">
        <v>3253494</v>
      </c>
      <c r="AJ8" s="586">
        <v>3270127</v>
      </c>
      <c r="AK8" s="586">
        <v>3293032</v>
      </c>
      <c r="AL8" s="586">
        <v>3279309</v>
      </c>
      <c r="AM8" s="586">
        <v>3306120</v>
      </c>
      <c r="AN8" s="586">
        <v>3309274</v>
      </c>
      <c r="AO8" s="586">
        <v>3307565</v>
      </c>
      <c r="AP8" s="586">
        <v>3344939</v>
      </c>
      <c r="AQ8" s="586">
        <v>4659654.0949999988</v>
      </c>
      <c r="AR8" s="586">
        <v>4659654.0949999988</v>
      </c>
      <c r="AS8" s="587">
        <v>41973745</v>
      </c>
      <c r="AT8" s="585">
        <v>3397114.75</v>
      </c>
      <c r="AU8" s="586">
        <v>3397114.75</v>
      </c>
      <c r="AV8" s="586">
        <v>3397114.75</v>
      </c>
      <c r="AW8" s="586">
        <v>3397114.75</v>
      </c>
      <c r="AX8" s="586">
        <v>3397114.75</v>
      </c>
      <c r="AY8" s="586">
        <v>3397114.75</v>
      </c>
      <c r="AZ8" s="586">
        <v>3397114.75</v>
      </c>
      <c r="BA8" s="586">
        <v>3397114.75</v>
      </c>
      <c r="BB8" s="586">
        <v>3397114.75</v>
      </c>
      <c r="BC8" s="586">
        <v>3397114.75</v>
      </c>
      <c r="BD8" s="586">
        <v>3397114.75</v>
      </c>
      <c r="BE8" s="586">
        <v>3397114.75</v>
      </c>
      <c r="BF8" s="587">
        <v>40765377</v>
      </c>
    </row>
    <row r="9" spans="1:58">
      <c r="A9" s="577"/>
      <c r="B9" s="578" t="s">
        <v>351</v>
      </c>
      <c r="C9" s="579" t="s">
        <v>250</v>
      </c>
      <c r="D9" s="582">
        <v>1268817.3799999978</v>
      </c>
      <c r="E9" s="580">
        <v>71733.86</v>
      </c>
      <c r="F9" s="583">
        <v>71369.38</v>
      </c>
      <c r="G9" s="581">
        <v>71240.69</v>
      </c>
      <c r="H9" s="581">
        <v>71315.27</v>
      </c>
      <c r="I9" s="581">
        <v>71101.240000000005</v>
      </c>
      <c r="J9" s="581">
        <v>71434.539999999994</v>
      </c>
      <c r="K9" s="581">
        <v>71784.820000000007</v>
      </c>
      <c r="L9" s="581">
        <v>72139.349999999991</v>
      </c>
      <c r="M9" s="581">
        <v>71307.400000000009</v>
      </c>
      <c r="N9" s="581">
        <v>77634.490000000005</v>
      </c>
      <c r="O9" s="581">
        <v>73848.959999999992</v>
      </c>
      <c r="P9" s="581">
        <v>71587.1700000001</v>
      </c>
      <c r="Q9" s="581">
        <v>147134.82999999984</v>
      </c>
      <c r="R9" s="584">
        <v>1013632</v>
      </c>
      <c r="S9" s="585">
        <v>70908.530000000013</v>
      </c>
      <c r="T9" s="586">
        <v>71142.87</v>
      </c>
      <c r="U9" s="586">
        <v>71926.489999999991</v>
      </c>
      <c r="V9" s="586">
        <v>72638.959999999992</v>
      </c>
      <c r="W9" s="586">
        <v>73684.23</v>
      </c>
      <c r="X9" s="586">
        <v>73887.580000000016</v>
      </c>
      <c r="Y9" s="586">
        <v>73690.36</v>
      </c>
      <c r="Z9" s="586">
        <v>85200.61</v>
      </c>
      <c r="AA9" s="586">
        <v>74283.300000000017</v>
      </c>
      <c r="AB9" s="586">
        <v>74077.56</v>
      </c>
      <c r="AC9" s="586">
        <v>80722.499999999913</v>
      </c>
      <c r="AD9" s="586">
        <v>74026.240000000005</v>
      </c>
      <c r="AE9" s="586">
        <v>205623.77000000014</v>
      </c>
      <c r="AF9" s="587">
        <v>1101813</v>
      </c>
      <c r="AG9" s="585">
        <v>76921</v>
      </c>
      <c r="AH9" s="586">
        <v>98522</v>
      </c>
      <c r="AI9" s="586">
        <v>114374</v>
      </c>
      <c r="AJ9" s="586">
        <v>107997</v>
      </c>
      <c r="AK9" s="586">
        <v>106827</v>
      </c>
      <c r="AL9" s="586">
        <v>131015</v>
      </c>
      <c r="AM9" s="586">
        <v>123514</v>
      </c>
      <c r="AN9" s="586">
        <v>493480</v>
      </c>
      <c r="AO9" s="586">
        <v>130500.70996300009</v>
      </c>
      <c r="AP9" s="586">
        <v>122866</v>
      </c>
      <c r="AQ9" s="586">
        <v>-20805.854981500044</v>
      </c>
      <c r="AR9" s="586">
        <v>-20805.854981500044</v>
      </c>
      <c r="AS9" s="587">
        <v>1464405</v>
      </c>
      <c r="AT9" s="585">
        <v>114157.83333333333</v>
      </c>
      <c r="AU9" s="586">
        <v>114157.83333333333</v>
      </c>
      <c r="AV9" s="586">
        <v>114157.83333333333</v>
      </c>
      <c r="AW9" s="586">
        <v>114157.83333333333</v>
      </c>
      <c r="AX9" s="586">
        <v>114157.83333333333</v>
      </c>
      <c r="AY9" s="586">
        <v>114157.83333333333</v>
      </c>
      <c r="AZ9" s="586">
        <v>114157.83333333333</v>
      </c>
      <c r="BA9" s="586">
        <v>114157.83333333333</v>
      </c>
      <c r="BB9" s="586">
        <v>114157.83333333333</v>
      </c>
      <c r="BC9" s="586">
        <v>114157.83333333333</v>
      </c>
      <c r="BD9" s="586">
        <v>114157.83333333333</v>
      </c>
      <c r="BE9" s="586">
        <v>114157.83333333333</v>
      </c>
      <c r="BF9" s="587">
        <v>1369894</v>
      </c>
    </row>
    <row r="10" spans="1:58">
      <c r="A10" s="577"/>
      <c r="B10" s="578" t="s">
        <v>352</v>
      </c>
      <c r="C10" s="579" t="s">
        <v>251</v>
      </c>
      <c r="D10" s="582">
        <v>64800.000000000029</v>
      </c>
      <c r="E10" s="580">
        <v>0</v>
      </c>
      <c r="F10" s="583">
        <v>0</v>
      </c>
      <c r="G10" s="581">
        <v>0</v>
      </c>
      <c r="H10" s="581">
        <v>0</v>
      </c>
      <c r="I10" s="581">
        <v>2499.9999999999995</v>
      </c>
      <c r="J10" s="581">
        <v>0</v>
      </c>
      <c r="K10" s="581">
        <v>0</v>
      </c>
      <c r="L10" s="581">
        <v>0</v>
      </c>
      <c r="M10" s="581">
        <v>0</v>
      </c>
      <c r="N10" s="581">
        <v>0</v>
      </c>
      <c r="O10" s="581">
        <v>1110</v>
      </c>
      <c r="P10" s="581">
        <v>500</v>
      </c>
      <c r="Q10" s="581">
        <v>509</v>
      </c>
      <c r="R10" s="584">
        <v>4619</v>
      </c>
      <c r="S10" s="585">
        <v>0</v>
      </c>
      <c r="T10" s="586">
        <v>0</v>
      </c>
      <c r="U10" s="586">
        <v>3200.0000000000005</v>
      </c>
      <c r="V10" s="586">
        <v>0</v>
      </c>
      <c r="W10" s="586">
        <v>0</v>
      </c>
      <c r="X10" s="586">
        <v>0</v>
      </c>
      <c r="Y10" s="586">
        <v>0</v>
      </c>
      <c r="Z10" s="586">
        <v>140.95999999999998</v>
      </c>
      <c r="AA10" s="586">
        <v>5348.4000000000005</v>
      </c>
      <c r="AB10" s="586">
        <v>7772.24</v>
      </c>
      <c r="AC10" s="586">
        <v>15221.599999999997</v>
      </c>
      <c r="AD10" s="586">
        <v>4829.08</v>
      </c>
      <c r="AE10" s="586">
        <v>34931.72</v>
      </c>
      <c r="AF10" s="587">
        <v>71444</v>
      </c>
      <c r="AG10" s="585">
        <v>0</v>
      </c>
      <c r="AH10" s="586">
        <v>0</v>
      </c>
      <c r="AI10" s="586">
        <v>0</v>
      </c>
      <c r="AJ10" s="586">
        <v>2500</v>
      </c>
      <c r="AK10" s="586">
        <v>0</v>
      </c>
      <c r="AL10" s="586">
        <v>0</v>
      </c>
      <c r="AM10" s="586">
        <v>0</v>
      </c>
      <c r="AN10" s="586">
        <v>4937</v>
      </c>
      <c r="AO10" s="586">
        <v>2060</v>
      </c>
      <c r="AP10" s="586">
        <v>616</v>
      </c>
      <c r="AQ10" s="586">
        <v>10946</v>
      </c>
      <c r="AR10" s="586">
        <v>10946</v>
      </c>
      <c r="AS10" s="587">
        <v>32005</v>
      </c>
      <c r="AT10" s="585">
        <v>312.5</v>
      </c>
      <c r="AU10" s="586">
        <v>312.5</v>
      </c>
      <c r="AV10" s="586">
        <v>312.5</v>
      </c>
      <c r="AW10" s="586">
        <v>312.5</v>
      </c>
      <c r="AX10" s="586">
        <v>312.5</v>
      </c>
      <c r="AY10" s="586">
        <v>312.5</v>
      </c>
      <c r="AZ10" s="586">
        <v>312.5</v>
      </c>
      <c r="BA10" s="586">
        <v>312.5</v>
      </c>
      <c r="BB10" s="586">
        <v>312.5</v>
      </c>
      <c r="BC10" s="586">
        <v>312.5</v>
      </c>
      <c r="BD10" s="586">
        <v>312.5</v>
      </c>
      <c r="BE10" s="586">
        <v>312.5</v>
      </c>
      <c r="BF10" s="587">
        <v>3750</v>
      </c>
    </row>
    <row r="11" spans="1:58">
      <c r="A11" s="577"/>
      <c r="B11" s="578" t="s">
        <v>353</v>
      </c>
      <c r="C11" s="579" t="s">
        <v>252</v>
      </c>
      <c r="D11" s="582">
        <v>0.28000000000000003</v>
      </c>
      <c r="E11" s="580"/>
      <c r="F11" s="583"/>
      <c r="G11" s="581"/>
      <c r="H11" s="581"/>
      <c r="I11" s="581"/>
      <c r="J11" s="581"/>
      <c r="K11" s="581"/>
      <c r="L11" s="581"/>
      <c r="M11" s="581"/>
      <c r="N11" s="581"/>
      <c r="O11" s="581"/>
      <c r="P11" s="581"/>
      <c r="Q11" s="581">
        <v>0</v>
      </c>
      <c r="R11" s="584"/>
      <c r="S11" s="585"/>
      <c r="T11" s="586"/>
      <c r="U11" s="586"/>
      <c r="V11" s="586"/>
      <c r="W11" s="586"/>
      <c r="X11" s="586"/>
      <c r="Y11" s="586"/>
      <c r="Z11" s="586"/>
      <c r="AA11" s="586"/>
      <c r="AB11" s="586"/>
      <c r="AC11" s="586"/>
      <c r="AD11" s="586"/>
      <c r="AE11" s="586">
        <v>0</v>
      </c>
      <c r="AF11" s="587">
        <v>0</v>
      </c>
      <c r="AG11" s="585">
        <v>0</v>
      </c>
      <c r="AH11" s="586">
        <v>0</v>
      </c>
      <c r="AI11" s="586">
        <v>0</v>
      </c>
      <c r="AJ11" s="586">
        <v>0</v>
      </c>
      <c r="AK11" s="586">
        <v>0</v>
      </c>
      <c r="AL11" s="586">
        <v>0</v>
      </c>
      <c r="AM11" s="586">
        <v>0</v>
      </c>
      <c r="AN11" s="586">
        <v>0</v>
      </c>
      <c r="AO11" s="586">
        <v>0</v>
      </c>
      <c r="AP11" s="586">
        <v>0</v>
      </c>
      <c r="AQ11" s="586">
        <v>0</v>
      </c>
      <c r="AR11" s="586">
        <v>0</v>
      </c>
      <c r="AS11" s="587"/>
      <c r="AT11" s="585">
        <v>0</v>
      </c>
      <c r="AU11" s="586">
        <v>0</v>
      </c>
      <c r="AV11" s="586">
        <v>0</v>
      </c>
      <c r="AW11" s="586">
        <v>0</v>
      </c>
      <c r="AX11" s="586">
        <v>0</v>
      </c>
      <c r="AY11" s="586">
        <v>0</v>
      </c>
      <c r="AZ11" s="586">
        <v>0</v>
      </c>
      <c r="BA11" s="586">
        <v>0</v>
      </c>
      <c r="BB11" s="586">
        <v>0</v>
      </c>
      <c r="BC11" s="586">
        <v>0</v>
      </c>
      <c r="BD11" s="586">
        <v>0</v>
      </c>
      <c r="BE11" s="586">
        <v>0</v>
      </c>
      <c r="BF11" s="587"/>
    </row>
    <row r="12" spans="1:58">
      <c r="A12" s="577"/>
      <c r="B12" s="578" t="s">
        <v>354</v>
      </c>
      <c r="C12" s="579" t="s">
        <v>253</v>
      </c>
      <c r="D12" s="582">
        <v>22957.289999999994</v>
      </c>
      <c r="E12" s="580">
        <v>0</v>
      </c>
      <c r="F12" s="583">
        <v>0</v>
      </c>
      <c r="G12" s="581">
        <v>0</v>
      </c>
      <c r="H12" s="581">
        <v>0</v>
      </c>
      <c r="I12" s="581">
        <v>330.90000000000009</v>
      </c>
      <c r="J12" s="581">
        <v>41.36</v>
      </c>
      <c r="K12" s="581">
        <v>3541.8500000000004</v>
      </c>
      <c r="L12" s="581">
        <v>102.88</v>
      </c>
      <c r="M12" s="581">
        <v>2120.6</v>
      </c>
      <c r="N12" s="581">
        <v>482.37</v>
      </c>
      <c r="O12" s="581">
        <v>1618.4499999999998</v>
      </c>
      <c r="P12" s="581">
        <v>225.44000000000003</v>
      </c>
      <c r="Q12" s="581">
        <v>-4029.6490515114183</v>
      </c>
      <c r="R12" s="584">
        <v>4434.2009484885821</v>
      </c>
      <c r="S12" s="585">
        <v>0</v>
      </c>
      <c r="T12" s="586">
        <v>0</v>
      </c>
      <c r="U12" s="586">
        <v>1676.1100000000001</v>
      </c>
      <c r="V12" s="586">
        <v>0</v>
      </c>
      <c r="W12" s="586">
        <v>0</v>
      </c>
      <c r="X12" s="586">
        <v>4381.26</v>
      </c>
      <c r="Y12" s="586">
        <v>709.62</v>
      </c>
      <c r="Z12" s="586">
        <v>72.820000000000007</v>
      </c>
      <c r="AA12" s="586">
        <v>1323.3</v>
      </c>
      <c r="AB12" s="586">
        <v>160.37</v>
      </c>
      <c r="AC12" s="586">
        <v>402.74999999999977</v>
      </c>
      <c r="AD12" s="586">
        <v>845.73</v>
      </c>
      <c r="AE12" s="586">
        <v>2154.0399999999991</v>
      </c>
      <c r="AF12" s="587">
        <v>11726</v>
      </c>
      <c r="AG12" s="585">
        <v>717</v>
      </c>
      <c r="AH12" s="586">
        <v>2436</v>
      </c>
      <c r="AI12" s="586">
        <v>935</v>
      </c>
      <c r="AJ12" s="586">
        <v>495</v>
      </c>
      <c r="AK12" s="586">
        <v>4962</v>
      </c>
      <c r="AL12" s="586">
        <v>1502</v>
      </c>
      <c r="AM12" s="586">
        <v>1338</v>
      </c>
      <c r="AN12" s="586">
        <v>37830</v>
      </c>
      <c r="AO12" s="586">
        <v>27540</v>
      </c>
      <c r="AP12" s="586">
        <v>25731</v>
      </c>
      <c r="AQ12" s="586">
        <v>-47063.5</v>
      </c>
      <c r="AR12" s="586">
        <v>-47063.5</v>
      </c>
      <c r="AS12" s="587">
        <v>9359</v>
      </c>
      <c r="AT12" s="585">
        <v>368.08333333333331</v>
      </c>
      <c r="AU12" s="586">
        <v>368.08333333333331</v>
      </c>
      <c r="AV12" s="586">
        <v>368.08333333333331</v>
      </c>
      <c r="AW12" s="586">
        <v>368.08333333333331</v>
      </c>
      <c r="AX12" s="586">
        <v>368.08333333333331</v>
      </c>
      <c r="AY12" s="586">
        <v>368.08333333333331</v>
      </c>
      <c r="AZ12" s="586">
        <v>368.08333333333331</v>
      </c>
      <c r="BA12" s="586">
        <v>368.08333333333331</v>
      </c>
      <c r="BB12" s="586">
        <v>368.08333333333331</v>
      </c>
      <c r="BC12" s="586">
        <v>368.08333333333331</v>
      </c>
      <c r="BD12" s="586">
        <v>368.08333333333331</v>
      </c>
      <c r="BE12" s="586">
        <v>368.08333333333331</v>
      </c>
      <c r="BF12" s="587">
        <v>4417</v>
      </c>
    </row>
    <row r="13" spans="1:58">
      <c r="A13" s="577"/>
      <c r="B13" s="578" t="s">
        <v>355</v>
      </c>
      <c r="C13" s="579" t="s">
        <v>254</v>
      </c>
      <c r="D13" s="582">
        <v>626777.40000000107</v>
      </c>
      <c r="E13" s="580">
        <v>0</v>
      </c>
      <c r="F13" s="583">
        <v>0</v>
      </c>
      <c r="G13" s="581">
        <v>0</v>
      </c>
      <c r="H13" s="581">
        <v>0</v>
      </c>
      <c r="I13" s="581">
        <v>0</v>
      </c>
      <c r="J13" s="581">
        <v>0</v>
      </c>
      <c r="K13" s="581">
        <v>0</v>
      </c>
      <c r="L13" s="581">
        <v>0</v>
      </c>
      <c r="M13" s="581">
        <v>0</v>
      </c>
      <c r="N13" s="581">
        <v>0</v>
      </c>
      <c r="O13" s="581">
        <v>0</v>
      </c>
      <c r="P13" s="581">
        <v>0</v>
      </c>
      <c r="Q13" s="581">
        <v>0</v>
      </c>
      <c r="R13" s="584">
        <v>0</v>
      </c>
      <c r="S13" s="585">
        <v>0</v>
      </c>
      <c r="T13" s="586">
        <v>0</v>
      </c>
      <c r="U13" s="586">
        <v>0</v>
      </c>
      <c r="V13" s="586">
        <v>0</v>
      </c>
      <c r="W13" s="586">
        <v>0</v>
      </c>
      <c r="X13" s="586">
        <v>159.06</v>
      </c>
      <c r="Y13" s="586">
        <v>0</v>
      </c>
      <c r="Z13" s="586">
        <v>0</v>
      </c>
      <c r="AA13" s="586">
        <v>0</v>
      </c>
      <c r="AB13" s="586">
        <v>0</v>
      </c>
      <c r="AC13" s="586">
        <v>0</v>
      </c>
      <c r="AD13" s="586">
        <v>0</v>
      </c>
      <c r="AE13" s="586">
        <v>35.94</v>
      </c>
      <c r="AF13" s="587">
        <v>195</v>
      </c>
      <c r="AG13" s="585">
        <v>0</v>
      </c>
      <c r="AH13" s="586">
        <v>62689</v>
      </c>
      <c r="AI13" s="586">
        <v>8209</v>
      </c>
      <c r="AJ13" s="586">
        <v>36440</v>
      </c>
      <c r="AK13" s="586">
        <v>78169</v>
      </c>
      <c r="AL13" s="586">
        <v>5712</v>
      </c>
      <c r="AM13" s="586">
        <v>44241</v>
      </c>
      <c r="AN13" s="586">
        <v>84119</v>
      </c>
      <c r="AO13" s="586">
        <v>55628.523976999968</v>
      </c>
      <c r="AP13" s="586">
        <v>29066</v>
      </c>
      <c r="AQ13" s="586">
        <v>75899.238011500012</v>
      </c>
      <c r="AR13" s="586">
        <v>75899.238011500012</v>
      </c>
      <c r="AS13" s="587">
        <v>556072</v>
      </c>
      <c r="AT13" s="585">
        <v>51321.416666666664</v>
      </c>
      <c r="AU13" s="586">
        <v>51321.416666666664</v>
      </c>
      <c r="AV13" s="586">
        <v>51321.416666666664</v>
      </c>
      <c r="AW13" s="586">
        <v>51321.416666666664</v>
      </c>
      <c r="AX13" s="586">
        <v>51321.416666666664</v>
      </c>
      <c r="AY13" s="586">
        <v>51321.416666666664</v>
      </c>
      <c r="AZ13" s="586">
        <v>51321.416666666664</v>
      </c>
      <c r="BA13" s="586">
        <v>51321.416666666664</v>
      </c>
      <c r="BB13" s="586">
        <v>51321.416666666664</v>
      </c>
      <c r="BC13" s="586">
        <v>51321.416666666664</v>
      </c>
      <c r="BD13" s="586">
        <v>51321.416666666664</v>
      </c>
      <c r="BE13" s="586">
        <v>51321.416666666664</v>
      </c>
      <c r="BF13" s="587">
        <v>615857</v>
      </c>
    </row>
    <row r="14" spans="1:58">
      <c r="A14" s="577"/>
      <c r="B14" s="578" t="s">
        <v>356</v>
      </c>
      <c r="C14" s="579" t="s">
        <v>255</v>
      </c>
      <c r="D14" s="582">
        <v>4432985.200000003</v>
      </c>
      <c r="E14" s="580">
        <v>14522.38</v>
      </c>
      <c r="F14" s="583">
        <v>284199.79000000004</v>
      </c>
      <c r="G14" s="581">
        <v>303878.25</v>
      </c>
      <c r="H14" s="581">
        <v>255376.44</v>
      </c>
      <c r="I14" s="581">
        <v>265256.78000000003</v>
      </c>
      <c r="J14" s="581">
        <v>262915.07999999996</v>
      </c>
      <c r="K14" s="581">
        <v>267575.29000000004</v>
      </c>
      <c r="L14" s="581">
        <v>279808.39999999997</v>
      </c>
      <c r="M14" s="581">
        <v>250491.64999999997</v>
      </c>
      <c r="N14" s="581">
        <v>255247.09</v>
      </c>
      <c r="O14" s="581">
        <v>275392.91000000003</v>
      </c>
      <c r="P14" s="581">
        <v>249511.83000000013</v>
      </c>
      <c r="Q14" s="581">
        <v>1475207.1099999999</v>
      </c>
      <c r="R14" s="584">
        <v>4439383</v>
      </c>
      <c r="S14" s="585">
        <v>10251.450000000001</v>
      </c>
      <c r="T14" s="586">
        <v>272119.55999999994</v>
      </c>
      <c r="U14" s="586">
        <v>377915.17</v>
      </c>
      <c r="V14" s="586">
        <v>273906.84999999998</v>
      </c>
      <c r="W14" s="586">
        <v>298322.75</v>
      </c>
      <c r="X14" s="586">
        <v>353873.03</v>
      </c>
      <c r="Y14" s="586">
        <v>310998.76</v>
      </c>
      <c r="Z14" s="586">
        <v>266811.94999999995</v>
      </c>
      <c r="AA14" s="586">
        <v>309740.27</v>
      </c>
      <c r="AB14" s="586">
        <v>285202.7</v>
      </c>
      <c r="AC14" s="586">
        <v>332965.12</v>
      </c>
      <c r="AD14" s="586">
        <v>340273.06</v>
      </c>
      <c r="AE14" s="586">
        <v>1866357.33</v>
      </c>
      <c r="AF14" s="587">
        <v>5298738</v>
      </c>
      <c r="AG14" s="585">
        <v>12750</v>
      </c>
      <c r="AH14" s="586">
        <v>260411</v>
      </c>
      <c r="AI14" s="586">
        <v>337299</v>
      </c>
      <c r="AJ14" s="586">
        <v>401627</v>
      </c>
      <c r="AK14" s="586">
        <v>343314</v>
      </c>
      <c r="AL14" s="586">
        <v>304494</v>
      </c>
      <c r="AM14" s="586">
        <v>345306</v>
      </c>
      <c r="AN14" s="586">
        <v>210024</v>
      </c>
      <c r="AO14" s="586">
        <v>61369.406913999992</v>
      </c>
      <c r="AP14" s="586">
        <v>58285</v>
      </c>
      <c r="AQ14" s="586">
        <v>615092.79654300003</v>
      </c>
      <c r="AR14" s="586">
        <v>615092.79654300003</v>
      </c>
      <c r="AS14" s="587">
        <v>3565065</v>
      </c>
      <c r="AT14" s="585">
        <v>392841</v>
      </c>
      <c r="AU14" s="586">
        <v>392841</v>
      </c>
      <c r="AV14" s="586">
        <v>392841</v>
      </c>
      <c r="AW14" s="586">
        <v>392841</v>
      </c>
      <c r="AX14" s="586">
        <v>392841</v>
      </c>
      <c r="AY14" s="586">
        <v>392841</v>
      </c>
      <c r="AZ14" s="586">
        <v>392841</v>
      </c>
      <c r="BA14" s="586">
        <v>392841</v>
      </c>
      <c r="BB14" s="586">
        <v>392841</v>
      </c>
      <c r="BC14" s="586">
        <v>392841</v>
      </c>
      <c r="BD14" s="586">
        <v>392841</v>
      </c>
      <c r="BE14" s="586">
        <v>392841</v>
      </c>
      <c r="BF14" s="587">
        <v>4714092</v>
      </c>
    </row>
    <row r="15" spans="1:58" s="592" customFormat="1">
      <c r="A15" s="588"/>
      <c r="B15" s="570" t="s">
        <v>357</v>
      </c>
      <c r="C15" s="589" t="s">
        <v>256</v>
      </c>
      <c r="D15" s="582">
        <v>12784.880000000001</v>
      </c>
      <c r="E15" s="590">
        <v>0</v>
      </c>
      <c r="F15" s="583">
        <v>0</v>
      </c>
      <c r="G15" s="583">
        <v>0</v>
      </c>
      <c r="H15" s="583">
        <v>900.00000000000023</v>
      </c>
      <c r="I15" s="583">
        <v>0</v>
      </c>
      <c r="J15" s="583">
        <v>0</v>
      </c>
      <c r="K15" s="581">
        <v>0</v>
      </c>
      <c r="L15" s="581">
        <v>300</v>
      </c>
      <c r="M15" s="581">
        <v>150</v>
      </c>
      <c r="N15" s="581">
        <v>2355</v>
      </c>
      <c r="O15" s="581">
        <v>0</v>
      </c>
      <c r="P15" s="581">
        <v>1934.9999999999995</v>
      </c>
      <c r="Q15" s="581">
        <v>-4039</v>
      </c>
      <c r="R15" s="584">
        <v>1601</v>
      </c>
      <c r="S15" s="585">
        <v>0</v>
      </c>
      <c r="T15" s="591">
        <v>200.00000000000003</v>
      </c>
      <c r="U15" s="586">
        <v>0</v>
      </c>
      <c r="V15" s="586">
        <v>699.99999999999989</v>
      </c>
      <c r="W15" s="586">
        <v>0</v>
      </c>
      <c r="X15" s="586">
        <v>1272.45</v>
      </c>
      <c r="Y15" s="586">
        <v>150</v>
      </c>
      <c r="Z15" s="586">
        <v>0</v>
      </c>
      <c r="AA15" s="586">
        <v>0</v>
      </c>
      <c r="AB15" s="586">
        <v>0</v>
      </c>
      <c r="AC15" s="586">
        <v>230</v>
      </c>
      <c r="AD15" s="586">
        <v>0</v>
      </c>
      <c r="AE15" s="586">
        <v>302.55000000000018</v>
      </c>
      <c r="AF15" s="587">
        <v>2855</v>
      </c>
      <c r="AG15" s="585">
        <v>0</v>
      </c>
      <c r="AH15" s="591">
        <v>136</v>
      </c>
      <c r="AI15" s="586">
        <v>27</v>
      </c>
      <c r="AJ15" s="586">
        <v>1026</v>
      </c>
      <c r="AK15" s="586">
        <v>259</v>
      </c>
      <c r="AL15" s="586">
        <v>239</v>
      </c>
      <c r="AM15" s="586">
        <v>185</v>
      </c>
      <c r="AN15" s="586">
        <v>132</v>
      </c>
      <c r="AO15" s="586">
        <v>68</v>
      </c>
      <c r="AP15" s="586">
        <v>138</v>
      </c>
      <c r="AQ15" s="586">
        <v>385.5</v>
      </c>
      <c r="AR15" s="586">
        <v>385.5</v>
      </c>
      <c r="AS15" s="587">
        <v>2981</v>
      </c>
      <c r="AT15" s="585">
        <v>229</v>
      </c>
      <c r="AU15" s="586">
        <v>229</v>
      </c>
      <c r="AV15" s="586">
        <v>229</v>
      </c>
      <c r="AW15" s="586">
        <v>229</v>
      </c>
      <c r="AX15" s="586">
        <v>229</v>
      </c>
      <c r="AY15" s="586">
        <v>229</v>
      </c>
      <c r="AZ15" s="586">
        <v>229</v>
      </c>
      <c r="BA15" s="586">
        <v>229</v>
      </c>
      <c r="BB15" s="586">
        <v>229</v>
      </c>
      <c r="BC15" s="586">
        <v>229</v>
      </c>
      <c r="BD15" s="586">
        <v>229</v>
      </c>
      <c r="BE15" s="586">
        <v>229</v>
      </c>
      <c r="BF15" s="587">
        <v>2748</v>
      </c>
    </row>
    <row r="16" spans="1:58" s="592" customFormat="1" ht="16.5" customHeight="1">
      <c r="A16" s="588"/>
      <c r="B16" s="570" t="s">
        <v>358</v>
      </c>
      <c r="C16" s="589" t="s">
        <v>359</v>
      </c>
      <c r="D16" s="582">
        <v>606.17000000000075</v>
      </c>
      <c r="E16" s="590">
        <v>0</v>
      </c>
      <c r="F16" s="583">
        <v>0</v>
      </c>
      <c r="G16" s="583">
        <v>0</v>
      </c>
      <c r="H16" s="583">
        <v>733.4899999999999</v>
      </c>
      <c r="I16" s="583">
        <v>0</v>
      </c>
      <c r="J16" s="583">
        <v>0</v>
      </c>
      <c r="K16" s="581">
        <v>100.00000000000001</v>
      </c>
      <c r="L16" s="581">
        <v>0</v>
      </c>
      <c r="M16" s="581">
        <v>0</v>
      </c>
      <c r="N16" s="581">
        <v>675</v>
      </c>
      <c r="O16" s="581">
        <v>459.99999999999994</v>
      </c>
      <c r="P16" s="581">
        <v>450.00000000000017</v>
      </c>
      <c r="Q16" s="581">
        <v>-1186.4899999999998</v>
      </c>
      <c r="R16" s="584">
        <v>1232</v>
      </c>
      <c r="S16" s="585">
        <v>0</v>
      </c>
      <c r="T16" s="591">
        <v>0</v>
      </c>
      <c r="U16" s="586">
        <v>538.49999999999989</v>
      </c>
      <c r="V16" s="586">
        <v>0</v>
      </c>
      <c r="W16" s="586">
        <v>100.00000000000001</v>
      </c>
      <c r="X16" s="586">
        <v>122.42</v>
      </c>
      <c r="Y16" s="586">
        <v>0</v>
      </c>
      <c r="Z16" s="586">
        <v>0</v>
      </c>
      <c r="AA16" s="586">
        <v>0</v>
      </c>
      <c r="AB16" s="586">
        <v>369.99999999999994</v>
      </c>
      <c r="AC16" s="586">
        <v>5.6843418860808015E-14</v>
      </c>
      <c r="AD16" s="586">
        <v>0</v>
      </c>
      <c r="AE16" s="586">
        <v>259.08000000000015</v>
      </c>
      <c r="AF16" s="587">
        <v>1390</v>
      </c>
      <c r="AG16" s="585">
        <v>0</v>
      </c>
      <c r="AH16" s="591">
        <v>0</v>
      </c>
      <c r="AI16" s="586">
        <v>0</v>
      </c>
      <c r="AJ16" s="586">
        <v>1331</v>
      </c>
      <c r="AK16" s="586">
        <v>100</v>
      </c>
      <c r="AL16" s="586">
        <v>0</v>
      </c>
      <c r="AM16" s="586">
        <v>0</v>
      </c>
      <c r="AN16" s="586">
        <v>0</v>
      </c>
      <c r="AO16" s="586">
        <v>0</v>
      </c>
      <c r="AP16" s="586">
        <v>0</v>
      </c>
      <c r="AQ16" s="586">
        <v>220</v>
      </c>
      <c r="AR16" s="586">
        <v>220</v>
      </c>
      <c r="AS16" s="587">
        <v>1871</v>
      </c>
      <c r="AT16" s="585">
        <v>83.333333333333329</v>
      </c>
      <c r="AU16" s="586">
        <v>83.333333333333329</v>
      </c>
      <c r="AV16" s="586">
        <v>83.333333333333329</v>
      </c>
      <c r="AW16" s="586">
        <v>83.333333333333329</v>
      </c>
      <c r="AX16" s="586">
        <v>83.333333333333329</v>
      </c>
      <c r="AY16" s="586">
        <v>83.333333333333329</v>
      </c>
      <c r="AZ16" s="586">
        <v>83.333333333333329</v>
      </c>
      <c r="BA16" s="586">
        <v>83.333333333333329</v>
      </c>
      <c r="BB16" s="586">
        <v>83.333333333333329</v>
      </c>
      <c r="BC16" s="586">
        <v>83.333333333333329</v>
      </c>
      <c r="BD16" s="586">
        <v>83.333333333333329</v>
      </c>
      <c r="BE16" s="586">
        <v>83.333333333333329</v>
      </c>
      <c r="BF16" s="587">
        <v>1000</v>
      </c>
    </row>
    <row r="17" spans="1:58" s="592" customFormat="1">
      <c r="A17" s="588"/>
      <c r="B17" s="570" t="s">
        <v>360</v>
      </c>
      <c r="C17" s="589" t="s">
        <v>257</v>
      </c>
      <c r="D17" s="582">
        <v>9269364</v>
      </c>
      <c r="E17" s="590">
        <v>175116.30000000016</v>
      </c>
      <c r="F17" s="583">
        <v>124231.7399999999</v>
      </c>
      <c r="G17" s="583">
        <v>184028.25</v>
      </c>
      <c r="H17" s="583">
        <v>106351.81</v>
      </c>
      <c r="I17" s="583">
        <v>298525.18000000028</v>
      </c>
      <c r="J17" s="583">
        <v>263210.07000000018</v>
      </c>
      <c r="K17" s="581">
        <v>304521.11999999959</v>
      </c>
      <c r="L17" s="581">
        <v>598736.07000000007</v>
      </c>
      <c r="M17" s="581">
        <v>405503.70999999938</v>
      </c>
      <c r="N17" s="581">
        <v>525736.32000000007</v>
      </c>
      <c r="O17" s="581">
        <v>587274.60000000009</v>
      </c>
      <c r="P17" s="581">
        <v>2149078.2200000002</v>
      </c>
      <c r="Q17" s="581">
        <v>-5413605.3899999997</v>
      </c>
      <c r="R17" s="584">
        <v>308708</v>
      </c>
      <c r="S17" s="585">
        <v>142576.75999999995</v>
      </c>
      <c r="T17" s="591">
        <v>81960.900000000023</v>
      </c>
      <c r="U17" s="586">
        <v>141793.62000000002</v>
      </c>
      <c r="V17" s="586">
        <v>138746.38</v>
      </c>
      <c r="W17" s="586">
        <v>108734.86</v>
      </c>
      <c r="X17" s="586">
        <v>207241.4199999999</v>
      </c>
      <c r="Y17" s="586">
        <v>120957.52000000002</v>
      </c>
      <c r="Z17" s="586">
        <v>175751.86999999985</v>
      </c>
      <c r="AA17" s="586">
        <v>3910128.1999999993</v>
      </c>
      <c r="AB17" s="586">
        <v>121416.75</v>
      </c>
      <c r="AC17" s="586">
        <v>1399849.1199999996</v>
      </c>
      <c r="AD17" s="586">
        <v>1432081.969999999</v>
      </c>
      <c r="AE17" s="586">
        <v>-7789455.3699999973</v>
      </c>
      <c r="AF17" s="587">
        <v>191784</v>
      </c>
      <c r="AG17" s="585">
        <v>640333</v>
      </c>
      <c r="AH17" s="591">
        <v>81593</v>
      </c>
      <c r="AI17" s="586">
        <v>-413055</v>
      </c>
      <c r="AJ17" s="586">
        <v>91720</v>
      </c>
      <c r="AK17" s="586">
        <v>117163</v>
      </c>
      <c r="AL17" s="586">
        <v>3235345</v>
      </c>
      <c r="AM17" s="586">
        <v>762941</v>
      </c>
      <c r="AN17" s="586">
        <v>829250</v>
      </c>
      <c r="AO17" s="586">
        <v>193503</v>
      </c>
      <c r="AP17" s="586">
        <v>1401900</v>
      </c>
      <c r="AQ17" s="586">
        <v>-103360</v>
      </c>
      <c r="AR17" s="586">
        <v>-103360</v>
      </c>
      <c r="AS17" s="587">
        <v>6733973</v>
      </c>
      <c r="AT17" s="585">
        <v>760650.66666666663</v>
      </c>
      <c r="AU17" s="586">
        <v>760650.66666666663</v>
      </c>
      <c r="AV17" s="586">
        <v>760650.66666666663</v>
      </c>
      <c r="AW17" s="586">
        <v>760650.66666666663</v>
      </c>
      <c r="AX17" s="586">
        <v>760650.66666666663</v>
      </c>
      <c r="AY17" s="586">
        <v>760650.66666666663</v>
      </c>
      <c r="AZ17" s="586">
        <v>760650.66666666663</v>
      </c>
      <c r="BA17" s="586">
        <v>760650.66666666663</v>
      </c>
      <c r="BB17" s="586">
        <v>760650.66666666663</v>
      </c>
      <c r="BC17" s="586">
        <v>760650.66666666663</v>
      </c>
      <c r="BD17" s="586">
        <v>760650.66666666663</v>
      </c>
      <c r="BE17" s="586">
        <v>760650.66666666663</v>
      </c>
      <c r="BF17" s="587">
        <v>9127808</v>
      </c>
    </row>
    <row r="18" spans="1:58">
      <c r="A18" s="577"/>
      <c r="B18" s="578" t="s">
        <v>361</v>
      </c>
      <c r="C18" s="579" t="s">
        <v>258</v>
      </c>
      <c r="D18" s="582">
        <v>5122.2400000000007</v>
      </c>
      <c r="E18" s="580">
        <v>0</v>
      </c>
      <c r="F18" s="583">
        <v>0</v>
      </c>
      <c r="G18" s="581">
        <v>0</v>
      </c>
      <c r="H18" s="581">
        <v>0</v>
      </c>
      <c r="I18" s="581">
        <v>0</v>
      </c>
      <c r="J18" s="581">
        <v>811.29</v>
      </c>
      <c r="K18" s="581">
        <v>0</v>
      </c>
      <c r="L18" s="581">
        <v>0</v>
      </c>
      <c r="M18" s="581">
        <v>0</v>
      </c>
      <c r="N18" s="581">
        <v>1085.19</v>
      </c>
      <c r="O18" s="581">
        <v>422.13</v>
      </c>
      <c r="P18" s="581">
        <v>809.03</v>
      </c>
      <c r="Q18" s="581">
        <v>4190.3599999999997</v>
      </c>
      <c r="R18" s="584">
        <v>7318</v>
      </c>
      <c r="S18" s="585">
        <v>0</v>
      </c>
      <c r="T18" s="586">
        <v>760.99</v>
      </c>
      <c r="U18" s="586">
        <v>0</v>
      </c>
      <c r="V18" s="586">
        <v>337.99</v>
      </c>
      <c r="W18" s="586">
        <v>21.769999999999996</v>
      </c>
      <c r="X18" s="586">
        <v>32.94</v>
      </c>
      <c r="Y18" s="586">
        <v>385.43</v>
      </c>
      <c r="Z18" s="586">
        <v>289.61000000000007</v>
      </c>
      <c r="AA18" s="586">
        <v>2118.63</v>
      </c>
      <c r="AB18" s="586">
        <v>1354.02</v>
      </c>
      <c r="AC18" s="586">
        <v>86.009999999999991</v>
      </c>
      <c r="AD18" s="586">
        <v>1435.85</v>
      </c>
      <c r="AE18" s="586">
        <v>-2258</v>
      </c>
      <c r="AF18" s="587">
        <v>4565</v>
      </c>
      <c r="AG18" s="585">
        <v>0</v>
      </c>
      <c r="AH18" s="586">
        <v>0</v>
      </c>
      <c r="AI18" s="586">
        <v>0</v>
      </c>
      <c r="AJ18" s="586">
        <v>0</v>
      </c>
      <c r="AK18" s="586">
        <v>0</v>
      </c>
      <c r="AL18" s="586">
        <v>0</v>
      </c>
      <c r="AM18" s="586">
        <v>0</v>
      </c>
      <c r="AN18" s="586">
        <v>0</v>
      </c>
      <c r="AO18" s="586">
        <v>0</v>
      </c>
      <c r="AP18" s="586">
        <v>0</v>
      </c>
      <c r="AQ18" s="586">
        <v>0</v>
      </c>
      <c r="AR18" s="586">
        <v>0</v>
      </c>
      <c r="AS18" s="587">
        <v>0</v>
      </c>
      <c r="AT18" s="585">
        <v>495.08333333333331</v>
      </c>
      <c r="AU18" s="586">
        <v>495.08333333333331</v>
      </c>
      <c r="AV18" s="586">
        <v>495.08333333333331</v>
      </c>
      <c r="AW18" s="586">
        <v>495.08333333333331</v>
      </c>
      <c r="AX18" s="586">
        <v>495.08333333333331</v>
      </c>
      <c r="AY18" s="586">
        <v>495.08333333333331</v>
      </c>
      <c r="AZ18" s="586">
        <v>495.08333333333331</v>
      </c>
      <c r="BA18" s="586">
        <v>495.08333333333331</v>
      </c>
      <c r="BB18" s="586">
        <v>495.08333333333331</v>
      </c>
      <c r="BC18" s="586">
        <v>495.08333333333331</v>
      </c>
      <c r="BD18" s="586">
        <v>495.08333333333331</v>
      </c>
      <c r="BE18" s="586">
        <v>495.08333333333331</v>
      </c>
      <c r="BF18" s="587">
        <v>5941</v>
      </c>
    </row>
    <row r="19" spans="1:58">
      <c r="A19" s="577"/>
      <c r="B19" s="578" t="s">
        <v>362</v>
      </c>
      <c r="C19" s="579" t="s">
        <v>363</v>
      </c>
      <c r="D19" s="582">
        <v>210</v>
      </c>
      <c r="E19" s="580">
        <v>0</v>
      </c>
      <c r="F19" s="583">
        <v>7.26</v>
      </c>
      <c r="G19" s="581">
        <v>0</v>
      </c>
      <c r="H19" s="581">
        <v>0</v>
      </c>
      <c r="I19" s="581">
        <v>0</v>
      </c>
      <c r="J19" s="581">
        <v>0</v>
      </c>
      <c r="K19" s="581">
        <v>0</v>
      </c>
      <c r="L19" s="581">
        <v>0</v>
      </c>
      <c r="M19" s="581">
        <v>0</v>
      </c>
      <c r="N19" s="581">
        <v>8.759999999999998</v>
      </c>
      <c r="O19" s="581">
        <v>0</v>
      </c>
      <c r="P19" s="581">
        <v>1.7763568394002505E-15</v>
      </c>
      <c r="Q19" s="581">
        <v>-16.019999999999996</v>
      </c>
      <c r="R19" s="584">
        <v>0</v>
      </c>
      <c r="S19" s="585"/>
      <c r="T19" s="586"/>
      <c r="U19" s="586"/>
      <c r="V19" s="586"/>
      <c r="W19" s="586"/>
      <c r="X19" s="586"/>
      <c r="Y19" s="586"/>
      <c r="Z19" s="586"/>
      <c r="AA19" s="586"/>
      <c r="AB19" s="586"/>
      <c r="AC19" s="586"/>
      <c r="AD19" s="586"/>
      <c r="AE19" s="586">
        <v>0</v>
      </c>
      <c r="AF19" s="587">
        <v>0</v>
      </c>
      <c r="AG19" s="585">
        <v>0</v>
      </c>
      <c r="AH19" s="586">
        <v>0</v>
      </c>
      <c r="AI19" s="586">
        <v>0</v>
      </c>
      <c r="AJ19" s="586">
        <v>0</v>
      </c>
      <c r="AK19" s="586">
        <v>0</v>
      </c>
      <c r="AL19" s="586">
        <v>0</v>
      </c>
      <c r="AM19" s="586">
        <v>0</v>
      </c>
      <c r="AN19" s="586">
        <v>0</v>
      </c>
      <c r="AO19" s="586">
        <v>0</v>
      </c>
      <c r="AP19" s="586">
        <v>0</v>
      </c>
      <c r="AQ19" s="586">
        <v>0</v>
      </c>
      <c r="AR19" s="586">
        <v>0</v>
      </c>
      <c r="AS19" s="587">
        <v>0</v>
      </c>
      <c r="AT19" s="585">
        <v>0</v>
      </c>
      <c r="AU19" s="586">
        <v>0</v>
      </c>
      <c r="AV19" s="586">
        <v>0</v>
      </c>
      <c r="AW19" s="586">
        <v>0</v>
      </c>
      <c r="AX19" s="586">
        <v>0</v>
      </c>
      <c r="AY19" s="586">
        <v>0</v>
      </c>
      <c r="AZ19" s="586">
        <v>0</v>
      </c>
      <c r="BA19" s="586">
        <v>0</v>
      </c>
      <c r="BB19" s="586">
        <v>0</v>
      </c>
      <c r="BC19" s="586">
        <v>0</v>
      </c>
      <c r="BD19" s="586">
        <v>0</v>
      </c>
      <c r="BE19" s="586">
        <v>0</v>
      </c>
      <c r="BF19" s="587">
        <v>0</v>
      </c>
    </row>
    <row r="20" spans="1:58">
      <c r="A20" s="577"/>
      <c r="B20" s="578" t="s">
        <v>364</v>
      </c>
      <c r="C20" s="579" t="s">
        <v>260</v>
      </c>
      <c r="D20" s="582">
        <v>67274.189999999944</v>
      </c>
      <c r="E20" s="580"/>
      <c r="F20" s="581"/>
      <c r="G20" s="581"/>
      <c r="H20" s="581"/>
      <c r="I20" s="581"/>
      <c r="J20" s="581"/>
      <c r="K20" s="581"/>
      <c r="L20" s="581"/>
      <c r="M20" s="581"/>
      <c r="N20" s="581"/>
      <c r="O20" s="581"/>
      <c r="P20" s="581"/>
      <c r="Q20" s="581">
        <v>0</v>
      </c>
      <c r="R20" s="584">
        <v>0</v>
      </c>
      <c r="S20" s="585"/>
      <c r="T20" s="586"/>
      <c r="U20" s="586"/>
      <c r="V20" s="586"/>
      <c r="W20" s="586"/>
      <c r="X20" s="586"/>
      <c r="Y20" s="586"/>
      <c r="Z20" s="586"/>
      <c r="AA20" s="586"/>
      <c r="AB20" s="586"/>
      <c r="AC20" s="586"/>
      <c r="AD20" s="586"/>
      <c r="AE20" s="586">
        <v>0</v>
      </c>
      <c r="AF20" s="587">
        <v>0</v>
      </c>
      <c r="AG20" s="585">
        <v>0</v>
      </c>
      <c r="AH20" s="586">
        <v>0</v>
      </c>
      <c r="AI20" s="586">
        <v>0</v>
      </c>
      <c r="AJ20" s="586">
        <v>0</v>
      </c>
      <c r="AK20" s="586">
        <v>0</v>
      </c>
      <c r="AL20" s="586">
        <v>0</v>
      </c>
      <c r="AM20" s="586">
        <v>0</v>
      </c>
      <c r="AN20" s="586">
        <v>0</v>
      </c>
      <c r="AO20" s="586">
        <v>0</v>
      </c>
      <c r="AP20" s="586">
        <v>0</v>
      </c>
      <c r="AQ20" s="586">
        <v>0</v>
      </c>
      <c r="AR20" s="586">
        <v>0</v>
      </c>
      <c r="AS20" s="587">
        <v>0</v>
      </c>
      <c r="AT20" s="585">
        <v>0</v>
      </c>
      <c r="AU20" s="586">
        <v>0</v>
      </c>
      <c r="AV20" s="586">
        <v>0</v>
      </c>
      <c r="AW20" s="586">
        <v>0</v>
      </c>
      <c r="AX20" s="586">
        <v>0</v>
      </c>
      <c r="AY20" s="586">
        <v>0</v>
      </c>
      <c r="AZ20" s="586">
        <v>0</v>
      </c>
      <c r="BA20" s="586">
        <v>0</v>
      </c>
      <c r="BB20" s="586">
        <v>0</v>
      </c>
      <c r="BC20" s="586">
        <v>0</v>
      </c>
      <c r="BD20" s="586">
        <v>0</v>
      </c>
      <c r="BE20" s="586">
        <v>0</v>
      </c>
      <c r="BF20" s="587">
        <v>0</v>
      </c>
    </row>
    <row r="21" spans="1:58" s="557" customFormat="1" ht="16.8" thickBot="1">
      <c r="A21" s="593"/>
      <c r="B21" s="594" t="s">
        <v>161</v>
      </c>
      <c r="C21" s="595"/>
      <c r="D21" s="596">
        <v>56204811.779999964</v>
      </c>
      <c r="E21" s="597">
        <v>2733721.09</v>
      </c>
      <c r="F21" s="596">
        <v>2988309.9999999991</v>
      </c>
      <c r="G21" s="596">
        <v>3077609.5199999996</v>
      </c>
      <c r="H21" s="596">
        <v>2933933.6500000004</v>
      </c>
      <c r="I21" s="596">
        <v>3168526.2000000007</v>
      </c>
      <c r="J21" s="596">
        <v>3119814.53</v>
      </c>
      <c r="K21" s="596">
        <v>3185128.07</v>
      </c>
      <c r="L21" s="596">
        <v>3505990.4400000004</v>
      </c>
      <c r="M21" s="596">
        <v>3263075.7399999993</v>
      </c>
      <c r="N21" s="596">
        <v>3433445.48</v>
      </c>
      <c r="O21" s="596">
        <v>3519814.7800000003</v>
      </c>
      <c r="P21" s="596">
        <v>5024390.71</v>
      </c>
      <c r="Q21" s="596">
        <v>2999746.9909484899</v>
      </c>
      <c r="R21" s="598">
        <v>42953507.200948492</v>
      </c>
      <c r="S21" s="599">
        <v>2738421.32</v>
      </c>
      <c r="T21" s="600">
        <v>3012119.74</v>
      </c>
      <c r="U21" s="600">
        <v>3195263.36</v>
      </c>
      <c r="V21" s="600">
        <v>3096996.9700000007</v>
      </c>
      <c r="W21" s="600">
        <v>3104629.8799999994</v>
      </c>
      <c r="X21" s="600">
        <v>3264203.39</v>
      </c>
      <c r="Y21" s="600">
        <v>3130960.7699999996</v>
      </c>
      <c r="Z21" s="600">
        <v>3136293.9799999995</v>
      </c>
      <c r="AA21" s="600">
        <v>7008479.7699999996</v>
      </c>
      <c r="AB21" s="600">
        <v>3166577.5100000007</v>
      </c>
      <c r="AC21" s="600">
        <v>4521472.1099999994</v>
      </c>
      <c r="AD21" s="600">
        <v>4556751.4999999991</v>
      </c>
      <c r="AE21" s="600">
        <v>1560374.9399999995</v>
      </c>
      <c r="AF21" s="600">
        <v>45492545</v>
      </c>
      <c r="AG21" s="599">
        <v>3827123.8099999996</v>
      </c>
      <c r="AH21" s="600">
        <v>3699961</v>
      </c>
      <c r="AI21" s="600">
        <v>3301283</v>
      </c>
      <c r="AJ21" s="600">
        <v>3913263</v>
      </c>
      <c r="AK21" s="600">
        <v>3943826</v>
      </c>
      <c r="AL21" s="600">
        <v>6957616</v>
      </c>
      <c r="AM21" s="600">
        <v>4583645</v>
      </c>
      <c r="AN21" s="600">
        <v>4969046</v>
      </c>
      <c r="AO21" s="600">
        <v>3778234.6408539996</v>
      </c>
      <c r="AP21" s="600">
        <v>4983541</v>
      </c>
      <c r="AQ21" s="600">
        <v>5190968.2745729992</v>
      </c>
      <c r="AR21" s="600">
        <v>5190968.2745729992</v>
      </c>
      <c r="AS21" s="600">
        <v>54339476</v>
      </c>
      <c r="AT21" s="599">
        <v>4717573.666666667</v>
      </c>
      <c r="AU21" s="600">
        <v>4717573.666666667</v>
      </c>
      <c r="AV21" s="600">
        <v>4717573.666666667</v>
      </c>
      <c r="AW21" s="600">
        <v>4717573.666666667</v>
      </c>
      <c r="AX21" s="600">
        <v>4717573.666666667</v>
      </c>
      <c r="AY21" s="600">
        <v>4717573.666666667</v>
      </c>
      <c r="AZ21" s="600">
        <v>4717573.666666667</v>
      </c>
      <c r="BA21" s="600">
        <v>4717573.666666667</v>
      </c>
      <c r="BB21" s="600">
        <v>4717573.666666667</v>
      </c>
      <c r="BC21" s="600">
        <v>4717573.666666667</v>
      </c>
      <c r="BD21" s="600">
        <v>4717573.666666667</v>
      </c>
      <c r="BE21" s="600">
        <v>4717573.666666667</v>
      </c>
      <c r="BF21" s="600">
        <v>56610884</v>
      </c>
    </row>
    <row r="22" spans="1:58" s="570" customFormat="1">
      <c r="D22" s="601"/>
      <c r="E22" s="602"/>
      <c r="F22" s="602"/>
      <c r="G22" s="602"/>
      <c r="H22" s="602"/>
      <c r="I22" s="602"/>
      <c r="J22" s="602"/>
      <c r="K22" s="602"/>
      <c r="L22" s="602"/>
      <c r="M22" s="602"/>
      <c r="N22" s="602"/>
      <c r="O22" s="602"/>
      <c r="P22" s="602"/>
      <c r="Q22" s="602"/>
      <c r="R22" s="602"/>
      <c r="S22" s="603"/>
      <c r="T22" s="603"/>
      <c r="U22" s="603"/>
      <c r="V22" s="603"/>
      <c r="W22" s="603"/>
      <c r="X22" s="603"/>
      <c r="Y22" s="603"/>
      <c r="Z22" s="603"/>
      <c r="AA22" s="603"/>
      <c r="AB22" s="603"/>
      <c r="AC22" s="603"/>
      <c r="AD22" s="603"/>
      <c r="AE22" s="603"/>
      <c r="AF22" s="603"/>
      <c r="AG22" s="603"/>
      <c r="AH22" s="603"/>
      <c r="AI22" s="603"/>
      <c r="AJ22" s="603"/>
      <c r="AK22" s="603"/>
      <c r="AL22" s="603"/>
      <c r="AM22" s="603"/>
      <c r="AN22" s="603"/>
      <c r="AO22" s="603"/>
      <c r="AP22" s="603"/>
      <c r="AQ22" s="603"/>
      <c r="AR22" s="603"/>
      <c r="AS22" s="603"/>
      <c r="AT22" s="603"/>
      <c r="AU22" s="603"/>
      <c r="AV22" s="603"/>
      <c r="AW22" s="603"/>
      <c r="AX22" s="603"/>
      <c r="AY22" s="603"/>
      <c r="AZ22" s="603"/>
      <c r="BA22" s="603"/>
      <c r="BB22" s="603"/>
      <c r="BC22" s="603"/>
      <c r="BD22" s="603"/>
      <c r="BE22" s="603"/>
      <c r="BF22" s="603"/>
    </row>
    <row r="23" spans="1:58" s="570" customFormat="1" ht="16.8" thickBot="1">
      <c r="E23" s="588"/>
      <c r="Q23" s="605"/>
      <c r="R23" s="606"/>
      <c r="S23" s="607"/>
      <c r="T23" s="607"/>
      <c r="U23" s="607"/>
      <c r="V23" s="607"/>
      <c r="W23" s="607"/>
      <c r="X23" s="607"/>
      <c r="Y23" s="607"/>
      <c r="Z23" s="607"/>
      <c r="AA23" s="607"/>
      <c r="AB23" s="607"/>
      <c r="AC23" s="607"/>
      <c r="AD23" s="607"/>
      <c r="AE23" s="607"/>
      <c r="AF23" s="607"/>
      <c r="AG23" s="607"/>
      <c r="AH23" s="607"/>
      <c r="AI23" s="607"/>
      <c r="AJ23" s="607"/>
      <c r="AK23" s="607"/>
      <c r="AL23" s="607"/>
      <c r="AM23" s="607"/>
      <c r="AN23" s="607"/>
      <c r="AO23" s="607"/>
      <c r="AP23" s="607"/>
      <c r="AQ23" s="607"/>
      <c r="AR23" s="607"/>
      <c r="AS23" s="607"/>
      <c r="AT23" s="607"/>
      <c r="AU23" s="607"/>
      <c r="AV23" s="607"/>
      <c r="AW23" s="607"/>
      <c r="AX23" s="607"/>
      <c r="AY23" s="607"/>
      <c r="AZ23" s="607"/>
      <c r="BA23" s="607"/>
      <c r="BB23" s="607"/>
      <c r="BC23" s="607"/>
      <c r="BD23" s="607"/>
      <c r="BE23" s="607"/>
      <c r="BF23" s="607"/>
    </row>
    <row r="24" spans="1:58" s="557" customFormat="1" ht="16.8" thickBot="1">
      <c r="D24" s="565"/>
      <c r="E24" s="567" t="s">
        <v>330</v>
      </c>
      <c r="F24" s="568"/>
      <c r="G24" s="568"/>
      <c r="H24" s="568"/>
      <c r="I24" s="568"/>
      <c r="J24" s="568"/>
      <c r="K24" s="568"/>
      <c r="L24" s="568"/>
      <c r="M24" s="568"/>
      <c r="N24" s="568"/>
      <c r="O24" s="568"/>
      <c r="P24" s="568"/>
      <c r="Q24" s="568"/>
      <c r="R24" s="569"/>
      <c r="S24" s="567" t="s">
        <v>331</v>
      </c>
      <c r="T24" s="608"/>
      <c r="U24" s="608"/>
      <c r="V24" s="608"/>
      <c r="W24" s="608"/>
      <c r="X24" s="608"/>
      <c r="Y24" s="568"/>
      <c r="Z24" s="608"/>
      <c r="AA24" s="608"/>
      <c r="AB24" s="608"/>
      <c r="AC24" s="608"/>
      <c r="AD24" s="608"/>
      <c r="AE24" s="608"/>
      <c r="AF24" s="609"/>
      <c r="AG24" s="567" t="s">
        <v>475</v>
      </c>
      <c r="AH24" s="608"/>
      <c r="AI24" s="608"/>
      <c r="AJ24" s="608"/>
      <c r="AK24" s="608"/>
      <c r="AL24" s="608"/>
      <c r="AM24" s="568"/>
      <c r="AN24" s="608"/>
      <c r="AO24" s="608"/>
      <c r="AP24" s="608"/>
      <c r="AQ24" s="608"/>
      <c r="AR24" s="608"/>
      <c r="AS24" s="609"/>
      <c r="AT24" s="567" t="s">
        <v>482</v>
      </c>
      <c r="AU24" s="608"/>
      <c r="AV24" s="608"/>
      <c r="AW24" s="608"/>
      <c r="AX24" s="608"/>
      <c r="AY24" s="608"/>
      <c r="AZ24" s="568"/>
      <c r="BA24" s="608"/>
      <c r="BB24" s="608"/>
      <c r="BC24" s="608"/>
      <c r="BD24" s="608"/>
      <c r="BE24" s="608"/>
      <c r="BF24" s="609"/>
    </row>
    <row r="25" spans="1:58" s="557" customFormat="1">
      <c r="A25" s="610" t="s">
        <v>365</v>
      </c>
      <c r="B25" s="571" t="s">
        <v>51</v>
      </c>
      <c r="C25" s="572" t="s">
        <v>333</v>
      </c>
      <c r="D25" s="575" t="s">
        <v>347</v>
      </c>
      <c r="E25" s="573" t="s">
        <v>334</v>
      </c>
      <c r="F25" s="574" t="s">
        <v>335</v>
      </c>
      <c r="G25" s="574" t="s">
        <v>336</v>
      </c>
      <c r="H25" s="574" t="s">
        <v>337</v>
      </c>
      <c r="I25" s="574" t="s">
        <v>338</v>
      </c>
      <c r="J25" s="574" t="s">
        <v>339</v>
      </c>
      <c r="K25" s="574" t="s">
        <v>340</v>
      </c>
      <c r="L25" s="574" t="s">
        <v>341</v>
      </c>
      <c r="M25" s="574" t="s">
        <v>342</v>
      </c>
      <c r="N25" s="574" t="s">
        <v>343</v>
      </c>
      <c r="O25" s="574" t="s">
        <v>344</v>
      </c>
      <c r="P25" s="574" t="s">
        <v>345</v>
      </c>
      <c r="Q25" s="574" t="s">
        <v>401</v>
      </c>
      <c r="R25" s="576" t="s">
        <v>348</v>
      </c>
      <c r="S25" s="611" t="s">
        <v>334</v>
      </c>
      <c r="T25" s="612" t="s">
        <v>335</v>
      </c>
      <c r="U25" s="612" t="s">
        <v>336</v>
      </c>
      <c r="V25" s="612" t="s">
        <v>337</v>
      </c>
      <c r="W25" s="612" t="s">
        <v>338</v>
      </c>
      <c r="X25" s="612" t="s">
        <v>339</v>
      </c>
      <c r="Y25" s="612" t="s">
        <v>340</v>
      </c>
      <c r="Z25" s="612" t="s">
        <v>341</v>
      </c>
      <c r="AA25" s="612" t="s">
        <v>342</v>
      </c>
      <c r="AB25" s="612" t="s">
        <v>343</v>
      </c>
      <c r="AC25" s="612" t="s">
        <v>344</v>
      </c>
      <c r="AD25" s="612" t="s">
        <v>345</v>
      </c>
      <c r="AE25" s="612" t="s">
        <v>426</v>
      </c>
      <c r="AF25" s="576" t="s">
        <v>349</v>
      </c>
      <c r="AG25" s="611" t="s">
        <v>334</v>
      </c>
      <c r="AH25" s="612" t="s">
        <v>335</v>
      </c>
      <c r="AI25" s="612" t="s">
        <v>336</v>
      </c>
      <c r="AJ25" s="612" t="s">
        <v>337</v>
      </c>
      <c r="AK25" s="612" t="s">
        <v>338</v>
      </c>
      <c r="AL25" s="612" t="s">
        <v>339</v>
      </c>
      <c r="AM25" s="612" t="s">
        <v>340</v>
      </c>
      <c r="AN25" s="612" t="s">
        <v>341</v>
      </c>
      <c r="AO25" s="612" t="s">
        <v>342</v>
      </c>
      <c r="AP25" s="612" t="s">
        <v>343</v>
      </c>
      <c r="AQ25" s="612" t="s">
        <v>344</v>
      </c>
      <c r="AR25" s="612" t="s">
        <v>345</v>
      </c>
      <c r="AS25" s="576" t="s">
        <v>474</v>
      </c>
      <c r="AT25" s="611" t="s">
        <v>334</v>
      </c>
      <c r="AU25" s="612" t="s">
        <v>335</v>
      </c>
      <c r="AV25" s="612" t="s">
        <v>336</v>
      </c>
      <c r="AW25" s="612" t="s">
        <v>337</v>
      </c>
      <c r="AX25" s="612" t="s">
        <v>338</v>
      </c>
      <c r="AY25" s="612" t="s">
        <v>339</v>
      </c>
      <c r="AZ25" s="612" t="s">
        <v>340</v>
      </c>
      <c r="BA25" s="612" t="s">
        <v>341</v>
      </c>
      <c r="BB25" s="612" t="s">
        <v>342</v>
      </c>
      <c r="BC25" s="612" t="s">
        <v>343</v>
      </c>
      <c r="BD25" s="612" t="s">
        <v>344</v>
      </c>
      <c r="BE25" s="612" t="s">
        <v>345</v>
      </c>
      <c r="BF25" s="576" t="s">
        <v>483</v>
      </c>
    </row>
    <row r="26" spans="1:58" ht="15" customHeight="1">
      <c r="A26" s="577" t="s">
        <v>4</v>
      </c>
      <c r="B26" s="570" t="s">
        <v>53</v>
      </c>
      <c r="C26" s="579" t="s">
        <v>52</v>
      </c>
      <c r="D26" s="582">
        <v>31041856.959999979</v>
      </c>
      <c r="E26" s="580">
        <v>1731197.0000000005</v>
      </c>
      <c r="F26" s="581">
        <v>1888278.0299999996</v>
      </c>
      <c r="G26" s="581">
        <v>1965189.2399999998</v>
      </c>
      <c r="H26" s="581">
        <v>1857166.1800000004</v>
      </c>
      <c r="I26" s="581">
        <v>2050522.1100000003</v>
      </c>
      <c r="J26" s="583">
        <v>2823876.4899999998</v>
      </c>
      <c r="K26" s="581">
        <v>114749.64</v>
      </c>
      <c r="L26" s="581">
        <v>124576.67999999998</v>
      </c>
      <c r="M26" s="581">
        <v>160433.68000000005</v>
      </c>
      <c r="N26" s="583">
        <v>91784.360000000015</v>
      </c>
      <c r="O26" s="581">
        <v>90404.759999999966</v>
      </c>
      <c r="P26" s="581">
        <v>6221269.040000001</v>
      </c>
      <c r="Q26" s="581">
        <v>8505226.7899999991</v>
      </c>
      <c r="R26" s="584">
        <v>27624674</v>
      </c>
      <c r="S26" s="585">
        <v>2550278.2199999993</v>
      </c>
      <c r="T26" s="586">
        <v>186813.43999999997</v>
      </c>
      <c r="U26" s="586">
        <v>169161.03</v>
      </c>
      <c r="V26" s="586">
        <v>161250.69</v>
      </c>
      <c r="W26" s="586">
        <v>133538.00999999998</v>
      </c>
      <c r="X26" s="586">
        <v>222450.41999999998</v>
      </c>
      <c r="Y26" s="586">
        <v>136098.25</v>
      </c>
      <c r="Z26" s="586">
        <v>186096.02999999988</v>
      </c>
      <c r="AA26" s="586">
        <v>6482479.3700000029</v>
      </c>
      <c r="AB26" s="586">
        <v>2950514.2600000002</v>
      </c>
      <c r="AC26" s="586">
        <v>4422970.5199999996</v>
      </c>
      <c r="AD26" s="586">
        <v>4244092.3399999989</v>
      </c>
      <c r="AE26" s="613">
        <v>7206626.4199999981</v>
      </c>
      <c r="AF26" s="584">
        <v>29052369</v>
      </c>
      <c r="AG26" s="585">
        <v>3613382.95</v>
      </c>
      <c r="AH26" s="586">
        <v>247703</v>
      </c>
      <c r="AI26" s="586">
        <v>-312268</v>
      </c>
      <c r="AJ26" s="586">
        <v>178401</v>
      </c>
      <c r="AK26" s="586">
        <v>234687</v>
      </c>
      <c r="AL26" s="586">
        <v>6554072</v>
      </c>
      <c r="AM26" s="586">
        <v>4327102</v>
      </c>
      <c r="AN26" s="586">
        <v>4691435</v>
      </c>
      <c r="AO26" s="586">
        <v>3582073.0300000012</v>
      </c>
      <c r="AP26" s="586">
        <v>4706255</v>
      </c>
      <c r="AQ26" s="586">
        <v>5041103.0099999979</v>
      </c>
      <c r="AR26" s="586">
        <v>5041103.0099999979</v>
      </c>
      <c r="AS26" s="584">
        <v>37905049</v>
      </c>
      <c r="AT26" s="585">
        <v>3285169.0833333335</v>
      </c>
      <c r="AU26" s="586">
        <v>3285169.083333333</v>
      </c>
      <c r="AV26" s="586">
        <v>3285169.083333333</v>
      </c>
      <c r="AW26" s="586">
        <v>3285169.083333333</v>
      </c>
      <c r="AX26" s="586">
        <v>3285169.083333333</v>
      </c>
      <c r="AY26" s="586">
        <v>3285169.083333333</v>
      </c>
      <c r="AZ26" s="586">
        <v>3285169.083333333</v>
      </c>
      <c r="BA26" s="586">
        <v>3285169.083333333</v>
      </c>
      <c r="BB26" s="586">
        <v>3285169.083333333</v>
      </c>
      <c r="BC26" s="586">
        <v>3285169.083333333</v>
      </c>
      <c r="BD26" s="586">
        <v>3285169.083333333</v>
      </c>
      <c r="BE26" s="586">
        <v>3285169.083333333</v>
      </c>
      <c r="BF26" s="584">
        <v>39422029</v>
      </c>
    </row>
    <row r="27" spans="1:58" ht="15" customHeight="1">
      <c r="A27" s="577"/>
      <c r="B27" s="570" t="s">
        <v>55</v>
      </c>
      <c r="C27" s="579" t="s">
        <v>54</v>
      </c>
      <c r="D27" s="582">
        <v>4376750.0200000079</v>
      </c>
      <c r="E27" s="580">
        <v>106116.94</v>
      </c>
      <c r="F27" s="581">
        <v>118229.45</v>
      </c>
      <c r="G27" s="581">
        <v>119694.29</v>
      </c>
      <c r="H27" s="581">
        <v>116628.15999999999</v>
      </c>
      <c r="I27" s="581">
        <v>119271.23</v>
      </c>
      <c r="J27" s="583">
        <v>118265.14</v>
      </c>
      <c r="K27" s="581">
        <v>119020.43000000001</v>
      </c>
      <c r="L27" s="581">
        <v>120689.58999999998</v>
      </c>
      <c r="M27" s="581">
        <v>119317.62000000001</v>
      </c>
      <c r="N27" s="583">
        <v>120774.06000000001</v>
      </c>
      <c r="O27" s="581">
        <v>122715.11999999998</v>
      </c>
      <c r="P27" s="581">
        <v>83464.530000000028</v>
      </c>
      <c r="Q27" s="581">
        <v>-361974.56000000006</v>
      </c>
      <c r="R27" s="584">
        <v>1022212</v>
      </c>
      <c r="S27" s="585">
        <v>91791.610000000015</v>
      </c>
      <c r="T27" s="586">
        <v>101117.52</v>
      </c>
      <c r="U27" s="586">
        <v>107195.92000000001</v>
      </c>
      <c r="V27" s="586">
        <v>103863.15</v>
      </c>
      <c r="W27" s="586">
        <v>104219.64000000001</v>
      </c>
      <c r="X27" s="586">
        <v>109513.35000000002</v>
      </c>
      <c r="Y27" s="586">
        <v>104994.46</v>
      </c>
      <c r="Z27" s="586">
        <v>105220.13999999997</v>
      </c>
      <c r="AA27" s="586">
        <v>226273.1</v>
      </c>
      <c r="AB27" s="586">
        <v>106100.98</v>
      </c>
      <c r="AC27" s="586">
        <v>96455.910000000033</v>
      </c>
      <c r="AD27" s="586">
        <v>152877.47999999998</v>
      </c>
      <c r="AE27" s="586">
        <v>119006.73999999976</v>
      </c>
      <c r="AF27" s="584">
        <v>1528630</v>
      </c>
      <c r="AG27" s="585">
        <v>104414.93000000002</v>
      </c>
      <c r="AH27" s="586">
        <v>101101</v>
      </c>
      <c r="AI27" s="586">
        <v>90173</v>
      </c>
      <c r="AJ27" s="586">
        <v>106824</v>
      </c>
      <c r="AK27" s="586">
        <v>107720</v>
      </c>
      <c r="AL27" s="586">
        <v>190352</v>
      </c>
      <c r="AM27" s="586">
        <v>125209</v>
      </c>
      <c r="AN27" s="586">
        <v>135850</v>
      </c>
      <c r="AO27" s="586">
        <v>96201.819999999978</v>
      </c>
      <c r="AP27" s="586">
        <v>136187</v>
      </c>
      <c r="AQ27" s="586">
        <v>145424.62500000006</v>
      </c>
      <c r="AR27" s="586">
        <v>145424.62500000006</v>
      </c>
      <c r="AS27" s="584">
        <v>1484882</v>
      </c>
      <c r="AT27" s="585">
        <v>158327.08333333334</v>
      </c>
      <c r="AU27" s="586">
        <v>158327.08333333334</v>
      </c>
      <c r="AV27" s="586">
        <v>158327.08333333334</v>
      </c>
      <c r="AW27" s="586">
        <v>158327.08333333334</v>
      </c>
      <c r="AX27" s="586">
        <v>158327.08333333334</v>
      </c>
      <c r="AY27" s="586">
        <v>158327.08333333334</v>
      </c>
      <c r="AZ27" s="586">
        <v>158327.08333333334</v>
      </c>
      <c r="BA27" s="586">
        <v>158327.08333333334</v>
      </c>
      <c r="BB27" s="586">
        <v>158327.08333333334</v>
      </c>
      <c r="BC27" s="586">
        <v>158327.08333333334</v>
      </c>
      <c r="BD27" s="586">
        <v>158327.08333333334</v>
      </c>
      <c r="BE27" s="586">
        <v>158327.08333333334</v>
      </c>
      <c r="BF27" s="584">
        <v>1899925</v>
      </c>
    </row>
    <row r="28" spans="1:58" ht="15" customHeight="1">
      <c r="A28" s="577"/>
      <c r="B28" s="655" t="s">
        <v>95</v>
      </c>
      <c r="C28" s="579" t="s">
        <v>94</v>
      </c>
      <c r="D28" s="582">
        <v>0</v>
      </c>
      <c r="E28" s="580">
        <v>3941.31</v>
      </c>
      <c r="F28" s="581">
        <v>4113.84</v>
      </c>
      <c r="G28" s="581">
        <v>3941.31</v>
      </c>
      <c r="H28" s="581">
        <v>4603.16</v>
      </c>
      <c r="I28" s="581">
        <v>3941.31</v>
      </c>
      <c r="J28" s="583">
        <v>3941.31</v>
      </c>
      <c r="K28" s="581">
        <v>5102.46</v>
      </c>
      <c r="L28" s="581">
        <v>3941.31</v>
      </c>
      <c r="M28" s="581">
        <v>4920.6899999999987</v>
      </c>
      <c r="N28" s="583">
        <v>6468.4699999999993</v>
      </c>
      <c r="O28" s="581">
        <v>4131.3599999999997</v>
      </c>
      <c r="P28" s="581">
        <v>4563.83</v>
      </c>
      <c r="Q28" s="581">
        <v>714.63999999999942</v>
      </c>
      <c r="R28" s="584">
        <v>54325</v>
      </c>
      <c r="S28" s="585">
        <v>4559.7299999999996</v>
      </c>
      <c r="T28" s="586">
        <v>4131.3599999999997</v>
      </c>
      <c r="U28" s="586">
        <v>4131.3599999999997</v>
      </c>
      <c r="V28" s="586">
        <v>4131.3599999999997</v>
      </c>
      <c r="W28" s="586">
        <v>4151.3599999999997</v>
      </c>
      <c r="X28" s="586">
        <v>4151.3599999999997</v>
      </c>
      <c r="Y28" s="586">
        <v>6113.45</v>
      </c>
      <c r="Z28" s="586">
        <v>4151.3599999999997</v>
      </c>
      <c r="AA28" s="586">
        <v>6063.16</v>
      </c>
      <c r="AB28" s="586">
        <v>4151.3599999999997</v>
      </c>
      <c r="AC28" s="586">
        <v>4151.3599999999997</v>
      </c>
      <c r="AD28" s="586">
        <v>6904.83</v>
      </c>
      <c r="AE28" s="586"/>
      <c r="AF28" s="584">
        <v>57808</v>
      </c>
      <c r="AG28" s="585">
        <v>4912.6099999999997</v>
      </c>
      <c r="AH28" s="586">
        <v>4913</v>
      </c>
      <c r="AI28" s="586">
        <v>4913</v>
      </c>
      <c r="AJ28" s="586">
        <v>5505</v>
      </c>
      <c r="AK28" s="586">
        <v>5175</v>
      </c>
      <c r="AL28" s="586">
        <v>4913</v>
      </c>
      <c r="AM28" s="586">
        <v>5067</v>
      </c>
      <c r="AN28" s="586">
        <v>5913</v>
      </c>
      <c r="AO28" s="586">
        <v>4913</v>
      </c>
      <c r="AP28" s="586">
        <v>4913</v>
      </c>
      <c r="AQ28" s="586">
        <v>13641.695</v>
      </c>
      <c r="AR28" s="586">
        <v>13641.695</v>
      </c>
      <c r="AS28" s="584">
        <v>78421</v>
      </c>
      <c r="AT28" s="585">
        <v>4276.583333333333</v>
      </c>
      <c r="AU28" s="586"/>
      <c r="AV28" s="586"/>
      <c r="AW28" s="586"/>
      <c r="AX28" s="586"/>
      <c r="AY28" s="586"/>
      <c r="AZ28" s="586"/>
      <c r="BA28" s="586"/>
      <c r="BB28" s="586"/>
      <c r="BC28" s="586"/>
      <c r="BD28" s="586"/>
      <c r="BE28" s="586"/>
      <c r="BF28" s="584">
        <v>51319</v>
      </c>
    </row>
    <row r="29" spans="1:58" s="620" customFormat="1">
      <c r="A29" s="614" t="s">
        <v>366</v>
      </c>
      <c r="B29" s="615"/>
      <c r="C29" s="616"/>
      <c r="D29" s="582">
        <v>35418606.979999989</v>
      </c>
      <c r="E29" s="617">
        <v>1841255.2500000005</v>
      </c>
      <c r="F29" s="582">
        <v>2010621.3199999996</v>
      </c>
      <c r="G29" s="582">
        <v>2088824.8399999999</v>
      </c>
      <c r="H29" s="582">
        <v>1978397.5000000002</v>
      </c>
      <c r="I29" s="582">
        <v>2173734.6500000004</v>
      </c>
      <c r="J29" s="582">
        <v>2946082.94</v>
      </c>
      <c r="K29" s="582">
        <v>238872.53</v>
      </c>
      <c r="L29" s="582">
        <v>249207.57999999996</v>
      </c>
      <c r="M29" s="582">
        <v>284671.99000000005</v>
      </c>
      <c r="N29" s="582">
        <v>219026.89000000004</v>
      </c>
      <c r="O29" s="582">
        <v>217251.23999999993</v>
      </c>
      <c r="P29" s="582">
        <v>6309297.4000000013</v>
      </c>
      <c r="Q29" s="582">
        <v>8143966.8699999982</v>
      </c>
      <c r="R29" s="584">
        <v>28701211</v>
      </c>
      <c r="S29" s="618">
        <v>2646629.5599999991</v>
      </c>
      <c r="T29" s="619">
        <v>292062.31999999995</v>
      </c>
      <c r="U29" s="619">
        <v>280488.31</v>
      </c>
      <c r="V29" s="619">
        <v>269245.19999999995</v>
      </c>
      <c r="W29" s="619">
        <v>241909.00999999998</v>
      </c>
      <c r="X29" s="619">
        <v>336115.13</v>
      </c>
      <c r="Y29" s="619">
        <v>247206.16000000003</v>
      </c>
      <c r="Z29" s="619">
        <v>295467.52999999985</v>
      </c>
      <c r="AA29" s="619">
        <v>6714815.6300000027</v>
      </c>
      <c r="AB29" s="619">
        <v>3060766.6</v>
      </c>
      <c r="AC29" s="619">
        <v>4523577.79</v>
      </c>
      <c r="AD29" s="619">
        <v>4403874.6499999985</v>
      </c>
      <c r="AE29" s="619">
        <v>7326649.1099999994</v>
      </c>
      <c r="AF29" s="654">
        <v>30638807</v>
      </c>
      <c r="AG29" s="618">
        <v>3722710.49</v>
      </c>
      <c r="AH29" s="619">
        <v>353717</v>
      </c>
      <c r="AI29" s="619">
        <v>-217182</v>
      </c>
      <c r="AJ29" s="619">
        <v>290730</v>
      </c>
      <c r="AK29" s="619">
        <v>347582</v>
      </c>
      <c r="AL29" s="619">
        <v>6749337</v>
      </c>
      <c r="AM29" s="619">
        <v>4457378</v>
      </c>
      <c r="AN29" s="619">
        <v>4833198</v>
      </c>
      <c r="AO29" s="619">
        <v>3683187.850000001</v>
      </c>
      <c r="AP29" s="619">
        <v>4847355</v>
      </c>
      <c r="AQ29" s="619">
        <v>4847355</v>
      </c>
      <c r="AR29" s="619">
        <v>4847355</v>
      </c>
      <c r="AS29" s="654">
        <v>39468352</v>
      </c>
      <c r="AT29" s="618">
        <v>3447772.7500000005</v>
      </c>
      <c r="AU29" s="619">
        <v>3447772.75</v>
      </c>
      <c r="AV29" s="619">
        <v>3447772.75</v>
      </c>
      <c r="AW29" s="619">
        <v>3447772.75</v>
      </c>
      <c r="AX29" s="619">
        <v>3447772.75</v>
      </c>
      <c r="AY29" s="619">
        <v>3447772.75</v>
      </c>
      <c r="AZ29" s="619">
        <v>3447772.75</v>
      </c>
      <c r="BA29" s="619">
        <v>3447772.75</v>
      </c>
      <c r="BB29" s="619">
        <v>3447772.75</v>
      </c>
      <c r="BC29" s="619">
        <v>3447772.75</v>
      </c>
      <c r="BD29" s="619">
        <v>3447772.75</v>
      </c>
      <c r="BE29" s="619">
        <v>3447772.75</v>
      </c>
      <c r="BF29" s="654">
        <v>41373273</v>
      </c>
    </row>
    <row r="30" spans="1:58" ht="15" customHeight="1">
      <c r="A30" s="577" t="s">
        <v>209</v>
      </c>
      <c r="B30" s="570" t="s">
        <v>119</v>
      </c>
      <c r="C30" s="579" t="s">
        <v>121</v>
      </c>
      <c r="D30" s="582"/>
      <c r="E30" s="580"/>
      <c r="F30" s="581"/>
      <c r="G30" s="581"/>
      <c r="H30" s="581"/>
      <c r="I30" s="581"/>
      <c r="J30" s="583"/>
      <c r="K30" s="581"/>
      <c r="L30" s="581"/>
      <c r="M30" s="581"/>
      <c r="N30" s="583"/>
      <c r="O30" s="581"/>
      <c r="P30" s="581"/>
      <c r="Q30" s="581">
        <v>0</v>
      </c>
      <c r="R30" s="584"/>
      <c r="S30" s="585"/>
      <c r="T30" s="586"/>
      <c r="U30" s="586"/>
      <c r="V30" s="586"/>
      <c r="W30" s="586"/>
      <c r="X30" s="586"/>
      <c r="Y30" s="586"/>
      <c r="Z30" s="586"/>
      <c r="AA30" s="586"/>
      <c r="AB30" s="586"/>
      <c r="AC30" s="586"/>
      <c r="AD30" s="586"/>
      <c r="AE30" s="586">
        <v>0</v>
      </c>
      <c r="AF30" s="584">
        <v>0</v>
      </c>
      <c r="AG30" s="585">
        <v>0</v>
      </c>
      <c r="AH30" s="586">
        <v>0</v>
      </c>
      <c r="AI30" s="586">
        <v>0</v>
      </c>
      <c r="AJ30" s="586">
        <v>0</v>
      </c>
      <c r="AK30" s="586">
        <v>0</v>
      </c>
      <c r="AL30" s="586">
        <v>0</v>
      </c>
      <c r="AM30" s="586">
        <v>0</v>
      </c>
      <c r="AN30" s="586">
        <v>0</v>
      </c>
      <c r="AO30" s="586">
        <v>0</v>
      </c>
      <c r="AP30" s="586">
        <v>0</v>
      </c>
      <c r="AQ30" s="586">
        <v>0</v>
      </c>
      <c r="AR30" s="586">
        <v>0</v>
      </c>
      <c r="AS30" s="584">
        <v>0</v>
      </c>
      <c r="AT30" s="585">
        <v>0</v>
      </c>
      <c r="AU30" s="586">
        <v>0</v>
      </c>
      <c r="AV30" s="586">
        <v>0</v>
      </c>
      <c r="AW30" s="586">
        <v>0</v>
      </c>
      <c r="AX30" s="586">
        <v>0</v>
      </c>
      <c r="AY30" s="586">
        <v>0</v>
      </c>
      <c r="AZ30" s="586">
        <v>0</v>
      </c>
      <c r="BA30" s="586">
        <v>0</v>
      </c>
      <c r="BB30" s="586">
        <v>0</v>
      </c>
      <c r="BC30" s="586">
        <v>0</v>
      </c>
      <c r="BD30" s="586">
        <v>0</v>
      </c>
      <c r="BE30" s="586">
        <v>0</v>
      </c>
      <c r="BF30" s="584">
        <v>0</v>
      </c>
    </row>
    <row r="31" spans="1:58" ht="15" customHeight="1">
      <c r="A31" s="577"/>
      <c r="B31" s="570" t="s">
        <v>125</v>
      </c>
      <c r="C31" s="579" t="s">
        <v>367</v>
      </c>
      <c r="D31" s="582"/>
      <c r="E31" s="580"/>
      <c r="F31" s="581"/>
      <c r="G31" s="581"/>
      <c r="H31" s="581"/>
      <c r="I31" s="581"/>
      <c r="J31" s="583"/>
      <c r="K31" s="581"/>
      <c r="L31" s="581"/>
      <c r="M31" s="581"/>
      <c r="N31" s="583"/>
      <c r="O31" s="581"/>
      <c r="P31" s="581"/>
      <c r="Q31" s="581">
        <v>0</v>
      </c>
      <c r="R31" s="584"/>
      <c r="S31" s="585"/>
      <c r="T31" s="586"/>
      <c r="U31" s="586"/>
      <c r="V31" s="586"/>
      <c r="W31" s="586"/>
      <c r="X31" s="586"/>
      <c r="Y31" s="586"/>
      <c r="Z31" s="586"/>
      <c r="AA31" s="586"/>
      <c r="AB31" s="586"/>
      <c r="AC31" s="586"/>
      <c r="AD31" s="586"/>
      <c r="AE31" s="586">
        <v>0</v>
      </c>
      <c r="AF31" s="584">
        <v>0</v>
      </c>
      <c r="AG31" s="585">
        <v>0</v>
      </c>
      <c r="AH31" s="586">
        <v>0</v>
      </c>
      <c r="AI31" s="586">
        <v>0</v>
      </c>
      <c r="AJ31" s="586">
        <v>0</v>
      </c>
      <c r="AK31" s="586">
        <v>0</v>
      </c>
      <c r="AL31" s="586">
        <v>0</v>
      </c>
      <c r="AM31" s="586">
        <v>0</v>
      </c>
      <c r="AN31" s="586">
        <v>0</v>
      </c>
      <c r="AO31" s="586">
        <v>0</v>
      </c>
      <c r="AP31" s="586">
        <v>0</v>
      </c>
      <c r="AQ31" s="586">
        <v>0</v>
      </c>
      <c r="AR31" s="586">
        <v>0</v>
      </c>
      <c r="AS31" s="584">
        <v>0</v>
      </c>
      <c r="AT31" s="585">
        <v>0</v>
      </c>
      <c r="AU31" s="586">
        <v>0</v>
      </c>
      <c r="AV31" s="586">
        <v>0</v>
      </c>
      <c r="AW31" s="586">
        <v>0</v>
      </c>
      <c r="AX31" s="586">
        <v>0</v>
      </c>
      <c r="AY31" s="586">
        <v>0</v>
      </c>
      <c r="AZ31" s="586">
        <v>0</v>
      </c>
      <c r="BA31" s="586">
        <v>0</v>
      </c>
      <c r="BB31" s="586">
        <v>0</v>
      </c>
      <c r="BC31" s="586">
        <v>0</v>
      </c>
      <c r="BD31" s="586">
        <v>0</v>
      </c>
      <c r="BE31" s="586">
        <v>0</v>
      </c>
      <c r="BF31" s="584">
        <v>0</v>
      </c>
    </row>
    <row r="32" spans="1:58">
      <c r="A32" s="577"/>
      <c r="B32" s="570" t="s">
        <v>124</v>
      </c>
      <c r="C32" s="579" t="s">
        <v>368</v>
      </c>
      <c r="D32" s="582"/>
      <c r="E32" s="580"/>
      <c r="F32" s="581"/>
      <c r="G32" s="581"/>
      <c r="H32" s="581"/>
      <c r="I32" s="581"/>
      <c r="J32" s="583"/>
      <c r="K32" s="581"/>
      <c r="L32" s="581"/>
      <c r="M32" s="581"/>
      <c r="N32" s="583"/>
      <c r="O32" s="581"/>
      <c r="P32" s="581"/>
      <c r="Q32" s="581">
        <v>0</v>
      </c>
      <c r="R32" s="584"/>
      <c r="S32" s="585"/>
      <c r="T32" s="586"/>
      <c r="U32" s="586"/>
      <c r="V32" s="586"/>
      <c r="W32" s="586"/>
      <c r="X32" s="586"/>
      <c r="Y32" s="586"/>
      <c r="Z32" s="586"/>
      <c r="AA32" s="586"/>
      <c r="AB32" s="586"/>
      <c r="AC32" s="586"/>
      <c r="AD32" s="586"/>
      <c r="AE32" s="586">
        <v>0</v>
      </c>
      <c r="AF32" s="584">
        <v>0</v>
      </c>
      <c r="AG32" s="585">
        <v>0</v>
      </c>
      <c r="AH32" s="586">
        <v>0</v>
      </c>
      <c r="AI32" s="586">
        <v>0</v>
      </c>
      <c r="AJ32" s="586">
        <v>0</v>
      </c>
      <c r="AK32" s="586">
        <v>0</v>
      </c>
      <c r="AL32" s="586">
        <v>0</v>
      </c>
      <c r="AM32" s="586">
        <v>0</v>
      </c>
      <c r="AN32" s="586">
        <v>0</v>
      </c>
      <c r="AO32" s="586">
        <v>0</v>
      </c>
      <c r="AP32" s="586">
        <v>0</v>
      </c>
      <c r="AQ32" s="586">
        <v>0</v>
      </c>
      <c r="AR32" s="586">
        <v>0</v>
      </c>
      <c r="AS32" s="584">
        <v>0</v>
      </c>
      <c r="AT32" s="585">
        <v>0</v>
      </c>
      <c r="AU32" s="586">
        <v>0</v>
      </c>
      <c r="AV32" s="586">
        <v>0</v>
      </c>
      <c r="AW32" s="586">
        <v>0</v>
      </c>
      <c r="AX32" s="586">
        <v>0</v>
      </c>
      <c r="AY32" s="586">
        <v>0</v>
      </c>
      <c r="AZ32" s="586">
        <v>0</v>
      </c>
      <c r="BA32" s="586">
        <v>0</v>
      </c>
      <c r="BB32" s="586">
        <v>0</v>
      </c>
      <c r="BC32" s="586">
        <v>0</v>
      </c>
      <c r="BD32" s="586">
        <v>0</v>
      </c>
      <c r="BE32" s="586">
        <v>0</v>
      </c>
      <c r="BF32" s="584">
        <v>0</v>
      </c>
    </row>
    <row r="33" spans="1:58">
      <c r="A33" s="577"/>
      <c r="B33" s="570" t="s">
        <v>411</v>
      </c>
      <c r="C33" s="579" t="s">
        <v>413</v>
      </c>
      <c r="D33" s="582"/>
      <c r="E33" s="580"/>
      <c r="F33" s="581"/>
      <c r="G33" s="581"/>
      <c r="H33" s="581"/>
      <c r="I33" s="581"/>
      <c r="J33" s="581"/>
      <c r="K33" s="581"/>
      <c r="L33" s="581"/>
      <c r="M33" s="581"/>
      <c r="N33" s="581"/>
      <c r="O33" s="581"/>
      <c r="P33" s="581"/>
      <c r="Q33" s="581">
        <v>0</v>
      </c>
      <c r="R33" s="582"/>
      <c r="S33" s="585"/>
      <c r="T33" s="586"/>
      <c r="U33" s="586"/>
      <c r="V33" s="586"/>
      <c r="W33" s="586"/>
      <c r="X33" s="586"/>
      <c r="Y33" s="586"/>
      <c r="Z33" s="586"/>
      <c r="AA33" s="586"/>
      <c r="AB33" s="586"/>
      <c r="AC33" s="586"/>
      <c r="AD33" s="586"/>
      <c r="AE33" s="586">
        <v>0</v>
      </c>
      <c r="AF33" s="584">
        <v>0</v>
      </c>
      <c r="AG33" s="585">
        <v>0</v>
      </c>
      <c r="AH33" s="586">
        <v>0</v>
      </c>
      <c r="AI33" s="586">
        <v>0</v>
      </c>
      <c r="AJ33" s="586">
        <v>0</v>
      </c>
      <c r="AK33" s="586">
        <v>0</v>
      </c>
      <c r="AL33" s="586">
        <v>0</v>
      </c>
      <c r="AM33" s="586">
        <v>0</v>
      </c>
      <c r="AN33" s="586">
        <v>0</v>
      </c>
      <c r="AO33" s="586">
        <v>0</v>
      </c>
      <c r="AP33" s="586">
        <v>0</v>
      </c>
      <c r="AQ33" s="586">
        <v>0</v>
      </c>
      <c r="AR33" s="586">
        <v>0</v>
      </c>
      <c r="AS33" s="584">
        <v>0</v>
      </c>
      <c r="AT33" s="585">
        <v>0</v>
      </c>
      <c r="AU33" s="586">
        <v>0</v>
      </c>
      <c r="AV33" s="586">
        <v>0</v>
      </c>
      <c r="AW33" s="586">
        <v>0</v>
      </c>
      <c r="AX33" s="586">
        <v>0</v>
      </c>
      <c r="AY33" s="586">
        <v>0</v>
      </c>
      <c r="AZ33" s="586">
        <v>0</v>
      </c>
      <c r="BA33" s="586">
        <v>0</v>
      </c>
      <c r="BB33" s="586">
        <v>0</v>
      </c>
      <c r="BC33" s="586">
        <v>0</v>
      </c>
      <c r="BD33" s="586">
        <v>0</v>
      </c>
      <c r="BE33" s="586">
        <v>0</v>
      </c>
      <c r="BF33" s="584">
        <v>0</v>
      </c>
    </row>
    <row r="34" spans="1:58" ht="15" customHeight="1">
      <c r="A34" s="577"/>
      <c r="B34" s="570" t="s">
        <v>64</v>
      </c>
      <c r="C34" s="579" t="s">
        <v>63</v>
      </c>
      <c r="D34" s="582" t="s">
        <v>152</v>
      </c>
      <c r="E34" s="580"/>
      <c r="F34" s="581"/>
      <c r="G34" s="581"/>
      <c r="H34" s="581"/>
      <c r="I34" s="581"/>
      <c r="J34" s="583"/>
      <c r="K34" s="581"/>
      <c r="L34" s="581"/>
      <c r="M34" s="581"/>
      <c r="N34" s="583"/>
      <c r="O34" s="581"/>
      <c r="P34" s="581"/>
      <c r="Q34" s="581">
        <v>0</v>
      </c>
      <c r="R34" s="584"/>
      <c r="S34" s="585"/>
      <c r="T34" s="586"/>
      <c r="U34" s="586"/>
      <c r="V34" s="586"/>
      <c r="W34" s="586"/>
      <c r="X34" s="586"/>
      <c r="Y34" s="586"/>
      <c r="Z34" s="586"/>
      <c r="AA34" s="586"/>
      <c r="AB34" s="586"/>
      <c r="AC34" s="586"/>
      <c r="AD34" s="586"/>
      <c r="AE34" s="586">
        <v>0</v>
      </c>
      <c r="AF34" s="584" t="s">
        <v>564</v>
      </c>
      <c r="AG34" s="585">
        <v>0</v>
      </c>
      <c r="AH34" s="586">
        <v>0</v>
      </c>
      <c r="AI34" s="586">
        <v>0</v>
      </c>
      <c r="AJ34" s="586">
        <v>0</v>
      </c>
      <c r="AK34" s="586">
        <v>0</v>
      </c>
      <c r="AL34" s="586">
        <v>0</v>
      </c>
      <c r="AM34" s="586">
        <v>0</v>
      </c>
      <c r="AN34" s="586">
        <v>0</v>
      </c>
      <c r="AO34" s="586">
        <v>0</v>
      </c>
      <c r="AP34" s="586">
        <v>0</v>
      </c>
      <c r="AQ34" s="586">
        <v>0</v>
      </c>
      <c r="AR34" s="586">
        <v>0</v>
      </c>
      <c r="AS34" s="584">
        <v>0</v>
      </c>
      <c r="AT34" s="585">
        <v>0</v>
      </c>
      <c r="AU34" s="586">
        <v>0</v>
      </c>
      <c r="AV34" s="586">
        <v>0</v>
      </c>
      <c r="AW34" s="586">
        <v>0</v>
      </c>
      <c r="AX34" s="586">
        <v>0</v>
      </c>
      <c r="AY34" s="586">
        <v>0</v>
      </c>
      <c r="AZ34" s="586">
        <v>0</v>
      </c>
      <c r="BA34" s="586">
        <v>0</v>
      </c>
      <c r="BB34" s="586">
        <v>0</v>
      </c>
      <c r="BC34" s="586">
        <v>0</v>
      </c>
      <c r="BD34" s="586">
        <v>0</v>
      </c>
      <c r="BE34" s="586">
        <v>0</v>
      </c>
      <c r="BF34" s="584">
        <v>0</v>
      </c>
    </row>
    <row r="35" spans="1:58">
      <c r="A35" s="577"/>
      <c r="B35" s="570" t="s">
        <v>74</v>
      </c>
      <c r="C35" s="579" t="s">
        <v>73</v>
      </c>
      <c r="D35" s="582"/>
      <c r="E35" s="580"/>
      <c r="F35" s="581"/>
      <c r="G35" s="581"/>
      <c r="H35" s="581"/>
      <c r="I35" s="581"/>
      <c r="J35" s="581"/>
      <c r="K35" s="581"/>
      <c r="L35" s="581"/>
      <c r="M35" s="581"/>
      <c r="N35" s="581"/>
      <c r="O35" s="581"/>
      <c r="P35" s="581"/>
      <c r="Q35" s="581">
        <v>0</v>
      </c>
      <c r="R35" s="584"/>
      <c r="S35" s="585"/>
      <c r="T35" s="586"/>
      <c r="U35" s="586"/>
      <c r="V35" s="586"/>
      <c r="W35" s="586"/>
      <c r="X35" s="586"/>
      <c r="Y35" s="586"/>
      <c r="Z35" s="586"/>
      <c r="AA35" s="586"/>
      <c r="AB35" s="586"/>
      <c r="AC35" s="586"/>
      <c r="AD35" s="586"/>
      <c r="AE35" s="586">
        <v>0</v>
      </c>
      <c r="AF35" s="584">
        <v>0</v>
      </c>
      <c r="AG35" s="585">
        <v>0</v>
      </c>
      <c r="AH35" s="586">
        <v>0</v>
      </c>
      <c r="AI35" s="586">
        <v>0</v>
      </c>
      <c r="AJ35" s="586">
        <v>0</v>
      </c>
      <c r="AK35" s="586">
        <v>0</v>
      </c>
      <c r="AL35" s="586">
        <v>0</v>
      </c>
      <c r="AM35" s="586">
        <v>0</v>
      </c>
      <c r="AN35" s="586">
        <v>0</v>
      </c>
      <c r="AO35" s="586">
        <v>0</v>
      </c>
      <c r="AP35" s="586">
        <v>0</v>
      </c>
      <c r="AQ35" s="586">
        <v>0</v>
      </c>
      <c r="AR35" s="586">
        <v>0</v>
      </c>
      <c r="AS35" s="584">
        <v>0</v>
      </c>
      <c r="AT35" s="585">
        <v>0</v>
      </c>
      <c r="AU35" s="586">
        <v>0</v>
      </c>
      <c r="AV35" s="586">
        <v>0</v>
      </c>
      <c r="AW35" s="586">
        <v>0</v>
      </c>
      <c r="AX35" s="586">
        <v>0</v>
      </c>
      <c r="AY35" s="586">
        <v>0</v>
      </c>
      <c r="AZ35" s="586">
        <v>0</v>
      </c>
      <c r="BA35" s="586">
        <v>0</v>
      </c>
      <c r="BB35" s="586">
        <v>0</v>
      </c>
      <c r="BC35" s="586">
        <v>0</v>
      </c>
      <c r="BD35" s="586">
        <v>0</v>
      </c>
      <c r="BE35" s="586">
        <v>0</v>
      </c>
      <c r="BF35" s="584">
        <v>0</v>
      </c>
    </row>
    <row r="36" spans="1:58">
      <c r="A36" s="577"/>
      <c r="B36" s="570" t="s">
        <v>76</v>
      </c>
      <c r="C36" s="579" t="s">
        <v>75</v>
      </c>
      <c r="D36" s="582"/>
      <c r="E36" s="580"/>
      <c r="F36" s="581"/>
      <c r="G36" s="581"/>
      <c r="H36" s="581"/>
      <c r="I36" s="581"/>
      <c r="J36" s="581"/>
      <c r="K36" s="581"/>
      <c r="L36" s="581"/>
      <c r="M36" s="581"/>
      <c r="N36" s="583"/>
      <c r="O36" s="581"/>
      <c r="P36" s="581"/>
      <c r="Q36" s="581">
        <v>0</v>
      </c>
      <c r="R36" s="584"/>
      <c r="S36" s="585"/>
      <c r="T36" s="586"/>
      <c r="U36" s="586"/>
      <c r="V36" s="586"/>
      <c r="W36" s="586"/>
      <c r="X36" s="586"/>
      <c r="Y36" s="586"/>
      <c r="Z36" s="586"/>
      <c r="AA36" s="586"/>
      <c r="AB36" s="586"/>
      <c r="AC36" s="586"/>
      <c r="AD36" s="586"/>
      <c r="AE36" s="586">
        <v>0</v>
      </c>
      <c r="AF36" s="584">
        <v>0</v>
      </c>
      <c r="AG36" s="585">
        <v>0</v>
      </c>
      <c r="AH36" s="586">
        <v>0</v>
      </c>
      <c r="AI36" s="586">
        <v>0</v>
      </c>
      <c r="AJ36" s="586">
        <v>0</v>
      </c>
      <c r="AK36" s="586">
        <v>0</v>
      </c>
      <c r="AL36" s="586">
        <v>0</v>
      </c>
      <c r="AM36" s="586">
        <v>0</v>
      </c>
      <c r="AN36" s="586">
        <v>0</v>
      </c>
      <c r="AO36" s="586">
        <v>0</v>
      </c>
      <c r="AP36" s="586">
        <v>0</v>
      </c>
      <c r="AQ36" s="586">
        <v>0</v>
      </c>
      <c r="AR36" s="586">
        <v>0</v>
      </c>
      <c r="AS36" s="584">
        <v>0</v>
      </c>
      <c r="AT36" s="585">
        <v>0</v>
      </c>
      <c r="AU36" s="586">
        <v>0</v>
      </c>
      <c r="AV36" s="586">
        <v>0</v>
      </c>
      <c r="AW36" s="586">
        <v>0</v>
      </c>
      <c r="AX36" s="586">
        <v>0</v>
      </c>
      <c r="AY36" s="586">
        <v>0</v>
      </c>
      <c r="AZ36" s="586">
        <v>0</v>
      </c>
      <c r="BA36" s="586">
        <v>0</v>
      </c>
      <c r="BB36" s="586">
        <v>0</v>
      </c>
      <c r="BC36" s="586">
        <v>0</v>
      </c>
      <c r="BD36" s="586">
        <v>0</v>
      </c>
      <c r="BE36" s="586">
        <v>0</v>
      </c>
      <c r="BF36" s="584">
        <v>0</v>
      </c>
    </row>
    <row r="37" spans="1:58">
      <c r="A37" s="577"/>
      <c r="B37" s="570" t="s">
        <v>78</v>
      </c>
      <c r="C37" s="579" t="s">
        <v>77</v>
      </c>
      <c r="D37" s="582" t="s">
        <v>152</v>
      </c>
      <c r="E37" s="580"/>
      <c r="F37" s="581"/>
      <c r="G37" s="581"/>
      <c r="H37" s="581"/>
      <c r="I37" s="581"/>
      <c r="J37" s="581"/>
      <c r="K37" s="581"/>
      <c r="L37" s="581"/>
      <c r="M37" s="581"/>
      <c r="N37" s="583"/>
      <c r="O37" s="581"/>
      <c r="P37" s="581"/>
      <c r="Q37" s="581">
        <v>0</v>
      </c>
      <c r="R37" s="584"/>
      <c r="S37" s="585"/>
      <c r="T37" s="586"/>
      <c r="U37" s="586"/>
      <c r="V37" s="586"/>
      <c r="W37" s="586"/>
      <c r="X37" s="586"/>
      <c r="Y37" s="586"/>
      <c r="Z37" s="586"/>
      <c r="AA37" s="586"/>
      <c r="AB37" s="586"/>
      <c r="AC37" s="586"/>
      <c r="AD37" s="586"/>
      <c r="AE37" s="586">
        <v>0</v>
      </c>
      <c r="AF37" s="584">
        <v>0</v>
      </c>
      <c r="AG37" s="585">
        <v>0</v>
      </c>
      <c r="AH37" s="586">
        <v>0</v>
      </c>
      <c r="AI37" s="586">
        <v>0</v>
      </c>
      <c r="AJ37" s="586">
        <v>0</v>
      </c>
      <c r="AK37" s="586">
        <v>0</v>
      </c>
      <c r="AL37" s="586">
        <v>0</v>
      </c>
      <c r="AM37" s="586">
        <v>0</v>
      </c>
      <c r="AN37" s="586">
        <v>0</v>
      </c>
      <c r="AO37" s="586">
        <v>0</v>
      </c>
      <c r="AP37" s="586">
        <v>0</v>
      </c>
      <c r="AQ37" s="586">
        <v>0</v>
      </c>
      <c r="AR37" s="586">
        <v>0</v>
      </c>
      <c r="AS37" s="584">
        <v>0</v>
      </c>
      <c r="AT37" s="585">
        <v>0</v>
      </c>
      <c r="AU37" s="586">
        <v>0</v>
      </c>
      <c r="AV37" s="586">
        <v>0</v>
      </c>
      <c r="AW37" s="586">
        <v>0</v>
      </c>
      <c r="AX37" s="586">
        <v>0</v>
      </c>
      <c r="AY37" s="586">
        <v>0</v>
      </c>
      <c r="AZ37" s="586">
        <v>0</v>
      </c>
      <c r="BA37" s="586">
        <v>0</v>
      </c>
      <c r="BB37" s="586">
        <v>0</v>
      </c>
      <c r="BC37" s="586">
        <v>0</v>
      </c>
      <c r="BD37" s="586">
        <v>0</v>
      </c>
      <c r="BE37" s="586">
        <v>0</v>
      </c>
      <c r="BF37" s="584">
        <v>0</v>
      </c>
    </row>
    <row r="38" spans="1:58">
      <c r="A38" s="577"/>
      <c r="B38" s="570" t="s">
        <v>140</v>
      </c>
      <c r="C38" s="579" t="s">
        <v>369</v>
      </c>
      <c r="D38" s="582" t="s">
        <v>152</v>
      </c>
      <c r="E38" s="580"/>
      <c r="F38" s="581"/>
      <c r="G38" s="581"/>
      <c r="H38" s="581"/>
      <c r="I38" s="581"/>
      <c r="J38" s="581"/>
      <c r="K38" s="581"/>
      <c r="L38" s="581"/>
      <c r="M38" s="581"/>
      <c r="N38" s="583"/>
      <c r="O38" s="581"/>
      <c r="P38" s="581"/>
      <c r="Q38" s="581">
        <v>0</v>
      </c>
      <c r="R38" s="584"/>
      <c r="S38" s="585"/>
      <c r="T38" s="586"/>
      <c r="U38" s="586"/>
      <c r="V38" s="586"/>
      <c r="W38" s="586"/>
      <c r="X38" s="586"/>
      <c r="Y38" s="586"/>
      <c r="Z38" s="586"/>
      <c r="AA38" s="586"/>
      <c r="AB38" s="586"/>
      <c r="AC38" s="586"/>
      <c r="AD38" s="586"/>
      <c r="AE38" s="586">
        <v>0</v>
      </c>
      <c r="AF38" s="584">
        <v>0</v>
      </c>
      <c r="AG38" s="585">
        <v>0</v>
      </c>
      <c r="AH38" s="586">
        <v>0</v>
      </c>
      <c r="AI38" s="586">
        <v>0</v>
      </c>
      <c r="AJ38" s="586">
        <v>0</v>
      </c>
      <c r="AK38" s="586">
        <v>0</v>
      </c>
      <c r="AL38" s="586">
        <v>0</v>
      </c>
      <c r="AM38" s="586">
        <v>0</v>
      </c>
      <c r="AN38" s="586">
        <v>0</v>
      </c>
      <c r="AO38" s="586">
        <v>0</v>
      </c>
      <c r="AP38" s="586">
        <v>0</v>
      </c>
      <c r="AQ38" s="586">
        <v>0</v>
      </c>
      <c r="AR38" s="586">
        <v>0</v>
      </c>
      <c r="AS38" s="584">
        <v>0</v>
      </c>
      <c r="AT38" s="585">
        <v>0</v>
      </c>
      <c r="AU38" s="586">
        <v>0</v>
      </c>
      <c r="AV38" s="586">
        <v>0</v>
      </c>
      <c r="AW38" s="586">
        <v>0</v>
      </c>
      <c r="AX38" s="586">
        <v>0</v>
      </c>
      <c r="AY38" s="586">
        <v>0</v>
      </c>
      <c r="AZ38" s="586">
        <v>0</v>
      </c>
      <c r="BA38" s="586">
        <v>0</v>
      </c>
      <c r="BB38" s="586">
        <v>0</v>
      </c>
      <c r="BC38" s="586">
        <v>0</v>
      </c>
      <c r="BD38" s="586">
        <v>0</v>
      </c>
      <c r="BE38" s="586">
        <v>0</v>
      </c>
      <c r="BF38" s="584">
        <v>0</v>
      </c>
    </row>
    <row r="39" spans="1:58">
      <c r="A39" s="577"/>
      <c r="B39" s="570" t="s">
        <v>402</v>
      </c>
      <c r="C39" s="579" t="s">
        <v>400</v>
      </c>
      <c r="D39" s="582"/>
      <c r="E39" s="580"/>
      <c r="F39" s="581"/>
      <c r="G39" s="581"/>
      <c r="H39" s="581"/>
      <c r="I39" s="581"/>
      <c r="J39" s="581"/>
      <c r="K39" s="581"/>
      <c r="L39" s="581"/>
      <c r="M39" s="581"/>
      <c r="N39" s="581"/>
      <c r="O39" s="581"/>
      <c r="P39" s="581"/>
      <c r="Q39" s="581">
        <v>0</v>
      </c>
      <c r="R39" s="584"/>
      <c r="S39" s="585"/>
      <c r="T39" s="586"/>
      <c r="U39" s="586"/>
      <c r="V39" s="586"/>
      <c r="W39" s="586"/>
      <c r="X39" s="586"/>
      <c r="Y39" s="586"/>
      <c r="Z39" s="586"/>
      <c r="AA39" s="586"/>
      <c r="AB39" s="586"/>
      <c r="AC39" s="586"/>
      <c r="AD39" s="586"/>
      <c r="AE39" s="586">
        <v>0</v>
      </c>
      <c r="AF39" s="584">
        <v>0</v>
      </c>
      <c r="AG39" s="585">
        <v>0</v>
      </c>
      <c r="AH39" s="586">
        <v>0</v>
      </c>
      <c r="AI39" s="586">
        <v>0</v>
      </c>
      <c r="AJ39" s="586">
        <v>0</v>
      </c>
      <c r="AK39" s="586">
        <v>0</v>
      </c>
      <c r="AL39" s="586">
        <v>0</v>
      </c>
      <c r="AM39" s="586">
        <v>0</v>
      </c>
      <c r="AN39" s="586">
        <v>0</v>
      </c>
      <c r="AO39" s="586">
        <v>0</v>
      </c>
      <c r="AP39" s="586">
        <v>0</v>
      </c>
      <c r="AQ39" s="586">
        <v>0</v>
      </c>
      <c r="AR39" s="586">
        <v>0</v>
      </c>
      <c r="AS39" s="584">
        <v>0</v>
      </c>
      <c r="AT39" s="585">
        <v>0</v>
      </c>
      <c r="AU39" s="586">
        <v>0</v>
      </c>
      <c r="AV39" s="586">
        <v>0</v>
      </c>
      <c r="AW39" s="586">
        <v>0</v>
      </c>
      <c r="AX39" s="586">
        <v>0</v>
      </c>
      <c r="AY39" s="586">
        <v>0</v>
      </c>
      <c r="AZ39" s="586">
        <v>0</v>
      </c>
      <c r="BA39" s="586">
        <v>0</v>
      </c>
      <c r="BB39" s="586">
        <v>0</v>
      </c>
      <c r="BC39" s="586">
        <v>0</v>
      </c>
      <c r="BD39" s="586">
        <v>0</v>
      </c>
      <c r="BE39" s="586">
        <v>0</v>
      </c>
      <c r="BF39" s="584">
        <v>0</v>
      </c>
    </row>
    <row r="40" spans="1:58">
      <c r="A40" s="577"/>
      <c r="B40" s="570" t="s">
        <v>82</v>
      </c>
      <c r="C40" s="579" t="s">
        <v>370</v>
      </c>
      <c r="D40" s="582"/>
      <c r="E40" s="580"/>
      <c r="F40" s="581"/>
      <c r="G40" s="581"/>
      <c r="H40" s="581"/>
      <c r="I40" s="581"/>
      <c r="J40" s="581"/>
      <c r="K40" s="581"/>
      <c r="L40" s="581"/>
      <c r="M40" s="581"/>
      <c r="N40" s="583"/>
      <c r="O40" s="581"/>
      <c r="P40" s="581"/>
      <c r="Q40" s="581">
        <v>0</v>
      </c>
      <c r="R40" s="584"/>
      <c r="S40" s="585"/>
      <c r="T40" s="586"/>
      <c r="U40" s="586"/>
      <c r="V40" s="586"/>
      <c r="W40" s="586"/>
      <c r="X40" s="586"/>
      <c r="Y40" s="586"/>
      <c r="Z40" s="586"/>
      <c r="AA40" s="586"/>
      <c r="AB40" s="586"/>
      <c r="AC40" s="586"/>
      <c r="AD40" s="586"/>
      <c r="AE40" s="586">
        <v>0</v>
      </c>
      <c r="AF40" s="584">
        <v>0</v>
      </c>
      <c r="AG40" s="585">
        <v>0</v>
      </c>
      <c r="AH40" s="586">
        <v>0</v>
      </c>
      <c r="AI40" s="586">
        <v>0</v>
      </c>
      <c r="AJ40" s="586">
        <v>0</v>
      </c>
      <c r="AK40" s="586">
        <v>0</v>
      </c>
      <c r="AL40" s="586">
        <v>0</v>
      </c>
      <c r="AM40" s="586">
        <v>0</v>
      </c>
      <c r="AN40" s="586">
        <v>0</v>
      </c>
      <c r="AO40" s="586">
        <v>0</v>
      </c>
      <c r="AP40" s="586">
        <v>0</v>
      </c>
      <c r="AQ40" s="586">
        <v>0</v>
      </c>
      <c r="AR40" s="586">
        <v>0</v>
      </c>
      <c r="AS40" s="584">
        <v>0</v>
      </c>
      <c r="AT40" s="585">
        <v>0</v>
      </c>
      <c r="AU40" s="586">
        <v>0</v>
      </c>
      <c r="AV40" s="586">
        <v>0</v>
      </c>
      <c r="AW40" s="586">
        <v>0</v>
      </c>
      <c r="AX40" s="586">
        <v>0</v>
      </c>
      <c r="AY40" s="586">
        <v>0</v>
      </c>
      <c r="AZ40" s="586">
        <v>0</v>
      </c>
      <c r="BA40" s="586">
        <v>0</v>
      </c>
      <c r="BB40" s="586">
        <v>0</v>
      </c>
      <c r="BC40" s="586">
        <v>0</v>
      </c>
      <c r="BD40" s="586">
        <v>0</v>
      </c>
      <c r="BE40" s="586">
        <v>0</v>
      </c>
      <c r="BF40" s="584">
        <v>0</v>
      </c>
    </row>
    <row r="41" spans="1:58">
      <c r="A41" s="577"/>
      <c r="B41" s="621">
        <v>93.667000000000002</v>
      </c>
      <c r="C41" s="579" t="s">
        <v>85</v>
      </c>
      <c r="D41" s="582">
        <v>16409455.319999974</v>
      </c>
      <c r="E41" s="580">
        <v>786203.68</v>
      </c>
      <c r="F41" s="581">
        <v>859396.47999999986</v>
      </c>
      <c r="G41" s="581">
        <v>869011.2100000002</v>
      </c>
      <c r="H41" s="581">
        <v>838827.73</v>
      </c>
      <c r="I41" s="581">
        <v>875443.08000000019</v>
      </c>
      <c r="J41" s="581">
        <v>55371.810000000056</v>
      </c>
      <c r="K41" s="581">
        <v>2827143.83</v>
      </c>
      <c r="L41" s="581">
        <v>3136014.3600000003</v>
      </c>
      <c r="M41" s="581">
        <v>2858998.72</v>
      </c>
      <c r="N41" s="581">
        <v>3093553.49</v>
      </c>
      <c r="O41" s="581">
        <v>3179730.2699999996</v>
      </c>
      <c r="P41" s="581">
        <v>-1372785.4700000035</v>
      </c>
      <c r="Q41" s="581">
        <v>-4684920.1899999976</v>
      </c>
      <c r="R41" s="584">
        <v>13321989</v>
      </c>
      <c r="S41" s="585">
        <v>0</v>
      </c>
      <c r="T41" s="586">
        <v>2618939.8999999994</v>
      </c>
      <c r="U41" s="586">
        <v>2807579.1599999997</v>
      </c>
      <c r="V41" s="586">
        <v>2723888.62</v>
      </c>
      <c r="W41" s="586">
        <v>2758501.2100000004</v>
      </c>
      <c r="X41" s="586">
        <v>2818574.9100000006</v>
      </c>
      <c r="Y41" s="586">
        <v>2778760.1599999997</v>
      </c>
      <c r="Z41" s="586">
        <v>2735606.31</v>
      </c>
      <c r="AA41" s="586">
        <v>67391.529999999984</v>
      </c>
      <c r="AB41" s="586">
        <v>-289.74</v>
      </c>
      <c r="AC41" s="586">
        <v>-98560.950000000186</v>
      </c>
      <c r="AD41" s="586">
        <v>0</v>
      </c>
      <c r="AE41" s="586">
        <v>-5885282.1100000031</v>
      </c>
      <c r="AF41" s="584">
        <v>13325109</v>
      </c>
      <c r="AG41" s="585">
        <v>0</v>
      </c>
      <c r="AH41" s="586">
        <v>3245143</v>
      </c>
      <c r="AI41" s="586">
        <v>3428292</v>
      </c>
      <c r="AJ41" s="586">
        <v>3515708</v>
      </c>
      <c r="AK41" s="586">
        <v>3488524</v>
      </c>
      <c r="AL41" s="586">
        <v>17929</v>
      </c>
      <c r="AM41" s="586">
        <v>1059</v>
      </c>
      <c r="AN41" s="586">
        <v>0</v>
      </c>
      <c r="AO41" s="586">
        <v>-1154</v>
      </c>
      <c r="AP41" s="586">
        <v>0</v>
      </c>
      <c r="AQ41" s="586">
        <v>-178907.5</v>
      </c>
      <c r="AR41" s="586">
        <v>-178907.5</v>
      </c>
      <c r="AS41" s="584">
        <v>13337686</v>
      </c>
      <c r="AT41" s="585">
        <v>1111473.8333333333</v>
      </c>
      <c r="AU41" s="586">
        <v>1111473.8333333333</v>
      </c>
      <c r="AV41" s="586">
        <v>1111473.8333333333</v>
      </c>
      <c r="AW41" s="586">
        <v>1111473.8333333333</v>
      </c>
      <c r="AX41" s="586">
        <v>1111473.8333333333</v>
      </c>
      <c r="AY41" s="586">
        <v>1111473.8333333333</v>
      </c>
      <c r="AZ41" s="586">
        <v>1111473.8333333333</v>
      </c>
      <c r="BA41" s="586">
        <v>1111473.8333333333</v>
      </c>
      <c r="BB41" s="586">
        <v>1111473.8333333333</v>
      </c>
      <c r="BC41" s="586">
        <v>1111473.8333333333</v>
      </c>
      <c r="BD41" s="586">
        <v>1111473.8333333333</v>
      </c>
      <c r="BE41" s="586">
        <v>1111473.8333333333</v>
      </c>
      <c r="BF41" s="584">
        <v>13337686</v>
      </c>
    </row>
    <row r="42" spans="1:58">
      <c r="A42" s="577"/>
      <c r="B42" s="570" t="s">
        <v>149</v>
      </c>
      <c r="C42" s="579" t="s">
        <v>148</v>
      </c>
      <c r="D42" s="582"/>
      <c r="E42" s="580"/>
      <c r="F42" s="581"/>
      <c r="G42" s="581"/>
      <c r="H42" s="581"/>
      <c r="I42" s="581"/>
      <c r="J42" s="581"/>
      <c r="K42" s="581"/>
      <c r="L42" s="581"/>
      <c r="M42" s="581"/>
      <c r="N42" s="581"/>
      <c r="O42" s="581"/>
      <c r="P42" s="581"/>
      <c r="Q42" s="581">
        <v>0</v>
      </c>
      <c r="R42" s="584"/>
      <c r="S42" s="585"/>
      <c r="T42" s="586"/>
      <c r="U42" s="586"/>
      <c r="V42" s="586"/>
      <c r="W42" s="586"/>
      <c r="X42" s="586"/>
      <c r="Y42" s="586"/>
      <c r="Z42" s="586"/>
      <c r="AA42" s="586"/>
      <c r="AB42" s="586"/>
      <c r="AC42" s="586"/>
      <c r="AD42" s="586"/>
      <c r="AE42" s="586">
        <v>0</v>
      </c>
      <c r="AF42" s="584">
        <v>0</v>
      </c>
      <c r="AG42" s="585">
        <v>0</v>
      </c>
      <c r="AH42" s="586">
        <v>0</v>
      </c>
      <c r="AI42" s="586">
        <v>0</v>
      </c>
      <c r="AJ42" s="586">
        <v>0</v>
      </c>
      <c r="AK42" s="586">
        <v>0</v>
      </c>
      <c r="AL42" s="586">
        <v>0</v>
      </c>
      <c r="AM42" s="586">
        <v>0</v>
      </c>
      <c r="AN42" s="586">
        <v>0</v>
      </c>
      <c r="AO42" s="586">
        <v>0</v>
      </c>
      <c r="AP42" s="586">
        <v>0</v>
      </c>
      <c r="AQ42" s="586">
        <v>0</v>
      </c>
      <c r="AR42" s="586">
        <v>0</v>
      </c>
      <c r="AS42" s="584">
        <v>0</v>
      </c>
      <c r="AT42" s="585">
        <v>0</v>
      </c>
      <c r="AU42" s="586">
        <v>0</v>
      </c>
      <c r="AV42" s="586">
        <v>0</v>
      </c>
      <c r="AW42" s="586">
        <v>0</v>
      </c>
      <c r="AX42" s="586">
        <v>0</v>
      </c>
      <c r="AY42" s="586">
        <v>0</v>
      </c>
      <c r="AZ42" s="586">
        <v>0</v>
      </c>
      <c r="BA42" s="586">
        <v>0</v>
      </c>
      <c r="BB42" s="586">
        <v>0</v>
      </c>
      <c r="BC42" s="586">
        <v>0</v>
      </c>
      <c r="BD42" s="586">
        <v>0</v>
      </c>
      <c r="BE42" s="586">
        <v>0</v>
      </c>
      <c r="BF42" s="584">
        <v>0</v>
      </c>
    </row>
    <row r="43" spans="1:58" ht="15" customHeight="1">
      <c r="A43" s="577"/>
      <c r="B43" s="570" t="s">
        <v>132</v>
      </c>
      <c r="C43" s="579" t="s">
        <v>118</v>
      </c>
      <c r="D43" s="582">
        <v>4376750.0800000029</v>
      </c>
      <c r="E43" s="580">
        <v>106262.16</v>
      </c>
      <c r="F43" s="581">
        <v>118292.2</v>
      </c>
      <c r="G43" s="581">
        <v>119773.47</v>
      </c>
      <c r="H43" s="581">
        <v>116708.41999999998</v>
      </c>
      <c r="I43" s="581">
        <v>119348.47</v>
      </c>
      <c r="J43" s="583">
        <v>118359.78</v>
      </c>
      <c r="K43" s="581">
        <v>119111.71</v>
      </c>
      <c r="L43" s="581">
        <v>120768.49999999999</v>
      </c>
      <c r="M43" s="581">
        <v>119405.03000000001</v>
      </c>
      <c r="N43" s="583">
        <v>120865.10000000002</v>
      </c>
      <c r="O43" s="581">
        <v>122833.26999999997</v>
      </c>
      <c r="P43" s="581">
        <v>87878.779999999912</v>
      </c>
      <c r="Q43" s="581">
        <v>-459299.89000000013</v>
      </c>
      <c r="R43" s="584">
        <v>930307</v>
      </c>
      <c r="S43" s="585">
        <v>91791.760000000009</v>
      </c>
      <c r="T43" s="586">
        <v>101117.52000000002</v>
      </c>
      <c r="U43" s="586">
        <v>107195.89000000001</v>
      </c>
      <c r="V43" s="586">
        <v>103863.15</v>
      </c>
      <c r="W43" s="586">
        <v>104219.66000000002</v>
      </c>
      <c r="X43" s="586">
        <v>109513.35000000002</v>
      </c>
      <c r="Y43" s="586">
        <v>104994.45000000001</v>
      </c>
      <c r="Z43" s="586">
        <v>105220.13999999997</v>
      </c>
      <c r="AA43" s="586">
        <v>226272.61000000004</v>
      </c>
      <c r="AB43" s="586">
        <v>106100.65</v>
      </c>
      <c r="AC43" s="586">
        <v>96455.26999999996</v>
      </c>
      <c r="AD43" s="586">
        <v>152876.85</v>
      </c>
      <c r="AE43" s="586">
        <v>119007.69999999995</v>
      </c>
      <c r="AF43" s="584">
        <v>1528629</v>
      </c>
      <c r="AG43" s="585">
        <v>104413.34999999999</v>
      </c>
      <c r="AH43" s="586">
        <v>101101</v>
      </c>
      <c r="AI43" s="586">
        <v>90173</v>
      </c>
      <c r="AJ43" s="586">
        <v>106825</v>
      </c>
      <c r="AK43" s="586">
        <v>107720</v>
      </c>
      <c r="AL43" s="586">
        <v>190350</v>
      </c>
      <c r="AM43" s="586">
        <v>125208</v>
      </c>
      <c r="AN43" s="586">
        <v>135848</v>
      </c>
      <c r="AO43" s="586">
        <v>96201</v>
      </c>
      <c r="AP43" s="586">
        <v>136186</v>
      </c>
      <c r="AQ43" s="586">
        <v>169706.32499999995</v>
      </c>
      <c r="AR43" s="586">
        <v>169706.32499999995</v>
      </c>
      <c r="AS43" s="584">
        <v>1533438</v>
      </c>
      <c r="AT43" s="585">
        <v>158327.08333333334</v>
      </c>
      <c r="AU43" s="586">
        <v>158327.08333333334</v>
      </c>
      <c r="AV43" s="586">
        <v>158327.08333333334</v>
      </c>
      <c r="AW43" s="586">
        <v>158327.08333333334</v>
      </c>
      <c r="AX43" s="586">
        <v>158327.08333333334</v>
      </c>
      <c r="AY43" s="586">
        <v>158327.08333333334</v>
      </c>
      <c r="AZ43" s="586">
        <v>158327.08333333334</v>
      </c>
      <c r="BA43" s="586">
        <v>158327.08333333334</v>
      </c>
      <c r="BB43" s="586">
        <v>158327.08333333334</v>
      </c>
      <c r="BC43" s="586">
        <v>158327.08333333334</v>
      </c>
      <c r="BD43" s="586">
        <v>158327.08333333334</v>
      </c>
      <c r="BE43" s="586">
        <v>158327.08333333334</v>
      </c>
      <c r="BF43" s="584">
        <v>1899925</v>
      </c>
    </row>
    <row r="44" spans="1:58" s="620" customFormat="1">
      <c r="A44" s="614" t="s">
        <v>371</v>
      </c>
      <c r="B44" s="615"/>
      <c r="C44" s="616"/>
      <c r="D44" s="582">
        <v>20786205.399999976</v>
      </c>
      <c r="E44" s="617">
        <v>892465.84000000008</v>
      </c>
      <c r="F44" s="582">
        <v>977688.67999999982</v>
      </c>
      <c r="G44" s="582">
        <v>988784.68000000017</v>
      </c>
      <c r="H44" s="582">
        <v>955536.14999999991</v>
      </c>
      <c r="I44" s="582">
        <v>994791.55000000016</v>
      </c>
      <c r="J44" s="582">
        <v>173731.59000000005</v>
      </c>
      <c r="K44" s="582">
        <v>2946255.54</v>
      </c>
      <c r="L44" s="582">
        <v>3256782.8600000003</v>
      </c>
      <c r="M44" s="582">
        <v>2978403.75</v>
      </c>
      <c r="N44" s="582">
        <v>3214418.5900000003</v>
      </c>
      <c r="O44" s="582">
        <v>3302563.5399999996</v>
      </c>
      <c r="P44" s="582">
        <v>-1284906.6900000037</v>
      </c>
      <c r="Q44" s="582">
        <v>-5144220.0799999945</v>
      </c>
      <c r="R44" s="582">
        <v>14252296</v>
      </c>
      <c r="S44" s="618">
        <v>91791.760000000009</v>
      </c>
      <c r="T44" s="619">
        <v>2720057.4199999995</v>
      </c>
      <c r="U44" s="619">
        <v>2914775.05</v>
      </c>
      <c r="V44" s="619">
        <v>2827751.77</v>
      </c>
      <c r="W44" s="619">
        <v>2862720.8700000006</v>
      </c>
      <c r="X44" s="619">
        <v>2928088.2600000007</v>
      </c>
      <c r="Y44" s="619">
        <v>2883754.61</v>
      </c>
      <c r="Z44" s="619">
        <v>2840826.45</v>
      </c>
      <c r="AA44" s="619">
        <v>293664.14</v>
      </c>
      <c r="AB44" s="619">
        <v>105810.90999999999</v>
      </c>
      <c r="AC44" s="619">
        <v>-2105.6800000002258</v>
      </c>
      <c r="AD44" s="619">
        <v>152876.85</v>
      </c>
      <c r="AE44" s="619">
        <v>-5766274.4100000039</v>
      </c>
      <c r="AF44" s="654">
        <v>14853738</v>
      </c>
      <c r="AG44" s="618">
        <v>104413.34999999999</v>
      </c>
      <c r="AH44" s="619">
        <v>3346244</v>
      </c>
      <c r="AI44" s="619">
        <v>3518465</v>
      </c>
      <c r="AJ44" s="619">
        <v>3622533</v>
      </c>
      <c r="AK44" s="619">
        <v>3596244</v>
      </c>
      <c r="AL44" s="619">
        <v>208279</v>
      </c>
      <c r="AM44" s="619">
        <v>126267</v>
      </c>
      <c r="AN44" s="619">
        <v>135848</v>
      </c>
      <c r="AO44" s="619">
        <v>95047</v>
      </c>
      <c r="AP44" s="619">
        <v>136186</v>
      </c>
      <c r="AQ44" s="619">
        <v>136186</v>
      </c>
      <c r="AR44" s="619">
        <v>136186</v>
      </c>
      <c r="AS44" s="654">
        <v>14871124</v>
      </c>
      <c r="AT44" s="618">
        <v>1269800.9166666665</v>
      </c>
      <c r="AU44" s="619">
        <v>1269800.9166666667</v>
      </c>
      <c r="AV44" s="619">
        <v>1269800.9166666667</v>
      </c>
      <c r="AW44" s="619">
        <v>1269800.9166666667</v>
      </c>
      <c r="AX44" s="619">
        <v>1269800.9166666667</v>
      </c>
      <c r="AY44" s="619">
        <v>1269800.9166666667</v>
      </c>
      <c r="AZ44" s="619">
        <v>1269800.9166666667</v>
      </c>
      <c r="BA44" s="619">
        <v>1269800.9166666667</v>
      </c>
      <c r="BB44" s="619">
        <v>1269800.9166666667</v>
      </c>
      <c r="BC44" s="619">
        <v>1269800.9166666667</v>
      </c>
      <c r="BD44" s="619">
        <v>1269800.9166666667</v>
      </c>
      <c r="BE44" s="619">
        <v>1269800.9166666667</v>
      </c>
      <c r="BF44" s="654">
        <v>15237611</v>
      </c>
    </row>
    <row r="45" spans="1:58" ht="15" customHeight="1">
      <c r="A45" s="577" t="s">
        <v>34</v>
      </c>
      <c r="B45" s="570" t="s">
        <v>93</v>
      </c>
      <c r="C45" s="579" t="s">
        <v>92</v>
      </c>
      <c r="D45" s="582"/>
      <c r="E45" s="580">
        <v>0</v>
      </c>
      <c r="F45" s="581">
        <v>0</v>
      </c>
      <c r="G45" s="581">
        <v>0</v>
      </c>
      <c r="H45" s="581">
        <v>0</v>
      </c>
      <c r="I45" s="581">
        <v>0</v>
      </c>
      <c r="J45" s="583">
        <v>0</v>
      </c>
      <c r="K45" s="581">
        <v>0</v>
      </c>
      <c r="L45" s="581">
        <v>0</v>
      </c>
      <c r="M45" s="581">
        <v>0</v>
      </c>
      <c r="N45" s="583">
        <v>0</v>
      </c>
      <c r="O45" s="581">
        <v>0</v>
      </c>
      <c r="P45" s="581">
        <v>0</v>
      </c>
      <c r="Q45" s="582">
        <v>0</v>
      </c>
      <c r="R45" s="584">
        <v>0</v>
      </c>
      <c r="S45" s="585">
        <v>0</v>
      </c>
      <c r="T45" s="586">
        <v>0</v>
      </c>
      <c r="U45" s="586">
        <v>0</v>
      </c>
      <c r="V45" s="586">
        <v>0</v>
      </c>
      <c r="W45" s="586">
        <v>0</v>
      </c>
      <c r="X45" s="586">
        <v>0</v>
      </c>
      <c r="Y45" s="586">
        <v>0</v>
      </c>
      <c r="Z45" s="586">
        <v>0</v>
      </c>
      <c r="AA45" s="586">
        <v>0</v>
      </c>
      <c r="AB45" s="586">
        <v>0</v>
      </c>
      <c r="AC45" s="586">
        <v>0</v>
      </c>
      <c r="AD45" s="586">
        <v>0</v>
      </c>
      <c r="AE45" s="586"/>
      <c r="AF45" s="584">
        <v>0</v>
      </c>
      <c r="AG45" s="585">
        <v>0</v>
      </c>
      <c r="AH45" s="586">
        <v>0</v>
      </c>
      <c r="AI45" s="586">
        <v>0</v>
      </c>
      <c r="AJ45" s="586">
        <v>0</v>
      </c>
      <c r="AK45" s="586">
        <v>0</v>
      </c>
      <c r="AL45" s="586">
        <v>0</v>
      </c>
      <c r="AM45" s="586">
        <v>0</v>
      </c>
      <c r="AN45" s="586">
        <v>0</v>
      </c>
      <c r="AO45" s="586">
        <v>0</v>
      </c>
      <c r="AP45" s="586">
        <v>0</v>
      </c>
      <c r="AQ45" s="586">
        <v>0</v>
      </c>
      <c r="AR45" s="586">
        <v>0</v>
      </c>
      <c r="AS45" s="584">
        <v>0</v>
      </c>
      <c r="AT45" s="585">
        <v>0</v>
      </c>
      <c r="AU45" s="586">
        <v>0</v>
      </c>
      <c r="AV45" s="586">
        <v>0</v>
      </c>
      <c r="AW45" s="586">
        <v>0</v>
      </c>
      <c r="AX45" s="586">
        <v>0</v>
      </c>
      <c r="AY45" s="586">
        <v>0</v>
      </c>
      <c r="AZ45" s="586">
        <v>0</v>
      </c>
      <c r="BA45" s="586">
        <v>0</v>
      </c>
      <c r="BB45" s="586">
        <v>0</v>
      </c>
      <c r="BC45" s="586">
        <v>0</v>
      </c>
      <c r="BD45" s="586">
        <v>0</v>
      </c>
      <c r="BE45" s="586">
        <v>0</v>
      </c>
      <c r="BF45" s="584">
        <v>0</v>
      </c>
    </row>
    <row r="46" spans="1:58" ht="15" customHeight="1">
      <c r="A46" s="577"/>
      <c r="B46" s="570" t="s">
        <v>164</v>
      </c>
      <c r="C46" s="579" t="s">
        <v>165</v>
      </c>
      <c r="D46" s="582"/>
      <c r="E46" s="580">
        <v>0</v>
      </c>
      <c r="F46" s="581">
        <v>0</v>
      </c>
      <c r="G46" s="581">
        <v>0</v>
      </c>
      <c r="H46" s="581">
        <v>0</v>
      </c>
      <c r="I46" s="581">
        <v>0</v>
      </c>
      <c r="J46" s="581">
        <v>0</v>
      </c>
      <c r="K46" s="581">
        <v>0</v>
      </c>
      <c r="L46" s="581">
        <v>0</v>
      </c>
      <c r="M46" s="581">
        <v>0</v>
      </c>
      <c r="N46" s="581">
        <v>0</v>
      </c>
      <c r="O46" s="581">
        <v>0</v>
      </c>
      <c r="P46" s="581">
        <v>0</v>
      </c>
      <c r="Q46" s="582">
        <v>0</v>
      </c>
      <c r="R46" s="584">
        <v>0</v>
      </c>
      <c r="S46" s="585">
        <v>0</v>
      </c>
      <c r="T46" s="586">
        <v>0</v>
      </c>
      <c r="U46" s="586">
        <v>0</v>
      </c>
      <c r="V46" s="586">
        <v>0</v>
      </c>
      <c r="W46" s="586">
        <v>0</v>
      </c>
      <c r="X46" s="586">
        <v>0</v>
      </c>
      <c r="Y46" s="586">
        <v>0</v>
      </c>
      <c r="Z46" s="586">
        <v>0</v>
      </c>
      <c r="AA46" s="586">
        <v>0</v>
      </c>
      <c r="AB46" s="586">
        <v>0</v>
      </c>
      <c r="AC46" s="586">
        <v>0</v>
      </c>
      <c r="AD46" s="586">
        <v>0</v>
      </c>
      <c r="AE46" s="586"/>
      <c r="AF46" s="584">
        <v>0</v>
      </c>
      <c r="AG46" s="585">
        <v>0</v>
      </c>
      <c r="AH46" s="586">
        <v>0</v>
      </c>
      <c r="AI46" s="586">
        <v>0</v>
      </c>
      <c r="AJ46" s="586">
        <v>0</v>
      </c>
      <c r="AK46" s="586">
        <v>0</v>
      </c>
      <c r="AL46" s="586">
        <v>0</v>
      </c>
      <c r="AM46" s="586">
        <v>0</v>
      </c>
      <c r="AN46" s="586">
        <v>0</v>
      </c>
      <c r="AO46" s="586">
        <v>0</v>
      </c>
      <c r="AP46" s="586">
        <v>0</v>
      </c>
      <c r="AQ46" s="586">
        <v>0</v>
      </c>
      <c r="AR46" s="586">
        <v>0</v>
      </c>
      <c r="AS46" s="584">
        <v>0</v>
      </c>
      <c r="AT46" s="585">
        <v>0</v>
      </c>
      <c r="AU46" s="586">
        <v>0</v>
      </c>
      <c r="AV46" s="586">
        <v>0</v>
      </c>
      <c r="AW46" s="586">
        <v>0</v>
      </c>
      <c r="AX46" s="586">
        <v>0</v>
      </c>
      <c r="AY46" s="586">
        <v>0</v>
      </c>
      <c r="AZ46" s="586">
        <v>0</v>
      </c>
      <c r="BA46" s="586">
        <v>0</v>
      </c>
      <c r="BB46" s="586">
        <v>0</v>
      </c>
      <c r="BC46" s="586">
        <v>0</v>
      </c>
      <c r="BD46" s="586">
        <v>0</v>
      </c>
      <c r="BE46" s="586">
        <v>0</v>
      </c>
      <c r="BF46" s="584">
        <v>0</v>
      </c>
    </row>
    <row r="47" spans="1:58" s="557" customFormat="1" ht="15" customHeight="1">
      <c r="A47" s="577" t="s">
        <v>372</v>
      </c>
      <c r="B47" s="570"/>
      <c r="C47" s="579"/>
      <c r="D47" s="582"/>
      <c r="E47" s="622">
        <v>0</v>
      </c>
      <c r="F47" s="623">
        <v>0</v>
      </c>
      <c r="G47" s="623">
        <v>0</v>
      </c>
      <c r="H47" s="623">
        <v>0</v>
      </c>
      <c r="I47" s="623">
        <v>0</v>
      </c>
      <c r="J47" s="601">
        <v>0</v>
      </c>
      <c r="K47" s="623">
        <v>0</v>
      </c>
      <c r="L47" s="623">
        <v>0</v>
      </c>
      <c r="M47" s="623">
        <v>0</v>
      </c>
      <c r="N47" s="623">
        <v>0</v>
      </c>
      <c r="O47" s="623">
        <v>0</v>
      </c>
      <c r="P47" s="623">
        <v>0</v>
      </c>
      <c r="Q47" s="582">
        <v>0</v>
      </c>
      <c r="R47" s="584">
        <v>0</v>
      </c>
      <c r="S47" s="622">
        <v>0</v>
      </c>
      <c r="T47" s="623">
        <v>0</v>
      </c>
      <c r="U47" s="623">
        <v>0</v>
      </c>
      <c r="V47" s="623">
        <v>0</v>
      </c>
      <c r="W47" s="623">
        <v>0</v>
      </c>
      <c r="X47" s="623">
        <v>0</v>
      </c>
      <c r="Y47" s="623">
        <v>0</v>
      </c>
      <c r="Z47" s="623">
        <v>0</v>
      </c>
      <c r="AA47" s="623">
        <v>0</v>
      </c>
      <c r="AB47" s="623">
        <v>0</v>
      </c>
      <c r="AC47" s="623">
        <v>0</v>
      </c>
      <c r="AD47" s="623">
        <v>0</v>
      </c>
      <c r="AE47" s="623"/>
      <c r="AF47" s="584">
        <v>0</v>
      </c>
      <c r="AG47" s="622">
        <v>0</v>
      </c>
      <c r="AH47" s="623">
        <v>0</v>
      </c>
      <c r="AI47" s="623">
        <v>0</v>
      </c>
      <c r="AJ47" s="623">
        <v>0</v>
      </c>
      <c r="AK47" s="623">
        <v>0</v>
      </c>
      <c r="AL47" s="623">
        <v>0</v>
      </c>
      <c r="AM47" s="623">
        <v>0</v>
      </c>
      <c r="AN47" s="623">
        <v>0</v>
      </c>
      <c r="AO47" s="623">
        <v>0</v>
      </c>
      <c r="AP47" s="623">
        <v>0</v>
      </c>
      <c r="AQ47" s="623">
        <v>0</v>
      </c>
      <c r="AR47" s="623">
        <v>0</v>
      </c>
      <c r="AS47" s="584">
        <v>0</v>
      </c>
      <c r="AT47" s="622">
        <v>0</v>
      </c>
      <c r="AU47" s="623">
        <v>0</v>
      </c>
      <c r="AV47" s="623">
        <v>0</v>
      </c>
      <c r="AW47" s="623">
        <v>0</v>
      </c>
      <c r="AX47" s="623">
        <v>0</v>
      </c>
      <c r="AY47" s="623">
        <v>0</v>
      </c>
      <c r="AZ47" s="623">
        <v>0</v>
      </c>
      <c r="BA47" s="623">
        <v>0</v>
      </c>
      <c r="BB47" s="623">
        <v>0</v>
      </c>
      <c r="BC47" s="623">
        <v>0</v>
      </c>
      <c r="BD47" s="623">
        <v>0</v>
      </c>
      <c r="BE47" s="623">
        <v>0</v>
      </c>
      <c r="BF47" s="584">
        <v>0</v>
      </c>
    </row>
    <row r="48" spans="1:58" s="557" customFormat="1" ht="16.8" thickBot="1">
      <c r="A48" s="625" t="s">
        <v>161</v>
      </c>
      <c r="B48" s="594"/>
      <c r="C48" s="595"/>
      <c r="D48" s="627">
        <v>56204812.379999965</v>
      </c>
      <c r="E48" s="626">
        <v>2733721.0900000008</v>
      </c>
      <c r="F48" s="627">
        <v>2988309.9999999995</v>
      </c>
      <c r="G48" s="627">
        <v>3077609.52</v>
      </c>
      <c r="H48" s="627">
        <v>2933933.6500000004</v>
      </c>
      <c r="I48" s="627">
        <v>3168526.2000000007</v>
      </c>
      <c r="J48" s="627">
        <v>3119814.53</v>
      </c>
      <c r="K48" s="627">
        <v>3185128.07</v>
      </c>
      <c r="L48" s="627">
        <v>3505990.4400000004</v>
      </c>
      <c r="M48" s="627">
        <v>3263075.74</v>
      </c>
      <c r="N48" s="627">
        <v>3433445.4800000004</v>
      </c>
      <c r="O48" s="627">
        <v>3519814.7799999993</v>
      </c>
      <c r="P48" s="627">
        <v>5024390.7099999972</v>
      </c>
      <c r="Q48" s="627">
        <v>2999746.7900000038</v>
      </c>
      <c r="R48" s="584">
        <v>42953507</v>
      </c>
      <c r="S48" s="627">
        <v>2738421.3199999994</v>
      </c>
      <c r="T48" s="627">
        <v>3012119.7399999993</v>
      </c>
      <c r="U48" s="627">
        <v>3195263.36</v>
      </c>
      <c r="V48" s="627">
        <v>3096996.9699999997</v>
      </c>
      <c r="W48" s="627">
        <v>3104629.8800000004</v>
      </c>
      <c r="X48" s="627">
        <v>3264203.3900000006</v>
      </c>
      <c r="Y48" s="627">
        <v>3130960.77</v>
      </c>
      <c r="Z48" s="627">
        <v>3136293.98</v>
      </c>
      <c r="AA48" s="627">
        <v>7008479.7700000023</v>
      </c>
      <c r="AB48" s="627">
        <v>3166577.5100000002</v>
      </c>
      <c r="AC48" s="627">
        <v>4521472.1099999994</v>
      </c>
      <c r="AD48" s="627">
        <v>4556751.4999999981</v>
      </c>
      <c r="AE48" s="627">
        <v>1560374.700000003</v>
      </c>
      <c r="AF48" s="628">
        <v>45492545</v>
      </c>
      <c r="AG48" s="627">
        <v>3827123.8400000003</v>
      </c>
      <c r="AH48" s="627">
        <v>3699961</v>
      </c>
      <c r="AI48" s="627">
        <v>3301283</v>
      </c>
      <c r="AJ48" s="627">
        <v>3913263</v>
      </c>
      <c r="AK48" s="627">
        <v>3943826</v>
      </c>
      <c r="AL48" s="627">
        <v>6957616</v>
      </c>
      <c r="AM48" s="627">
        <v>4583645</v>
      </c>
      <c r="AN48" s="627">
        <v>4969046</v>
      </c>
      <c r="AO48" s="627">
        <v>3778234.850000001</v>
      </c>
      <c r="AP48" s="627">
        <v>4983541</v>
      </c>
      <c r="AQ48" s="627">
        <v>5190968.1549999975</v>
      </c>
      <c r="AR48" s="627">
        <v>5190968.1549999975</v>
      </c>
      <c r="AS48" s="628">
        <v>54339476</v>
      </c>
      <c r="AT48" s="627">
        <v>4717573.666666667</v>
      </c>
      <c r="AU48" s="627">
        <v>4717573.666666667</v>
      </c>
      <c r="AV48" s="627">
        <v>4717573.666666667</v>
      </c>
      <c r="AW48" s="627">
        <v>4717573.666666667</v>
      </c>
      <c r="AX48" s="627">
        <v>4717573.666666667</v>
      </c>
      <c r="AY48" s="627">
        <v>4717573.666666667</v>
      </c>
      <c r="AZ48" s="627">
        <v>4717573.666666667</v>
      </c>
      <c r="BA48" s="627">
        <v>4717573.666666667</v>
      </c>
      <c r="BB48" s="627">
        <v>4717573.666666667</v>
      </c>
      <c r="BC48" s="627">
        <v>4717573.666666667</v>
      </c>
      <c r="BD48" s="627">
        <v>4717573.666666667</v>
      </c>
      <c r="BE48" s="627">
        <v>4717573.666666667</v>
      </c>
      <c r="BF48" s="628">
        <v>56610884</v>
      </c>
    </row>
    <row r="49" spans="3:58" ht="19.95" customHeight="1">
      <c r="C49" s="577"/>
      <c r="D49" s="632"/>
      <c r="E49" s="629"/>
      <c r="F49" s="630"/>
      <c r="G49" s="630"/>
      <c r="H49" s="630"/>
      <c r="I49" s="630"/>
      <c r="J49" s="633"/>
      <c r="K49" s="630"/>
      <c r="L49" s="630"/>
      <c r="M49" s="630"/>
      <c r="N49" s="630"/>
      <c r="O49" s="630"/>
      <c r="P49" s="630"/>
      <c r="Q49" s="630"/>
      <c r="R49" s="634"/>
      <c r="S49" s="629"/>
      <c r="T49" s="630"/>
      <c r="U49" s="630"/>
      <c r="V49" s="630"/>
      <c r="W49" s="630"/>
      <c r="X49" s="630"/>
      <c r="Y49" s="630"/>
      <c r="Z49" s="630"/>
      <c r="AA49" s="630"/>
      <c r="AB49" s="630"/>
      <c r="AC49" s="630"/>
      <c r="AD49" s="630"/>
      <c r="AE49" s="630"/>
      <c r="AF49" s="635"/>
      <c r="AG49" s="629"/>
      <c r="AH49" s="630"/>
      <c r="AI49" s="630"/>
      <c r="AJ49" s="630"/>
      <c r="AK49" s="630"/>
      <c r="AL49" s="630"/>
      <c r="AM49" s="630"/>
      <c r="AN49" s="630"/>
      <c r="AO49" s="630"/>
      <c r="AP49" s="630"/>
      <c r="AQ49" s="630"/>
      <c r="AR49" s="630"/>
      <c r="AS49" s="635"/>
      <c r="AT49" s="629"/>
      <c r="AU49" s="630"/>
      <c r="AV49" s="630"/>
      <c r="AW49" s="630"/>
      <c r="AX49" s="630"/>
      <c r="AY49" s="630"/>
      <c r="AZ49" s="630"/>
      <c r="BA49" s="630"/>
      <c r="BB49" s="630"/>
      <c r="BC49" s="630"/>
      <c r="BD49" s="630"/>
      <c r="BE49" s="630"/>
      <c r="BF49" s="635"/>
    </row>
    <row r="50" spans="3:58" s="639" customFormat="1">
      <c r="C50" s="622" t="s">
        <v>373</v>
      </c>
      <c r="D50" s="582" t="s">
        <v>152</v>
      </c>
      <c r="E50" s="622">
        <v>685.06999999999994</v>
      </c>
      <c r="F50" s="601">
        <v>686.83000000000015</v>
      </c>
      <c r="G50" s="623">
        <v>683.10000000000014</v>
      </c>
      <c r="H50" s="601">
        <v>685.9799999999999</v>
      </c>
      <c r="I50" s="601">
        <v>693.43999999999994</v>
      </c>
      <c r="J50" s="601">
        <v>693.13</v>
      </c>
      <c r="K50" s="601">
        <v>695.58</v>
      </c>
      <c r="L50" s="601">
        <v>698.83</v>
      </c>
      <c r="M50" s="601">
        <v>697.19999999999993</v>
      </c>
      <c r="N50" s="601">
        <v>696.45</v>
      </c>
      <c r="O50" s="601">
        <v>690.43000000000006</v>
      </c>
      <c r="P50" s="637">
        <v>682.15</v>
      </c>
      <c r="Q50" s="637"/>
      <c r="R50" s="638">
        <v>690.6825</v>
      </c>
      <c r="S50" s="622">
        <v>691.7</v>
      </c>
      <c r="T50" s="623">
        <v>699.8</v>
      </c>
      <c r="U50" s="623">
        <v>704.6</v>
      </c>
      <c r="V50" s="623">
        <v>708.3</v>
      </c>
      <c r="W50" s="623">
        <v>714.80000000000007</v>
      </c>
      <c r="X50" s="623">
        <v>713.09999999999991</v>
      </c>
      <c r="Y50" s="623">
        <v>706.30000000000007</v>
      </c>
      <c r="Z50" s="623">
        <v>702.79999999999984</v>
      </c>
      <c r="AA50" s="623">
        <v>711</v>
      </c>
      <c r="AB50" s="623">
        <v>717.2</v>
      </c>
      <c r="AC50" s="623">
        <v>722.5</v>
      </c>
      <c r="AD50" s="623">
        <v>722.6</v>
      </c>
      <c r="AE50" s="623"/>
      <c r="AF50" s="584">
        <v>709.55833333333328</v>
      </c>
      <c r="AG50" s="622">
        <v>722</v>
      </c>
      <c r="AH50" s="623">
        <v>734.6</v>
      </c>
      <c r="AI50" s="623">
        <v>751.9</v>
      </c>
      <c r="AJ50" s="623">
        <v>758.7</v>
      </c>
      <c r="AK50" s="623">
        <v>758.4</v>
      </c>
      <c r="AL50" s="623">
        <v>756.8</v>
      </c>
      <c r="AM50" s="623">
        <v>763.6</v>
      </c>
      <c r="AN50" s="623">
        <v>763.9</v>
      </c>
      <c r="AO50" s="623">
        <v>763.9</v>
      </c>
      <c r="AP50" s="623">
        <v>774.7</v>
      </c>
      <c r="AQ50" s="623">
        <v>791</v>
      </c>
      <c r="AR50" s="623">
        <v>791</v>
      </c>
      <c r="AS50" s="584">
        <v>760.875</v>
      </c>
      <c r="AT50" s="622">
        <v>791</v>
      </c>
      <c r="AU50" s="623">
        <v>791</v>
      </c>
      <c r="AV50" s="623">
        <v>791</v>
      </c>
      <c r="AW50" s="623">
        <v>791</v>
      </c>
      <c r="AX50" s="623">
        <v>791</v>
      </c>
      <c r="AY50" s="623">
        <v>791</v>
      </c>
      <c r="AZ50" s="623">
        <v>791</v>
      </c>
      <c r="BA50" s="623">
        <v>791</v>
      </c>
      <c r="BB50" s="623">
        <v>791</v>
      </c>
      <c r="BC50" s="623">
        <v>791</v>
      </c>
      <c r="BD50" s="623">
        <v>791</v>
      </c>
      <c r="BE50" s="623">
        <v>791</v>
      </c>
      <c r="BF50" s="584">
        <v>791</v>
      </c>
    </row>
    <row r="51" spans="3:58" s="639" customFormat="1">
      <c r="C51" s="622"/>
      <c r="D51" s="582"/>
      <c r="E51" s="622"/>
      <c r="F51" s="623"/>
      <c r="G51" s="623"/>
      <c r="H51" s="623"/>
      <c r="I51" s="601"/>
      <c r="J51" s="601"/>
      <c r="K51" s="623"/>
      <c r="L51" s="623"/>
      <c r="M51" s="623"/>
      <c r="N51" s="623"/>
      <c r="O51" s="623"/>
      <c r="P51" s="623"/>
      <c r="Q51" s="623"/>
      <c r="R51" s="638"/>
      <c r="S51" s="622"/>
      <c r="T51" s="623"/>
      <c r="U51" s="623"/>
      <c r="V51" s="623"/>
      <c r="W51" s="623"/>
      <c r="X51" s="623"/>
      <c r="Y51" s="623"/>
      <c r="Z51" s="623"/>
      <c r="AA51" s="623"/>
      <c r="AB51" s="623"/>
      <c r="AC51" s="623"/>
      <c r="AD51" s="623"/>
      <c r="AE51" s="623"/>
      <c r="AF51" s="584"/>
      <c r="AG51" s="622"/>
      <c r="AH51" s="623"/>
      <c r="AI51" s="623"/>
      <c r="AJ51" s="623"/>
      <c r="AK51" s="623"/>
      <c r="AL51" s="623"/>
      <c r="AM51" s="623"/>
      <c r="AN51" s="623"/>
      <c r="AO51" s="623"/>
      <c r="AP51" s="623"/>
      <c r="AQ51" s="623"/>
      <c r="AR51" s="623"/>
      <c r="AS51" s="584"/>
      <c r="AT51" s="622"/>
      <c r="AU51" s="623"/>
      <c r="AV51" s="623"/>
      <c r="AW51" s="623"/>
      <c r="AX51" s="623"/>
      <c r="AY51" s="623"/>
      <c r="AZ51" s="623"/>
      <c r="BA51" s="623"/>
      <c r="BB51" s="623"/>
      <c r="BC51" s="623"/>
      <c r="BD51" s="623"/>
      <c r="BE51" s="623"/>
      <c r="BF51" s="584"/>
    </row>
    <row r="52" spans="3:58" s="646" customFormat="1">
      <c r="C52" s="640" t="s">
        <v>374</v>
      </c>
      <c r="D52" s="642" t="s">
        <v>152</v>
      </c>
      <c r="E52" s="640">
        <v>3713.6094267739063</v>
      </c>
      <c r="F52" s="641">
        <v>3756.2005299710249</v>
      </c>
      <c r="G52" s="641">
        <v>3791.1038208168629</v>
      </c>
      <c r="H52" s="641">
        <v>3747.2986238665858</v>
      </c>
      <c r="I52" s="643">
        <v>3752.1823661744356</v>
      </c>
      <c r="J52" s="643">
        <v>3740.7654119717795</v>
      </c>
      <c r="K52" s="641">
        <v>3751.3870582822965</v>
      </c>
      <c r="L52" s="641">
        <v>3759.2019375241484</v>
      </c>
      <c r="M52" s="641">
        <v>3736.1012335054506</v>
      </c>
      <c r="N52" s="641">
        <v>3801.9322995189891</v>
      </c>
      <c r="O52" s="641">
        <v>3843.3102414437376</v>
      </c>
      <c r="P52" s="641">
        <v>3843.5552151286374</v>
      </c>
      <c r="Q52" s="641"/>
      <c r="R52" s="644">
        <v>55287.649535061333</v>
      </c>
      <c r="S52" s="641">
        <v>3738.0267601561368</v>
      </c>
      <c r="T52" s="641">
        <v>3796.9109602743642</v>
      </c>
      <c r="U52" s="641">
        <v>3789.5826852114674</v>
      </c>
      <c r="V52" s="641">
        <v>3788.3746293943254</v>
      </c>
      <c r="W52" s="641">
        <v>3773.7136261891428</v>
      </c>
      <c r="X52" s="641">
        <v>3782.2476651241068</v>
      </c>
      <c r="Y52" s="641">
        <v>3819.5659634716117</v>
      </c>
      <c r="Z52" s="641">
        <v>3832.1382612407524</v>
      </c>
      <c r="AA52" s="641">
        <v>3909.7341350210982</v>
      </c>
      <c r="AB52" s="641">
        <v>3834.7761154489681</v>
      </c>
      <c r="AC52" s="641">
        <v>3837.6712941176474</v>
      </c>
      <c r="AD52" s="641">
        <v>3843.4622336008856</v>
      </c>
      <c r="AE52" s="641"/>
      <c r="AF52" s="645">
        <v>56246.042256333167</v>
      </c>
      <c r="AG52" s="641">
        <v>4395.185332409972</v>
      </c>
      <c r="AH52" s="641">
        <v>4482.2978491696158</v>
      </c>
      <c r="AI52" s="641">
        <v>4479.1435031254159</v>
      </c>
      <c r="AJ52" s="641">
        <v>4452.5161460392774</v>
      </c>
      <c r="AK52" s="641">
        <v>4482.9364451476795</v>
      </c>
      <c r="AL52" s="641">
        <v>4506.2420718816074</v>
      </c>
      <c r="AM52" s="641">
        <v>4491.4012572027241</v>
      </c>
      <c r="AN52" s="641">
        <v>4978.0782824977096</v>
      </c>
      <c r="AO52" s="641">
        <v>4500.675101404634</v>
      </c>
      <c r="AP52" s="641">
        <v>4476.3198657544854</v>
      </c>
      <c r="AQ52" s="641">
        <v>5864.5363337781282</v>
      </c>
      <c r="AR52" s="641">
        <v>5864.5363337781282</v>
      </c>
      <c r="AS52" s="645">
        <v>57089.732216198456</v>
      </c>
      <c r="AT52" s="641">
        <v>4439.0298145807001</v>
      </c>
      <c r="AU52" s="641">
        <v>4439.0298145807001</v>
      </c>
      <c r="AV52" s="641">
        <v>4439.0298145807001</v>
      </c>
      <c r="AW52" s="641">
        <v>4439.0298145807001</v>
      </c>
      <c r="AX52" s="641">
        <v>4439.0298145807001</v>
      </c>
      <c r="AY52" s="641">
        <v>4439.0298145807001</v>
      </c>
      <c r="AZ52" s="641">
        <v>4439.0298145807001</v>
      </c>
      <c r="BA52" s="641">
        <v>4439.0298145807001</v>
      </c>
      <c r="BB52" s="641">
        <v>4439.0298145807001</v>
      </c>
      <c r="BC52" s="641">
        <v>4439.0298145807001</v>
      </c>
      <c r="BD52" s="641">
        <v>4439.0298145807001</v>
      </c>
      <c r="BE52" s="641">
        <v>4439.0298145807001</v>
      </c>
      <c r="BF52" s="645">
        <v>53268.357774968397</v>
      </c>
    </row>
    <row r="53" spans="3:58" s="646" customFormat="1" ht="16.8" thickBot="1">
      <c r="C53" s="647" t="s">
        <v>375</v>
      </c>
      <c r="D53" s="649" t="s">
        <v>152</v>
      </c>
      <c r="E53" s="647">
        <v>3990.4259272775048</v>
      </c>
      <c r="F53" s="648">
        <v>4350.8622803313756</v>
      </c>
      <c r="G53" s="648">
        <v>4505.3572244180923</v>
      </c>
      <c r="H53" s="648">
        <v>4276.9959036706623</v>
      </c>
      <c r="I53" s="650">
        <v>4569.286744347025</v>
      </c>
      <c r="J53" s="650">
        <v>4499.8820423297211</v>
      </c>
      <c r="K53" s="648">
        <v>4579.0966819057476</v>
      </c>
      <c r="L53" s="648">
        <v>5016.9432336905975</v>
      </c>
      <c r="M53" s="648">
        <v>4680.2578026391275</v>
      </c>
      <c r="N53" s="648">
        <v>4928.3531193911986</v>
      </c>
      <c r="O53" s="648">
        <v>5097.3924221137549</v>
      </c>
      <c r="P53" s="648">
        <v>7364.3358205673239</v>
      </c>
      <c r="Q53" s="648"/>
      <c r="R53" s="651">
        <v>62179.350426496247</v>
      </c>
      <c r="S53" s="648">
        <v>3958.9725603585366</v>
      </c>
      <c r="T53" s="648">
        <v>4303.1705487282079</v>
      </c>
      <c r="U53" s="648">
        <v>4534.8614249219409</v>
      </c>
      <c r="V53" s="648">
        <v>4371.9595933926312</v>
      </c>
      <c r="W53" s="648">
        <v>4343.3241606043639</v>
      </c>
      <c r="X53" s="648">
        <v>4577.4371757116824</v>
      </c>
      <c r="Y53" s="648">
        <v>4432.3592524423038</v>
      </c>
      <c r="Z53" s="648">
        <v>4462.1576124075136</v>
      </c>
      <c r="AA53" s="648">
        <v>9854.2350773558355</v>
      </c>
      <c r="AB53" s="648">
        <v>4413.3065950920254</v>
      </c>
      <c r="AC53" s="648">
        <v>6257.9738408304493</v>
      </c>
      <c r="AD53" s="648">
        <v>6304.0626210905057</v>
      </c>
      <c r="AE53" s="648"/>
      <c r="AF53" s="652">
        <v>64107.456516377562</v>
      </c>
      <c r="AG53" s="648">
        <v>5300.7254986149583</v>
      </c>
      <c r="AH53" s="648">
        <v>5036.7016063163628</v>
      </c>
      <c r="AI53" s="648">
        <v>4390.5878441282084</v>
      </c>
      <c r="AJ53" s="648">
        <v>5157.8529062870693</v>
      </c>
      <c r="AK53" s="648">
        <v>5200.1925105485234</v>
      </c>
      <c r="AL53" s="648">
        <v>9193.4672304439755</v>
      </c>
      <c r="AM53" s="648">
        <v>6002.678103719225</v>
      </c>
      <c r="AN53" s="648">
        <v>6504.8383296242964</v>
      </c>
      <c r="AO53" s="648">
        <v>4945.9806792171748</v>
      </c>
      <c r="AP53" s="648">
        <v>6432.8656254033813</v>
      </c>
      <c r="AQ53" s="648">
        <v>6562.5389059077106</v>
      </c>
      <c r="AR53" s="648">
        <v>6562.5389059077106</v>
      </c>
      <c r="AS53" s="652">
        <v>71417.08690652209</v>
      </c>
      <c r="AT53" s="648">
        <v>5963.4368942267183</v>
      </c>
      <c r="AU53" s="648">
        <v>5963.4368942267183</v>
      </c>
      <c r="AV53" s="648">
        <v>5963.4368942267183</v>
      </c>
      <c r="AW53" s="648">
        <v>5963.4368942267183</v>
      </c>
      <c r="AX53" s="648">
        <v>5963.4368942267183</v>
      </c>
      <c r="AY53" s="648">
        <v>5963.4368942267183</v>
      </c>
      <c r="AZ53" s="648">
        <v>5963.4368942267183</v>
      </c>
      <c r="BA53" s="648">
        <v>5963.4368942267183</v>
      </c>
      <c r="BB53" s="648">
        <v>5963.4368942267183</v>
      </c>
      <c r="BC53" s="648">
        <v>5963.4368942267183</v>
      </c>
      <c r="BD53" s="648">
        <v>5963.4368942267183</v>
      </c>
      <c r="BE53" s="648">
        <v>5963.4368942267183</v>
      </c>
      <c r="BF53" s="652">
        <v>71561.242730720609</v>
      </c>
    </row>
    <row r="54" spans="3:58">
      <c r="D54" s="653"/>
      <c r="E54" s="653"/>
      <c r="F54" s="653"/>
      <c r="G54" s="653"/>
      <c r="H54" s="653"/>
      <c r="I54" s="653"/>
      <c r="J54" s="653"/>
      <c r="K54" s="653"/>
      <c r="L54" s="653"/>
      <c r="M54" s="653"/>
      <c r="N54" s="653"/>
      <c r="O54" s="653"/>
      <c r="P54" s="653"/>
      <c r="Q54" s="653"/>
      <c r="R54" s="653"/>
      <c r="S54" s="653"/>
      <c r="T54" s="653"/>
      <c r="U54" s="653"/>
      <c r="V54" s="653"/>
      <c r="W54" s="653"/>
      <c r="X54" s="653"/>
      <c r="Y54" s="653"/>
      <c r="Z54" s="653"/>
      <c r="AA54" s="653"/>
      <c r="AB54" s="653"/>
      <c r="AC54" s="653"/>
      <c r="AD54" s="653"/>
      <c r="AE54" s="653"/>
      <c r="AF54" s="653"/>
      <c r="AG54" s="653"/>
      <c r="AH54" s="653"/>
      <c r="AI54" s="653"/>
      <c r="AJ54" s="653"/>
      <c r="AK54" s="653"/>
      <c r="AL54" s="653"/>
      <c r="AM54" s="653"/>
      <c r="AN54" s="653"/>
      <c r="AO54" s="653"/>
      <c r="AP54" s="653"/>
      <c r="AQ54" s="653"/>
      <c r="AR54" s="653"/>
      <c r="AS54" s="653"/>
      <c r="AT54" s="653"/>
      <c r="AU54" s="653"/>
      <c r="AV54" s="653"/>
      <c r="AW54" s="653"/>
      <c r="AX54" s="653"/>
      <c r="AY54" s="653"/>
      <c r="AZ54" s="653"/>
      <c r="BA54" s="653"/>
      <c r="BB54" s="653"/>
      <c r="BC54" s="653"/>
      <c r="BD54" s="653"/>
      <c r="BE54" s="653"/>
      <c r="BF54" s="653"/>
    </row>
    <row r="55" spans="3:58">
      <c r="D55" s="653"/>
      <c r="S55" s="437"/>
      <c r="T55" s="437"/>
      <c r="U55" s="437"/>
      <c r="V55" s="437"/>
      <c r="W55" s="437"/>
      <c r="X55" s="437"/>
      <c r="Y55" s="437"/>
      <c r="Z55" s="437"/>
      <c r="AA55" s="437"/>
      <c r="AB55" s="437"/>
      <c r="AC55" s="437"/>
      <c r="AD55" s="437"/>
      <c r="AE55" s="437"/>
      <c r="AF55" s="437"/>
      <c r="AG55" s="437"/>
      <c r="AH55" s="437"/>
      <c r="AI55" s="437"/>
      <c r="AJ55" s="437"/>
      <c r="AK55" s="437"/>
      <c r="AL55" s="437"/>
      <c r="AM55" s="437"/>
      <c r="AN55" s="437"/>
      <c r="AO55" s="437"/>
      <c r="AP55" s="437"/>
      <c r="AQ55" s="437"/>
      <c r="AR55" s="437"/>
      <c r="AS55" s="437"/>
      <c r="AT55" s="437"/>
      <c r="AU55" s="437"/>
      <c r="AV55" s="437"/>
      <c r="AW55" s="437"/>
      <c r="AX55" s="437"/>
      <c r="AY55" s="437"/>
      <c r="AZ55" s="437"/>
      <c r="BA55" s="437"/>
      <c r="BB55" s="437"/>
      <c r="BC55" s="437"/>
      <c r="BD55" s="437"/>
      <c r="BE55" s="437"/>
      <c r="BF55" s="437"/>
    </row>
    <row r="56" spans="3:58">
      <c r="S56" s="653"/>
      <c r="T56" s="653"/>
      <c r="U56" s="653"/>
      <c r="V56" s="653"/>
      <c r="W56" s="653"/>
      <c r="X56" s="653"/>
      <c r="Y56" s="653"/>
      <c r="Z56" s="653"/>
      <c r="AA56" s="653"/>
      <c r="AB56" s="653"/>
      <c r="AC56" s="653"/>
      <c r="AD56" s="653"/>
      <c r="AE56" s="653"/>
      <c r="AF56" s="653"/>
      <c r="AG56" s="653"/>
      <c r="AH56" s="653"/>
      <c r="AI56" s="653"/>
      <c r="AJ56" s="653"/>
      <c r="AK56" s="653"/>
      <c r="AL56" s="653"/>
      <c r="AM56" s="653"/>
      <c r="AN56" s="653"/>
      <c r="AO56" s="653"/>
      <c r="AP56" s="653"/>
      <c r="AQ56" s="653"/>
      <c r="AR56" s="653"/>
      <c r="AS56" s="653"/>
      <c r="AT56" s="653"/>
      <c r="AU56" s="653"/>
      <c r="AV56" s="653"/>
      <c r="AW56" s="653"/>
      <c r="AX56" s="653"/>
      <c r="AY56" s="653"/>
      <c r="AZ56" s="653"/>
      <c r="BA56" s="653"/>
      <c r="BB56" s="653"/>
      <c r="BC56" s="653"/>
      <c r="BD56" s="653"/>
      <c r="BE56" s="653"/>
      <c r="BF56" s="653"/>
    </row>
    <row r="57" spans="3:58">
      <c r="S57" s="653"/>
      <c r="T57" s="653"/>
      <c r="U57" s="653"/>
      <c r="V57" s="653"/>
      <c r="W57" s="653"/>
      <c r="X57" s="653"/>
      <c r="Y57" s="653"/>
      <c r="Z57" s="653"/>
      <c r="AA57" s="653"/>
      <c r="AB57" s="653"/>
      <c r="AC57" s="653"/>
      <c r="AD57" s="653"/>
      <c r="AE57" s="653"/>
      <c r="AF57" s="653"/>
      <c r="AG57" s="653"/>
      <c r="AH57" s="653"/>
      <c r="AI57" s="653"/>
      <c r="AJ57" s="653"/>
      <c r="AK57" s="653"/>
      <c r="AL57" s="653"/>
      <c r="AM57" s="653"/>
      <c r="AN57" s="653"/>
      <c r="AO57" s="653"/>
      <c r="AP57" s="653"/>
      <c r="AQ57" s="653"/>
      <c r="AR57" s="653"/>
      <c r="AS57" s="653"/>
      <c r="AT57" s="653"/>
      <c r="AU57" s="653"/>
      <c r="AV57" s="653"/>
      <c r="AW57" s="653"/>
      <c r="AX57" s="653"/>
      <c r="AY57" s="653"/>
      <c r="AZ57" s="653"/>
      <c r="BA57" s="653"/>
      <c r="BB57" s="653"/>
      <c r="BC57" s="653"/>
      <c r="BD57" s="653"/>
      <c r="BE57" s="653"/>
      <c r="BF57" s="653"/>
    </row>
    <row r="58" spans="3:58">
      <c r="D58" s="558"/>
      <c r="S58" s="653"/>
      <c r="T58" s="653"/>
      <c r="U58" s="653"/>
      <c r="V58" s="653"/>
      <c r="W58" s="653"/>
      <c r="X58" s="653"/>
      <c r="Y58" s="653"/>
      <c r="Z58" s="653"/>
      <c r="AA58" s="653"/>
      <c r="AB58" s="653"/>
      <c r="AC58" s="653"/>
      <c r="AD58" s="653"/>
      <c r="AE58" s="653"/>
      <c r="AF58" s="653"/>
      <c r="AG58" s="653"/>
      <c r="AH58" s="653"/>
      <c r="AI58" s="653"/>
      <c r="AJ58" s="653"/>
      <c r="AK58" s="653"/>
      <c r="AL58" s="653"/>
      <c r="AM58" s="653"/>
      <c r="AN58" s="653"/>
      <c r="AO58" s="653"/>
      <c r="AP58" s="653"/>
      <c r="AQ58" s="653"/>
      <c r="AR58" s="653"/>
      <c r="AS58" s="653"/>
      <c r="AT58" s="653"/>
      <c r="AU58" s="653"/>
      <c r="AV58" s="653"/>
      <c r="AW58" s="653"/>
      <c r="AX58" s="653"/>
      <c r="AY58" s="653"/>
      <c r="AZ58" s="653"/>
      <c r="BA58" s="653"/>
      <c r="BB58" s="653"/>
      <c r="BC58" s="653"/>
      <c r="BD58" s="653"/>
      <c r="BE58" s="653"/>
      <c r="BF58" s="653"/>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Q96"/>
  <sheetViews>
    <sheetView zoomScale="70" zoomScaleNormal="70" zoomScaleSheetLayoutView="70" workbookViewId="0">
      <pane xSplit="3" ySplit="4" topLeftCell="D5" activePane="bottomRight" state="frozen"/>
      <selection activeCell="AM66" sqref="AM66"/>
      <selection pane="topRight" activeCell="AM66" sqref="AM66"/>
      <selection pane="bottomLeft" activeCell="AM66" sqref="AM66"/>
      <selection pane="bottomRight" activeCell="A3" sqref="A3:L3"/>
    </sheetView>
  </sheetViews>
  <sheetFormatPr defaultColWidth="9.109375" defaultRowHeight="18" customHeight="1"/>
  <cols>
    <col min="1" max="1" width="12.109375" style="67" customWidth="1"/>
    <col min="2" max="2" width="50.88671875" style="67" bestFit="1" customWidth="1"/>
    <col min="3" max="3" width="18.109375" style="78" bestFit="1" customWidth="1"/>
    <col min="4" max="4" width="20" style="78" customWidth="1"/>
    <col min="5" max="5" width="18.5546875" style="78" customWidth="1"/>
    <col min="6" max="6" width="19.88671875" style="79" bestFit="1" customWidth="1"/>
    <col min="7" max="7" width="30.44140625" style="79" customWidth="1"/>
    <col min="8" max="8" width="16.109375" style="79" customWidth="1"/>
    <col min="9" max="9" width="18.109375" style="78" bestFit="1" customWidth="1"/>
    <col min="10" max="10" width="18.6640625" style="78" bestFit="1" customWidth="1"/>
    <col min="11" max="11" width="18.109375" style="78" bestFit="1" customWidth="1"/>
    <col min="12" max="12" width="23.44140625" style="78" customWidth="1"/>
    <col min="13" max="13" width="16.6640625" style="66" bestFit="1" customWidth="1"/>
    <col min="14" max="14" width="14.5546875" style="67" customWidth="1"/>
    <col min="15" max="15" width="17.88671875" style="67" bestFit="1" customWidth="1"/>
    <col min="16" max="16" width="15.5546875" style="67" bestFit="1" customWidth="1"/>
    <col min="17" max="17" width="11.6640625" style="67" bestFit="1" customWidth="1"/>
    <col min="18" max="16384" width="9.109375" style="67"/>
  </cols>
  <sheetData>
    <row r="1" spans="1:16" s="63" customFormat="1" ht="18" customHeight="1">
      <c r="A1" s="658" t="s">
        <v>3</v>
      </c>
      <c r="B1" s="658"/>
      <c r="C1" s="658"/>
      <c r="D1" s="658"/>
      <c r="E1" s="658"/>
      <c r="F1" s="658"/>
      <c r="G1" s="658"/>
      <c r="H1" s="658"/>
      <c r="I1" s="658"/>
      <c r="J1" s="658"/>
      <c r="K1" s="658"/>
      <c r="L1" s="658"/>
      <c r="M1" s="108"/>
    </row>
    <row r="2" spans="1:16" s="65" customFormat="1" ht="18" customHeight="1">
      <c r="A2" s="659" t="s">
        <v>427</v>
      </c>
      <c r="B2" s="659"/>
      <c r="C2" s="659"/>
      <c r="D2" s="659"/>
      <c r="E2" s="659"/>
      <c r="F2" s="659"/>
      <c r="G2" s="659"/>
      <c r="H2" s="659"/>
      <c r="I2" s="659"/>
      <c r="J2" s="659"/>
      <c r="K2" s="659"/>
      <c r="L2" s="659"/>
      <c r="M2" s="109"/>
    </row>
    <row r="3" spans="1:16" s="65" customFormat="1" ht="18" customHeight="1">
      <c r="A3" s="660" t="s">
        <v>579</v>
      </c>
      <c r="B3" s="660"/>
      <c r="C3" s="660"/>
      <c r="D3" s="660"/>
      <c r="E3" s="660"/>
      <c r="F3" s="660"/>
      <c r="G3" s="660"/>
      <c r="H3" s="660"/>
      <c r="I3" s="660"/>
      <c r="J3" s="660"/>
      <c r="K3" s="660"/>
      <c r="L3" s="660"/>
      <c r="M3" s="109"/>
    </row>
    <row r="4" spans="1:16" s="69" customFormat="1" ht="31.2">
      <c r="A4" s="110"/>
      <c r="B4" s="111"/>
      <c r="C4" s="112" t="s">
        <v>191</v>
      </c>
      <c r="D4" s="112" t="s">
        <v>154</v>
      </c>
      <c r="E4" s="112" t="s">
        <v>210</v>
      </c>
      <c r="F4" s="112" t="s">
        <v>196</v>
      </c>
      <c r="G4" s="112" t="s">
        <v>153</v>
      </c>
      <c r="H4" s="112" t="s">
        <v>31</v>
      </c>
      <c r="I4" s="112" t="s">
        <v>46</v>
      </c>
      <c r="J4" s="112" t="s">
        <v>47</v>
      </c>
      <c r="K4" s="113" t="s">
        <v>32</v>
      </c>
      <c r="L4" s="113" t="s">
        <v>33</v>
      </c>
      <c r="M4" s="109"/>
    </row>
    <row r="5" spans="1:16" s="61" customFormat="1" ht="18" customHeight="1">
      <c r="A5" s="114" t="s">
        <v>22</v>
      </c>
      <c r="B5" s="115" t="s">
        <v>7</v>
      </c>
      <c r="C5" s="116">
        <v>25116625</v>
      </c>
      <c r="D5" s="116">
        <f>E5+G5</f>
        <v>-96549</v>
      </c>
      <c r="E5" s="116">
        <v>-96549</v>
      </c>
      <c r="F5" s="320" t="s">
        <v>202</v>
      </c>
      <c r="G5" s="116">
        <v>0</v>
      </c>
      <c r="H5" s="320"/>
      <c r="I5" s="116">
        <v>25020076</v>
      </c>
      <c r="J5" s="116">
        <v>20145518.389999963</v>
      </c>
      <c r="K5" s="116">
        <v>24351552</v>
      </c>
      <c r="L5" s="116">
        <f>I5-K5</f>
        <v>668524</v>
      </c>
      <c r="M5" s="119">
        <f>I5-C5-D5</f>
        <v>0</v>
      </c>
      <c r="O5" s="317"/>
    </row>
    <row r="6" spans="1:16" s="70" customFormat="1" ht="7.5" customHeight="1">
      <c r="A6" s="114"/>
      <c r="B6" s="115"/>
      <c r="C6" s="116"/>
      <c r="D6" s="116"/>
      <c r="E6" s="116"/>
      <c r="F6" s="118"/>
      <c r="G6" s="118"/>
      <c r="H6" s="118"/>
      <c r="I6" s="116"/>
      <c r="J6" s="116"/>
      <c r="K6" s="116"/>
      <c r="L6" s="116"/>
      <c r="M6" s="119">
        <f t="shared" ref="M6:M51" si="0">I6-C6-D6</f>
        <v>0</v>
      </c>
    </row>
    <row r="7" spans="1:16" s="71" customFormat="1" ht="18" customHeight="1">
      <c r="A7" s="120" t="s">
        <v>230</v>
      </c>
      <c r="B7" s="121"/>
      <c r="C7" s="122">
        <f>C5</f>
        <v>25116625</v>
      </c>
      <c r="D7" s="122">
        <f>D5</f>
        <v>-96549</v>
      </c>
      <c r="E7" s="122">
        <v>-96549</v>
      </c>
      <c r="F7" s="122"/>
      <c r="G7" s="122">
        <f t="shared" ref="G7:L7" si="1">G5</f>
        <v>0</v>
      </c>
      <c r="H7" s="122"/>
      <c r="I7" s="122">
        <f>I5</f>
        <v>25020076</v>
      </c>
      <c r="J7" s="122">
        <f>J5</f>
        <v>20145518.389999963</v>
      </c>
      <c r="K7" s="122">
        <f t="shared" si="1"/>
        <v>24351552</v>
      </c>
      <c r="L7" s="122">
        <f t="shared" si="1"/>
        <v>668524</v>
      </c>
      <c r="M7" s="119">
        <f t="shared" si="0"/>
        <v>0</v>
      </c>
      <c r="O7" s="317"/>
      <c r="P7" s="61"/>
    </row>
    <row r="8" spans="1:16" s="62" customFormat="1" ht="18" customHeight="1">
      <c r="A8" s="124" t="s">
        <v>23</v>
      </c>
      <c r="B8" s="115" t="s">
        <v>8</v>
      </c>
      <c r="C8" s="116">
        <v>804011968</v>
      </c>
      <c r="D8" s="116">
        <f>E8+G8</f>
        <v>4321108</v>
      </c>
      <c r="E8" s="116">
        <v>4321108</v>
      </c>
      <c r="F8" s="118" t="s">
        <v>511</v>
      </c>
      <c r="G8" s="116">
        <v>0</v>
      </c>
      <c r="H8" s="118"/>
      <c r="I8" s="116">
        <v>808333076</v>
      </c>
      <c r="J8" s="434">
        <v>614350846.32995486</v>
      </c>
      <c r="K8" s="116">
        <v>783486729</v>
      </c>
      <c r="L8" s="116">
        <f t="shared" ref="L8:L18" si="2">I8-K8</f>
        <v>24846347</v>
      </c>
      <c r="M8" s="119">
        <f>I8-C8-D8</f>
        <v>0</v>
      </c>
      <c r="N8" s="61"/>
      <c r="O8" s="116"/>
      <c r="P8" s="61"/>
    </row>
    <row r="9" spans="1:16" s="62" customFormat="1" ht="18" customHeight="1">
      <c r="A9" s="124" t="s">
        <v>24</v>
      </c>
      <c r="B9" s="115" t="s">
        <v>9</v>
      </c>
      <c r="C9" s="116">
        <v>47170746</v>
      </c>
      <c r="D9" s="116">
        <f>E9+G9</f>
        <v>6985048</v>
      </c>
      <c r="E9" s="116">
        <v>6808440</v>
      </c>
      <c r="F9" s="118" t="s">
        <v>565</v>
      </c>
      <c r="G9" s="116">
        <v>176608</v>
      </c>
      <c r="H9" s="118" t="s">
        <v>203</v>
      </c>
      <c r="I9" s="116">
        <v>54155794</v>
      </c>
      <c r="J9" s="116">
        <v>43985493.389999904</v>
      </c>
      <c r="K9" s="116">
        <v>61452690</v>
      </c>
      <c r="L9" s="116">
        <f>I9-K9</f>
        <v>-7296896</v>
      </c>
      <c r="M9" s="119">
        <f>I9-C9-D9</f>
        <v>0</v>
      </c>
      <c r="N9" s="61"/>
      <c r="O9" s="116"/>
      <c r="P9" s="61"/>
    </row>
    <row r="10" spans="1:16" s="62" customFormat="1" ht="18" customHeight="1">
      <c r="A10" s="124" t="s">
        <v>25</v>
      </c>
      <c r="B10" s="115" t="s">
        <v>168</v>
      </c>
      <c r="C10" s="116">
        <v>74905848</v>
      </c>
      <c r="D10" s="116">
        <f t="shared" ref="D10:D18" si="3">E10+G10</f>
        <v>0</v>
      </c>
      <c r="E10" s="116">
        <v>0</v>
      </c>
      <c r="F10" s="117"/>
      <c r="G10" s="116">
        <v>0</v>
      </c>
      <c r="H10" s="117"/>
      <c r="I10" s="116">
        <v>74905848</v>
      </c>
      <c r="J10" s="116">
        <v>44652683.87999998</v>
      </c>
      <c r="K10" s="116">
        <v>57947245</v>
      </c>
      <c r="L10" s="116">
        <f t="shared" si="2"/>
        <v>16958603</v>
      </c>
      <c r="M10" s="119">
        <f>I10-C10-D10</f>
        <v>0</v>
      </c>
      <c r="N10" s="61"/>
      <c r="O10" s="116"/>
      <c r="P10" s="61"/>
    </row>
    <row r="11" spans="1:16" s="62" customFormat="1" ht="18" customHeight="1">
      <c r="A11" s="124" t="s">
        <v>26</v>
      </c>
      <c r="B11" s="115" t="s">
        <v>169</v>
      </c>
      <c r="C11" s="116">
        <v>12781921</v>
      </c>
      <c r="D11" s="116">
        <f t="shared" si="3"/>
        <v>0</v>
      </c>
      <c r="E11" s="116">
        <v>0</v>
      </c>
      <c r="F11" s="117"/>
      <c r="G11" s="116">
        <v>0</v>
      </c>
      <c r="H11" s="117"/>
      <c r="I11" s="116">
        <v>12781921</v>
      </c>
      <c r="J11" s="116">
        <v>8260637.5499999998</v>
      </c>
      <c r="K11" s="116">
        <v>15212612</v>
      </c>
      <c r="L11" s="116">
        <f t="shared" si="2"/>
        <v>-2430691</v>
      </c>
      <c r="M11" s="119">
        <f t="shared" si="0"/>
        <v>0</v>
      </c>
      <c r="N11" s="61"/>
      <c r="O11" s="116"/>
      <c r="P11" s="61"/>
    </row>
    <row r="12" spans="1:16" s="62" customFormat="1" ht="18" customHeight="1">
      <c r="A12" s="124" t="s">
        <v>27</v>
      </c>
      <c r="B12" s="115" t="s">
        <v>170</v>
      </c>
      <c r="C12" s="116">
        <v>6347456</v>
      </c>
      <c r="D12" s="116">
        <f t="shared" si="3"/>
        <v>0</v>
      </c>
      <c r="E12" s="116">
        <v>0</v>
      </c>
      <c r="F12" s="117"/>
      <c r="G12" s="116">
        <v>0</v>
      </c>
      <c r="H12" s="117"/>
      <c r="I12" s="116">
        <v>6347456</v>
      </c>
      <c r="J12" s="116">
        <v>2860814.6799999992</v>
      </c>
      <c r="K12" s="116">
        <v>6347456</v>
      </c>
      <c r="L12" s="116">
        <f t="shared" si="2"/>
        <v>0</v>
      </c>
      <c r="M12" s="119">
        <f t="shared" si="0"/>
        <v>0</v>
      </c>
      <c r="N12" s="61"/>
      <c r="O12" s="116"/>
      <c r="P12" s="61"/>
    </row>
    <row r="13" spans="1:16" s="62" customFormat="1" ht="18" customHeight="1">
      <c r="A13" s="124" t="s">
        <v>106</v>
      </c>
      <c r="B13" s="115" t="s">
        <v>11</v>
      </c>
      <c r="C13" s="116">
        <v>9243710</v>
      </c>
      <c r="D13" s="116">
        <f t="shared" si="3"/>
        <v>786856</v>
      </c>
      <c r="E13" s="116">
        <v>786856</v>
      </c>
      <c r="F13" s="117" t="s">
        <v>499</v>
      </c>
      <c r="G13" s="116">
        <v>0</v>
      </c>
      <c r="H13" s="117"/>
      <c r="I13" s="116">
        <v>10030566</v>
      </c>
      <c r="J13" s="116">
        <v>5197820.6500000013</v>
      </c>
      <c r="K13" s="116">
        <v>10030566</v>
      </c>
      <c r="L13" s="116">
        <f t="shared" si="2"/>
        <v>0</v>
      </c>
      <c r="M13" s="119">
        <f t="shared" si="0"/>
        <v>0</v>
      </c>
      <c r="N13" s="61"/>
      <c r="O13" s="116"/>
      <c r="P13" s="61"/>
    </row>
    <row r="14" spans="1:16" s="62" customFormat="1" ht="18" customHeight="1">
      <c r="A14" s="124" t="s">
        <v>107</v>
      </c>
      <c r="B14" s="115" t="s">
        <v>171</v>
      </c>
      <c r="C14" s="116">
        <v>13597190</v>
      </c>
      <c r="D14" s="116">
        <f t="shared" si="3"/>
        <v>0</v>
      </c>
      <c r="E14" s="116">
        <v>0</v>
      </c>
      <c r="F14" s="117"/>
      <c r="G14" s="116">
        <v>0</v>
      </c>
      <c r="H14" s="117"/>
      <c r="I14" s="116">
        <v>13597190</v>
      </c>
      <c r="J14" s="116">
        <v>12403512.640000006</v>
      </c>
      <c r="K14" s="116">
        <v>20438065</v>
      </c>
      <c r="L14" s="116">
        <f t="shared" si="2"/>
        <v>-6840875</v>
      </c>
      <c r="M14" s="119">
        <f t="shared" si="0"/>
        <v>0</v>
      </c>
      <c r="N14" s="61"/>
      <c r="O14" s="116"/>
      <c r="P14" s="61"/>
    </row>
    <row r="15" spans="1:16" s="62" customFormat="1" ht="18" customHeight="1">
      <c r="A15" s="124" t="s">
        <v>108</v>
      </c>
      <c r="B15" s="115" t="s">
        <v>172</v>
      </c>
      <c r="C15" s="116">
        <v>40325586</v>
      </c>
      <c r="D15" s="116">
        <f t="shared" si="3"/>
        <v>402270</v>
      </c>
      <c r="E15" s="116">
        <v>402270</v>
      </c>
      <c r="F15" s="117" t="s">
        <v>498</v>
      </c>
      <c r="G15" s="116">
        <v>0</v>
      </c>
      <c r="H15" s="117"/>
      <c r="I15" s="116">
        <v>40727856</v>
      </c>
      <c r="J15" s="116">
        <v>27440193.440000016</v>
      </c>
      <c r="K15" s="116">
        <v>46671059</v>
      </c>
      <c r="L15" s="116">
        <f t="shared" si="2"/>
        <v>-5943203</v>
      </c>
      <c r="M15" s="119">
        <f t="shared" si="0"/>
        <v>0</v>
      </c>
      <c r="N15" s="61"/>
      <c r="O15" s="116"/>
      <c r="P15" s="61"/>
    </row>
    <row r="16" spans="1:16" s="62" customFormat="1" ht="18" customHeight="1">
      <c r="A16" s="124" t="s">
        <v>109</v>
      </c>
      <c r="B16" s="115" t="s">
        <v>173</v>
      </c>
      <c r="C16" s="116">
        <v>525748401</v>
      </c>
      <c r="D16" s="116">
        <f t="shared" si="3"/>
        <v>0</v>
      </c>
      <c r="E16" s="116">
        <v>0</v>
      </c>
      <c r="F16" s="320"/>
      <c r="G16" s="116">
        <v>0</v>
      </c>
      <c r="H16" s="320"/>
      <c r="I16" s="116">
        <v>525748401</v>
      </c>
      <c r="J16" s="116">
        <v>391789050.8799994</v>
      </c>
      <c r="K16" s="116">
        <v>543651443</v>
      </c>
      <c r="L16" s="116">
        <f t="shared" si="2"/>
        <v>-17903042</v>
      </c>
      <c r="M16" s="119">
        <f t="shared" si="0"/>
        <v>0</v>
      </c>
      <c r="N16" s="61"/>
      <c r="O16" s="116"/>
      <c r="P16" s="61"/>
    </row>
    <row r="17" spans="1:16" s="62" customFormat="1" ht="18" customHeight="1">
      <c r="A17" s="124" t="s">
        <v>110</v>
      </c>
      <c r="B17" s="115" t="s">
        <v>174</v>
      </c>
      <c r="C17" s="116">
        <v>302424090</v>
      </c>
      <c r="D17" s="116">
        <f t="shared" si="3"/>
        <v>0</v>
      </c>
      <c r="E17" s="116">
        <v>0</v>
      </c>
      <c r="F17" s="117"/>
      <c r="G17" s="116">
        <v>0</v>
      </c>
      <c r="H17" s="117"/>
      <c r="I17" s="116">
        <v>302424090</v>
      </c>
      <c r="J17" s="116">
        <v>250198392.18000022</v>
      </c>
      <c r="K17" s="116">
        <v>302464003</v>
      </c>
      <c r="L17" s="116">
        <f t="shared" si="2"/>
        <v>-39913</v>
      </c>
      <c r="M17" s="119">
        <f t="shared" si="0"/>
        <v>0</v>
      </c>
      <c r="N17" s="61"/>
      <c r="O17" s="116"/>
      <c r="P17" s="61"/>
    </row>
    <row r="18" spans="1:16" s="62" customFormat="1" ht="18" customHeight="1">
      <c r="A18" s="124" t="s">
        <v>111</v>
      </c>
      <c r="B18" s="115" t="s">
        <v>175</v>
      </c>
      <c r="C18" s="116">
        <v>39854008</v>
      </c>
      <c r="D18" s="116">
        <f t="shared" si="3"/>
        <v>0</v>
      </c>
      <c r="E18" s="116">
        <v>0</v>
      </c>
      <c r="F18" s="117"/>
      <c r="G18" s="116">
        <v>0</v>
      </c>
      <c r="H18" s="117"/>
      <c r="I18" s="116">
        <v>39854008</v>
      </c>
      <c r="J18" s="116">
        <v>19492310.420000006</v>
      </c>
      <c r="K18" s="116">
        <v>28187182</v>
      </c>
      <c r="L18" s="116">
        <f t="shared" si="2"/>
        <v>11666826</v>
      </c>
      <c r="M18" s="119">
        <f t="shared" si="0"/>
        <v>0</v>
      </c>
      <c r="N18" s="61"/>
      <c r="O18" s="116"/>
      <c r="P18" s="61"/>
    </row>
    <row r="19" spans="1:16" s="72" customFormat="1" ht="7.5" customHeight="1">
      <c r="A19" s="124"/>
      <c r="B19" s="125"/>
      <c r="C19" s="116"/>
      <c r="D19" s="116"/>
      <c r="E19" s="116"/>
      <c r="F19" s="117"/>
      <c r="G19" s="117"/>
      <c r="H19" s="117"/>
      <c r="I19" s="116"/>
      <c r="J19" s="116"/>
      <c r="K19" s="116"/>
      <c r="L19" s="116"/>
      <c r="M19" s="119">
        <f t="shared" si="0"/>
        <v>0</v>
      </c>
      <c r="O19" s="116"/>
      <c r="P19" s="70"/>
    </row>
    <row r="20" spans="1:16" s="71" customFormat="1" ht="18" customHeight="1">
      <c r="A20" s="120" t="s">
        <v>231</v>
      </c>
      <c r="B20" s="121"/>
      <c r="C20" s="122">
        <f>SUM(C8:C18)</f>
        <v>1876410924</v>
      </c>
      <c r="D20" s="122">
        <f>SUM(D8:D18)</f>
        <v>12495282</v>
      </c>
      <c r="E20" s="122">
        <v>12318674</v>
      </c>
      <c r="F20" s="122"/>
      <c r="G20" s="122">
        <f>SUM(G8:G18)</f>
        <v>176608</v>
      </c>
      <c r="H20" s="122"/>
      <c r="I20" s="122">
        <f>SUM(I8:I18)</f>
        <v>1888906206</v>
      </c>
      <c r="J20" s="122">
        <f>SUM(J8:J18)</f>
        <v>1420631756.0399544</v>
      </c>
      <c r="K20" s="122">
        <f>SUM(K8:K18)</f>
        <v>1875889050</v>
      </c>
      <c r="L20" s="122">
        <f>SUM(L8:L18)</f>
        <v>13017156</v>
      </c>
      <c r="M20" s="119">
        <f t="shared" si="0"/>
        <v>0</v>
      </c>
      <c r="N20" s="61"/>
      <c r="O20" s="116"/>
      <c r="P20" s="61"/>
    </row>
    <row r="21" spans="1:16" s="62" customFormat="1" ht="18" customHeight="1">
      <c r="A21" s="124" t="s">
        <v>28</v>
      </c>
      <c r="B21" s="115" t="s">
        <v>14</v>
      </c>
      <c r="C21" s="116">
        <v>24312361</v>
      </c>
      <c r="D21" s="116">
        <f t="shared" ref="D21:D26" si="4">E21+G21</f>
        <v>100000</v>
      </c>
      <c r="E21" s="116">
        <v>100000</v>
      </c>
      <c r="F21" s="117" t="s">
        <v>316</v>
      </c>
      <c r="G21" s="116">
        <v>0</v>
      </c>
      <c r="H21" s="117"/>
      <c r="I21" s="116">
        <v>24412361</v>
      </c>
      <c r="J21" s="116">
        <v>18726306.819999997</v>
      </c>
      <c r="K21" s="116">
        <v>24378125</v>
      </c>
      <c r="L21" s="116">
        <f t="shared" ref="L21:L26" si="5">I21-K21</f>
        <v>34236</v>
      </c>
      <c r="M21" s="119">
        <f>I21-C21-D21</f>
        <v>0</v>
      </c>
      <c r="N21" s="70"/>
      <c r="O21" s="116"/>
      <c r="P21" s="61"/>
    </row>
    <row r="22" spans="1:16" s="62" customFormat="1" ht="18" customHeight="1">
      <c r="A22" s="124" t="s">
        <v>112</v>
      </c>
      <c r="B22" s="115" t="s">
        <v>15</v>
      </c>
      <c r="C22" s="116">
        <v>8422559</v>
      </c>
      <c r="D22" s="116">
        <f t="shared" si="4"/>
        <v>0</v>
      </c>
      <c r="E22" s="116">
        <v>0</v>
      </c>
      <c r="F22" s="117"/>
      <c r="G22" s="116">
        <v>0</v>
      </c>
      <c r="H22" s="117"/>
      <c r="I22" s="116">
        <v>8422559</v>
      </c>
      <c r="J22" s="116">
        <v>4379341.8800000008</v>
      </c>
      <c r="K22" s="116">
        <v>8255791</v>
      </c>
      <c r="L22" s="116">
        <f t="shared" si="5"/>
        <v>166768</v>
      </c>
      <c r="M22" s="119">
        <f t="shared" si="0"/>
        <v>0</v>
      </c>
      <c r="N22" s="71"/>
      <c r="O22" s="116"/>
      <c r="P22" s="61"/>
    </row>
    <row r="23" spans="1:16" s="62" customFormat="1" ht="18" customHeight="1">
      <c r="A23" s="124" t="s">
        <v>113</v>
      </c>
      <c r="B23" s="115" t="s">
        <v>16</v>
      </c>
      <c r="C23" s="116">
        <v>3287393</v>
      </c>
      <c r="D23" s="116">
        <f t="shared" si="4"/>
        <v>936422</v>
      </c>
      <c r="E23" s="116">
        <v>368562</v>
      </c>
      <c r="F23" s="117" t="s">
        <v>513</v>
      </c>
      <c r="G23" s="116">
        <v>567860</v>
      </c>
      <c r="H23" s="117" t="s">
        <v>205</v>
      </c>
      <c r="I23" s="116">
        <v>4223815</v>
      </c>
      <c r="J23" s="116">
        <v>2074389.2800000003</v>
      </c>
      <c r="K23" s="116">
        <v>4217537</v>
      </c>
      <c r="L23" s="116">
        <f t="shared" si="5"/>
        <v>6278</v>
      </c>
      <c r="M23" s="119">
        <f t="shared" si="0"/>
        <v>0</v>
      </c>
      <c r="N23" s="61"/>
      <c r="O23" s="116"/>
      <c r="P23" s="61"/>
    </row>
    <row r="24" spans="1:16" s="62" customFormat="1" ht="18" customHeight="1">
      <c r="A24" s="124" t="s">
        <v>99</v>
      </c>
      <c r="B24" s="115" t="s">
        <v>143</v>
      </c>
      <c r="C24" s="116">
        <v>30295798</v>
      </c>
      <c r="D24" s="116">
        <f t="shared" si="4"/>
        <v>-100000</v>
      </c>
      <c r="E24" s="116">
        <v>-100000</v>
      </c>
      <c r="F24" s="117" t="s">
        <v>316</v>
      </c>
      <c r="G24" s="116">
        <v>0</v>
      </c>
      <c r="H24" s="117"/>
      <c r="I24" s="116">
        <v>30195798</v>
      </c>
      <c r="J24" s="116">
        <v>18080098.059999969</v>
      </c>
      <c r="K24" s="116">
        <v>29598377</v>
      </c>
      <c r="L24" s="116">
        <f t="shared" si="5"/>
        <v>597421</v>
      </c>
      <c r="M24" s="119">
        <f t="shared" si="0"/>
        <v>0</v>
      </c>
      <c r="N24" s="61"/>
      <c r="O24" s="116"/>
      <c r="P24" s="61"/>
    </row>
    <row r="25" spans="1:16" s="62" customFormat="1" ht="18" customHeight="1">
      <c r="A25" s="124" t="s">
        <v>100</v>
      </c>
      <c r="B25" s="115" t="s">
        <v>303</v>
      </c>
      <c r="C25" s="116">
        <v>33009782</v>
      </c>
      <c r="D25" s="116">
        <f t="shared" si="4"/>
        <v>1636877</v>
      </c>
      <c r="E25" s="116">
        <v>394623</v>
      </c>
      <c r="F25" s="117" t="s">
        <v>205</v>
      </c>
      <c r="G25" s="116">
        <v>1242254</v>
      </c>
      <c r="H25" s="117" t="s">
        <v>205</v>
      </c>
      <c r="I25" s="116">
        <v>34646659</v>
      </c>
      <c r="J25" s="116">
        <v>22091866.960000005</v>
      </c>
      <c r="K25" s="116">
        <v>34441298</v>
      </c>
      <c r="L25" s="116">
        <f t="shared" si="5"/>
        <v>205361</v>
      </c>
      <c r="M25" s="119">
        <f>I25-C25-D25</f>
        <v>0</v>
      </c>
      <c r="N25" s="61"/>
      <c r="O25" s="116"/>
      <c r="P25" s="61"/>
    </row>
    <row r="26" spans="1:16" s="62" customFormat="1" ht="18" customHeight="1">
      <c r="A26" s="124" t="s">
        <v>114</v>
      </c>
      <c r="B26" s="115" t="s">
        <v>144</v>
      </c>
      <c r="C26" s="116">
        <v>7761350</v>
      </c>
      <c r="D26" s="116">
        <f t="shared" si="4"/>
        <v>150530</v>
      </c>
      <c r="E26" s="116">
        <v>247632</v>
      </c>
      <c r="F26" s="320" t="s">
        <v>554</v>
      </c>
      <c r="G26" s="116">
        <v>-97102</v>
      </c>
      <c r="H26" s="320" t="s">
        <v>203</v>
      </c>
      <c r="I26" s="116">
        <v>7911880</v>
      </c>
      <c r="J26" s="116">
        <v>4767132.6300000055</v>
      </c>
      <c r="K26" s="116">
        <v>7657776</v>
      </c>
      <c r="L26" s="116">
        <f t="shared" si="5"/>
        <v>254104</v>
      </c>
      <c r="M26" s="119">
        <f>I26-C26-D26</f>
        <v>0</v>
      </c>
      <c r="N26" s="61"/>
      <c r="O26" s="116"/>
      <c r="P26" s="61"/>
    </row>
    <row r="27" spans="1:16" s="72" customFormat="1" ht="7.5" customHeight="1">
      <c r="A27" s="124"/>
      <c r="B27" s="115"/>
      <c r="C27" s="116"/>
      <c r="D27" s="116"/>
      <c r="E27" s="116"/>
      <c r="F27" s="117"/>
      <c r="G27" s="117"/>
      <c r="H27" s="117"/>
      <c r="I27" s="116"/>
      <c r="J27" s="116"/>
      <c r="K27" s="116"/>
      <c r="L27" s="116"/>
      <c r="M27" s="119">
        <f t="shared" si="0"/>
        <v>0</v>
      </c>
      <c r="O27" s="116"/>
      <c r="P27" s="70"/>
    </row>
    <row r="28" spans="1:16" s="71" customFormat="1" ht="18" customHeight="1">
      <c r="A28" s="120" t="s">
        <v>232</v>
      </c>
      <c r="B28" s="121"/>
      <c r="C28" s="122">
        <f>SUM(C21:C26)</f>
        <v>107089243</v>
      </c>
      <c r="D28" s="122">
        <f>SUM(D21:D26)</f>
        <v>2723829</v>
      </c>
      <c r="E28" s="122">
        <v>1010817</v>
      </c>
      <c r="F28" s="123"/>
      <c r="G28" s="122">
        <f>SUM(G21:G26)</f>
        <v>1713012</v>
      </c>
      <c r="H28" s="123"/>
      <c r="I28" s="122">
        <f>SUM(I21:I26)</f>
        <v>109813072</v>
      </c>
      <c r="J28" s="122">
        <f>SUM(J21:J26)</f>
        <v>70119135.62999998</v>
      </c>
      <c r="K28" s="122">
        <f>SUM(K21:K26)</f>
        <v>108548904</v>
      </c>
      <c r="L28" s="122">
        <f>SUM(L21:L26)</f>
        <v>1264168</v>
      </c>
      <c r="M28" s="119">
        <f t="shared" si="0"/>
        <v>0</v>
      </c>
      <c r="N28" s="61"/>
      <c r="O28" s="116"/>
      <c r="P28" s="61"/>
    </row>
    <row r="29" spans="1:16" s="62" customFormat="1" ht="18" customHeight="1">
      <c r="A29" s="124" t="s">
        <v>101</v>
      </c>
      <c r="B29" s="115" t="s">
        <v>176</v>
      </c>
      <c r="C29" s="116">
        <v>56388227</v>
      </c>
      <c r="D29" s="116">
        <f>E29+G29</f>
        <v>-336470</v>
      </c>
      <c r="E29" s="116">
        <v>-336470</v>
      </c>
      <c r="F29" s="117" t="s">
        <v>560</v>
      </c>
      <c r="G29" s="116">
        <v>0</v>
      </c>
      <c r="H29" s="117"/>
      <c r="I29" s="116">
        <v>56051757</v>
      </c>
      <c r="J29" s="116">
        <v>43957535.48999992</v>
      </c>
      <c r="K29" s="116">
        <v>54339476</v>
      </c>
      <c r="L29" s="116">
        <f>I29-K29</f>
        <v>1712281</v>
      </c>
      <c r="M29" s="119">
        <f t="shared" si="0"/>
        <v>0</v>
      </c>
      <c r="N29" s="61"/>
      <c r="O29" s="116"/>
      <c r="P29" s="61"/>
    </row>
    <row r="30" spans="1:16" s="62" customFormat="1" ht="18" customHeight="1">
      <c r="A30" s="124" t="s">
        <v>102</v>
      </c>
      <c r="B30" s="115" t="s">
        <v>115</v>
      </c>
      <c r="C30" s="116">
        <v>4484513</v>
      </c>
      <c r="D30" s="116">
        <f>E30+G30</f>
        <v>-28229</v>
      </c>
      <c r="E30" s="116">
        <v>-28229</v>
      </c>
      <c r="F30" s="117" t="s">
        <v>202</v>
      </c>
      <c r="G30" s="116">
        <v>0</v>
      </c>
      <c r="H30" s="117"/>
      <c r="I30" s="116">
        <v>4456284</v>
      </c>
      <c r="J30" s="116">
        <v>3007173.5599999903</v>
      </c>
      <c r="K30" s="116">
        <v>4308771</v>
      </c>
      <c r="L30" s="116">
        <f>I30-K30</f>
        <v>147513</v>
      </c>
      <c r="M30" s="119">
        <f t="shared" si="0"/>
        <v>0</v>
      </c>
      <c r="N30" s="70"/>
      <c r="O30" s="116"/>
      <c r="P30" s="61"/>
    </row>
    <row r="31" spans="1:16" s="62" customFormat="1" ht="18" customHeight="1">
      <c r="A31" s="124" t="s">
        <v>103</v>
      </c>
      <c r="B31" s="115" t="s">
        <v>177</v>
      </c>
      <c r="C31" s="116">
        <v>9399819</v>
      </c>
      <c r="D31" s="116">
        <f>E31+G31</f>
        <v>269298</v>
      </c>
      <c r="E31" s="116">
        <v>269298</v>
      </c>
      <c r="F31" s="117" t="s">
        <v>554</v>
      </c>
      <c r="G31" s="116">
        <v>0</v>
      </c>
      <c r="H31" s="117"/>
      <c r="I31" s="116">
        <v>9669117</v>
      </c>
      <c r="J31" s="116">
        <v>6020450.8500000015</v>
      </c>
      <c r="K31" s="116">
        <v>9669117</v>
      </c>
      <c r="L31" s="116">
        <f>I31-K31</f>
        <v>0</v>
      </c>
      <c r="M31" s="119">
        <f t="shared" si="0"/>
        <v>0</v>
      </c>
      <c r="N31" s="71"/>
      <c r="O31" s="116"/>
      <c r="P31" s="61"/>
    </row>
    <row r="32" spans="1:16" s="72" customFormat="1" ht="7.5" customHeight="1">
      <c r="A32" s="124"/>
      <c r="B32" s="115"/>
      <c r="C32" s="116"/>
      <c r="D32" s="116"/>
      <c r="E32" s="116"/>
      <c r="F32" s="117"/>
      <c r="G32" s="117"/>
      <c r="H32" s="117"/>
      <c r="I32" s="116"/>
      <c r="J32" s="116"/>
      <c r="K32" s="116"/>
      <c r="L32" s="116"/>
      <c r="M32" s="119">
        <f t="shared" si="0"/>
        <v>0</v>
      </c>
      <c r="O32" s="116"/>
      <c r="P32" s="70"/>
    </row>
    <row r="33" spans="1:17" s="62" customFormat="1" ht="18" customHeight="1">
      <c r="A33" s="126" t="s">
        <v>233</v>
      </c>
      <c r="B33" s="121"/>
      <c r="C33" s="122">
        <f>SUM(C29:C31)</f>
        <v>70272559</v>
      </c>
      <c r="D33" s="122">
        <f>SUM(D29:D31)</f>
        <v>-95401</v>
      </c>
      <c r="E33" s="122">
        <v>-95401</v>
      </c>
      <c r="F33" s="123"/>
      <c r="G33" s="123">
        <f>SUM(G29:G31)</f>
        <v>0</v>
      </c>
      <c r="H33" s="123"/>
      <c r="I33" s="122">
        <f>SUM(I29:I31)</f>
        <v>70177158</v>
      </c>
      <c r="J33" s="122">
        <f>SUM(J29:J31)</f>
        <v>52985159.899999909</v>
      </c>
      <c r="K33" s="122">
        <f>SUM(K29:K31)</f>
        <v>68317364</v>
      </c>
      <c r="L33" s="122">
        <f>SUM(L29:L31)</f>
        <v>1859794</v>
      </c>
      <c r="M33" s="119">
        <f t="shared" si="0"/>
        <v>0</v>
      </c>
      <c r="N33" s="61"/>
      <c r="O33" s="116"/>
      <c r="P33" s="440"/>
    </row>
    <row r="34" spans="1:17" s="62" customFormat="1" ht="18" customHeight="1">
      <c r="A34" s="124" t="s">
        <v>104</v>
      </c>
      <c r="B34" s="127" t="s">
        <v>18</v>
      </c>
      <c r="C34" s="116">
        <v>29504004</v>
      </c>
      <c r="D34" s="116">
        <f>E34+G34</f>
        <v>-825916</v>
      </c>
      <c r="E34" s="116">
        <v>-825916</v>
      </c>
      <c r="F34" s="117" t="s">
        <v>572</v>
      </c>
      <c r="G34" s="116">
        <v>0</v>
      </c>
      <c r="H34" s="117"/>
      <c r="I34" s="116">
        <v>28678088</v>
      </c>
      <c r="J34" s="116">
        <v>19903724.48000031</v>
      </c>
      <c r="K34" s="116">
        <v>28067260</v>
      </c>
      <c r="L34" s="116">
        <f>I34-K34</f>
        <v>610828</v>
      </c>
      <c r="M34" s="119">
        <f t="shared" si="0"/>
        <v>0</v>
      </c>
      <c r="N34" s="61"/>
      <c r="O34" s="116"/>
      <c r="P34" s="61"/>
    </row>
    <row r="35" spans="1:17" s="62" customFormat="1" ht="18" customHeight="1">
      <c r="A35" s="124" t="s">
        <v>263</v>
      </c>
      <c r="B35" s="127" t="s">
        <v>19</v>
      </c>
      <c r="C35" s="116">
        <v>15395931</v>
      </c>
      <c r="D35" s="116">
        <f>E35+G35</f>
        <v>-216585</v>
      </c>
      <c r="E35" s="116">
        <v>-216585</v>
      </c>
      <c r="F35" s="117" t="s">
        <v>561</v>
      </c>
      <c r="G35" s="116">
        <v>0</v>
      </c>
      <c r="H35" s="117"/>
      <c r="I35" s="116">
        <v>15179346</v>
      </c>
      <c r="J35" s="116">
        <v>11045702.119999919</v>
      </c>
      <c r="K35" s="116">
        <v>14635923</v>
      </c>
      <c r="L35" s="116">
        <f>I35-K35</f>
        <v>543423</v>
      </c>
      <c r="M35" s="119">
        <f t="shared" si="0"/>
        <v>0</v>
      </c>
      <c r="N35" s="61"/>
      <c r="O35" s="116"/>
      <c r="P35" s="61"/>
    </row>
    <row r="36" spans="1:17" s="62" customFormat="1" ht="18" customHeight="1">
      <c r="A36" s="124" t="s">
        <v>264</v>
      </c>
      <c r="B36" s="127" t="s">
        <v>20</v>
      </c>
      <c r="C36" s="116">
        <v>1024990</v>
      </c>
      <c r="D36" s="116">
        <f>E36+G36</f>
        <v>32794</v>
      </c>
      <c r="E36" s="116">
        <v>32794</v>
      </c>
      <c r="F36" s="117" t="s">
        <v>561</v>
      </c>
      <c r="G36" s="116">
        <v>0</v>
      </c>
      <c r="H36" s="117"/>
      <c r="I36" s="116">
        <v>1057784</v>
      </c>
      <c r="J36" s="116">
        <v>795956.74000000104</v>
      </c>
      <c r="K36" s="116">
        <v>1057784</v>
      </c>
      <c r="L36" s="116">
        <f>I36-K36</f>
        <v>0</v>
      </c>
      <c r="M36" s="119">
        <f t="shared" si="0"/>
        <v>0</v>
      </c>
      <c r="N36" s="70"/>
      <c r="O36" s="116"/>
      <c r="P36" s="61"/>
    </row>
    <row r="37" spans="1:17" s="62" customFormat="1" ht="18" customHeight="1">
      <c r="A37" s="124" t="s">
        <v>265</v>
      </c>
      <c r="B37" s="127" t="s">
        <v>21</v>
      </c>
      <c r="C37" s="116">
        <v>44308476</v>
      </c>
      <c r="D37" s="116">
        <f>E37+G37</f>
        <v>-606319</v>
      </c>
      <c r="E37" s="116">
        <v>-606319</v>
      </c>
      <c r="F37" s="117" t="s">
        <v>512</v>
      </c>
      <c r="G37" s="116">
        <v>0</v>
      </c>
      <c r="H37" s="117"/>
      <c r="I37" s="116">
        <v>43702157</v>
      </c>
      <c r="J37" s="116">
        <v>26706567.600000262</v>
      </c>
      <c r="K37" s="116">
        <v>42943743</v>
      </c>
      <c r="L37" s="116">
        <f>I37-K37</f>
        <v>758414</v>
      </c>
      <c r="M37" s="119">
        <f t="shared" si="0"/>
        <v>0</v>
      </c>
      <c r="O37" s="116"/>
      <c r="P37" s="61"/>
    </row>
    <row r="38" spans="1:17" s="72" customFormat="1" ht="7.5" customHeight="1">
      <c r="A38" s="124"/>
      <c r="B38" s="127"/>
      <c r="C38" s="116"/>
      <c r="D38" s="116"/>
      <c r="E38" s="116"/>
      <c r="F38" s="117"/>
      <c r="G38" s="117"/>
      <c r="H38" s="117"/>
      <c r="I38" s="116"/>
      <c r="J38" s="116"/>
      <c r="K38" s="116"/>
      <c r="L38" s="116"/>
      <c r="M38" s="119">
        <f t="shared" si="0"/>
        <v>0</v>
      </c>
      <c r="O38" s="116"/>
      <c r="P38" s="70"/>
    </row>
    <row r="39" spans="1:17" s="71" customFormat="1" ht="18" customHeight="1">
      <c r="A39" s="120" t="s">
        <v>379</v>
      </c>
      <c r="B39" s="121"/>
      <c r="C39" s="122">
        <f>SUM(C34:C37)</f>
        <v>90233401</v>
      </c>
      <c r="D39" s="122">
        <f>SUM(D34:D38)</f>
        <v>-1616026</v>
      </c>
      <c r="E39" s="122">
        <v>-1616026</v>
      </c>
      <c r="F39" s="123"/>
      <c r="G39" s="123">
        <f>SUM(G34:G38)</f>
        <v>0</v>
      </c>
      <c r="H39" s="123"/>
      <c r="I39" s="122">
        <f>SUM(I34:I38)</f>
        <v>88617375</v>
      </c>
      <c r="J39" s="122">
        <f>SUM(J34:J38)</f>
        <v>58451950.940000489</v>
      </c>
      <c r="K39" s="122">
        <f>SUM(K34:K38)</f>
        <v>86704710</v>
      </c>
      <c r="L39" s="122">
        <f>SUM(L34:L38)</f>
        <v>1912665</v>
      </c>
      <c r="M39" s="119">
        <f>I39-C39-D39</f>
        <v>0</v>
      </c>
      <c r="N39" s="61"/>
      <c r="O39" s="116"/>
      <c r="P39" s="61"/>
    </row>
    <row r="40" spans="1:17" s="62" customFormat="1" ht="18" customHeight="1">
      <c r="A40" s="124" t="s">
        <v>105</v>
      </c>
      <c r="B40" s="125" t="s">
        <v>116</v>
      </c>
      <c r="C40" s="116">
        <v>25478364</v>
      </c>
      <c r="D40" s="116">
        <f>E40+G40</f>
        <v>-3078902</v>
      </c>
      <c r="E40" s="116">
        <v>-3078902</v>
      </c>
      <c r="F40" s="117" t="s">
        <v>573</v>
      </c>
      <c r="G40" s="116">
        <v>0</v>
      </c>
      <c r="H40" s="117"/>
      <c r="I40" s="116">
        <v>22399462</v>
      </c>
      <c r="J40" s="116">
        <v>14915620.999999987</v>
      </c>
      <c r="K40" s="116">
        <v>22399462</v>
      </c>
      <c r="L40" s="116">
        <f>I40-K40</f>
        <v>0</v>
      </c>
      <c r="M40" s="119">
        <f t="shared" si="0"/>
        <v>0</v>
      </c>
      <c r="N40" s="61"/>
      <c r="O40" s="116"/>
      <c r="P40" s="61"/>
    </row>
    <row r="41" spans="1:17" s="72" customFormat="1" ht="7.5" customHeight="1">
      <c r="A41" s="124"/>
      <c r="B41" s="127"/>
      <c r="C41" s="116"/>
      <c r="D41" s="116"/>
      <c r="E41" s="116"/>
      <c r="F41" s="117"/>
      <c r="G41" s="117"/>
      <c r="H41" s="117"/>
      <c r="I41" s="116"/>
      <c r="J41" s="116"/>
      <c r="K41" s="116"/>
      <c r="L41" s="116"/>
      <c r="M41" s="119">
        <f t="shared" si="0"/>
        <v>0</v>
      </c>
      <c r="N41" s="61"/>
      <c r="O41" s="116"/>
      <c r="P41" s="70"/>
    </row>
    <row r="42" spans="1:17" s="71" customFormat="1" ht="18" customHeight="1">
      <c r="A42" s="120" t="s">
        <v>380</v>
      </c>
      <c r="B42" s="121"/>
      <c r="C42" s="122">
        <f>SUM(C40:C40)</f>
        <v>25478364</v>
      </c>
      <c r="D42" s="122">
        <f>SUM(D40:D40)</f>
        <v>-3078902</v>
      </c>
      <c r="E42" s="122">
        <v>-3078902</v>
      </c>
      <c r="F42" s="123"/>
      <c r="G42" s="122">
        <f>SUM(G40:G40)</f>
        <v>0</v>
      </c>
      <c r="H42" s="123"/>
      <c r="I42" s="122">
        <f>SUM(I40:I40)</f>
        <v>22399462</v>
      </c>
      <c r="J42" s="122">
        <f>SUM(J40:J40)</f>
        <v>14915620.999999987</v>
      </c>
      <c r="K42" s="122">
        <f>SUM(K40:K40)</f>
        <v>22399462</v>
      </c>
      <c r="L42" s="122">
        <f>SUM(L40:L40)</f>
        <v>0</v>
      </c>
      <c r="M42" s="119">
        <f t="shared" si="0"/>
        <v>0</v>
      </c>
      <c r="N42" s="70"/>
      <c r="O42" s="116"/>
      <c r="P42" s="61"/>
    </row>
    <row r="43" spans="1:17" s="73" customFormat="1" ht="7.5" customHeight="1">
      <c r="A43" s="129"/>
      <c r="B43" s="130"/>
      <c r="C43" s="131"/>
      <c r="D43" s="131"/>
      <c r="E43" s="131"/>
      <c r="F43" s="132"/>
      <c r="G43" s="132"/>
      <c r="H43" s="132"/>
      <c r="I43" s="131"/>
      <c r="J43" s="131"/>
      <c r="K43" s="131"/>
      <c r="L43" s="131"/>
      <c r="M43" s="119">
        <f t="shared" si="0"/>
        <v>0</v>
      </c>
      <c r="N43" s="70"/>
      <c r="O43" s="116"/>
      <c r="P43" s="70"/>
    </row>
    <row r="44" spans="1:17" s="71" customFormat="1" ht="18" customHeight="1" thickBot="1">
      <c r="A44" s="133" t="s">
        <v>234</v>
      </c>
      <c r="B44" s="134"/>
      <c r="C44" s="135">
        <f>SUM(C42,C39,C33,C28,C20,C7,)</f>
        <v>2194601116</v>
      </c>
      <c r="D44" s="450">
        <f>SUM(D42,D39,D33,D28,D20,D7,)</f>
        <v>10332233</v>
      </c>
      <c r="E44" s="135">
        <v>8442613</v>
      </c>
      <c r="F44" s="135"/>
      <c r="G44" s="135">
        <f>SUM(G42,G39,G33,G28,G20,G7,)</f>
        <v>1889620</v>
      </c>
      <c r="H44" s="135"/>
      <c r="I44" s="135">
        <f>SUM(I42,I39,I33,I28,I20,I7,)</f>
        <v>2204933349</v>
      </c>
      <c r="J44" s="135">
        <f>SUM(J42,J39,J33,J28,J20,J7,)</f>
        <v>1637249141.8999548</v>
      </c>
      <c r="K44" s="135">
        <f>SUM(K42,K39,K33,K28,K20,K7,)</f>
        <v>2186211042</v>
      </c>
      <c r="L44" s="135">
        <f>SUM(L42,L39,L33,L28,L20,L7,)</f>
        <v>18722307</v>
      </c>
      <c r="M44" s="119">
        <f>I44-C44-D44</f>
        <v>0</v>
      </c>
      <c r="N44" s="61"/>
      <c r="O44" s="61"/>
      <c r="P44" s="61"/>
    </row>
    <row r="45" spans="1:17" s="74" customFormat="1" ht="18" customHeight="1" thickTop="1">
      <c r="A45" s="136"/>
      <c r="B45" s="125"/>
      <c r="C45" s="116"/>
      <c r="D45" s="116"/>
      <c r="E45" s="116"/>
      <c r="F45" s="117"/>
      <c r="G45" s="116"/>
      <c r="H45" s="116"/>
      <c r="I45" s="116"/>
      <c r="J45" s="116"/>
      <c r="K45" s="116"/>
      <c r="L45" s="116"/>
      <c r="M45" s="119">
        <f t="shared" si="0"/>
        <v>0</v>
      </c>
      <c r="O45" s="75"/>
      <c r="P45" s="75"/>
      <c r="Q45" s="75"/>
    </row>
    <row r="46" spans="1:17" s="74" customFormat="1" ht="18" customHeight="1">
      <c r="A46" s="137" t="s">
        <v>48</v>
      </c>
      <c r="B46" s="125"/>
      <c r="C46" s="116"/>
      <c r="D46" s="116"/>
      <c r="E46" s="116"/>
      <c r="F46" s="117"/>
      <c r="G46" s="116"/>
      <c r="H46" s="116"/>
      <c r="I46" s="116"/>
      <c r="J46" s="116"/>
      <c r="K46" s="116"/>
      <c r="L46" s="116"/>
      <c r="M46" s="119">
        <f t="shared" si="0"/>
        <v>0</v>
      </c>
    </row>
    <row r="47" spans="1:17" s="74" customFormat="1" ht="18" customHeight="1">
      <c r="A47" s="128"/>
      <c r="B47" s="125" t="s">
        <v>4</v>
      </c>
      <c r="C47" s="116">
        <v>1281327249</v>
      </c>
      <c r="D47" s="116">
        <f>I47-C47</f>
        <v>1980363</v>
      </c>
      <c r="E47" s="116">
        <v>1980363</v>
      </c>
      <c r="F47" s="117"/>
      <c r="G47" s="116">
        <v>0</v>
      </c>
      <c r="H47" s="117"/>
      <c r="I47" s="116">
        <v>1283307612</v>
      </c>
      <c r="J47" s="116">
        <v>862772971.59992087</v>
      </c>
      <c r="K47" s="116">
        <v>1247899448</v>
      </c>
      <c r="L47" s="116">
        <f>I47-K47</f>
        <v>35408164</v>
      </c>
      <c r="M47" s="119">
        <f t="shared" si="0"/>
        <v>0</v>
      </c>
      <c r="N47" s="62"/>
      <c r="O47" s="317"/>
    </row>
    <row r="48" spans="1:17" s="74" customFormat="1" ht="18" customHeight="1">
      <c r="A48" s="128"/>
      <c r="B48" s="125" t="s">
        <v>5</v>
      </c>
      <c r="C48" s="116">
        <v>5685702</v>
      </c>
      <c r="D48" s="116">
        <f>I48-C48</f>
        <v>0</v>
      </c>
      <c r="E48" s="116">
        <v>0</v>
      </c>
      <c r="F48" s="117"/>
      <c r="G48" s="116">
        <v>0</v>
      </c>
      <c r="H48" s="117"/>
      <c r="I48" s="116">
        <v>5685702</v>
      </c>
      <c r="J48" s="116">
        <v>5685702</v>
      </c>
      <c r="K48" s="116">
        <v>5685702</v>
      </c>
      <c r="L48" s="116">
        <f>I48-K48</f>
        <v>0</v>
      </c>
      <c r="M48" s="119">
        <f>I48-C48-D48</f>
        <v>0</v>
      </c>
      <c r="N48" s="62"/>
      <c r="O48" s="317"/>
    </row>
    <row r="49" spans="1:15" s="71" customFormat="1" ht="18" customHeight="1">
      <c r="A49" s="138"/>
      <c r="B49" s="139" t="s">
        <v>49</v>
      </c>
      <c r="C49" s="116">
        <f>SUM(C47:C48)</f>
        <v>1287012951</v>
      </c>
      <c r="D49" s="116">
        <f>SUM(D46:D48)</f>
        <v>1980363</v>
      </c>
      <c r="E49" s="116">
        <v>1980363</v>
      </c>
      <c r="F49" s="117"/>
      <c r="G49" s="116">
        <f>SUM(G47:G48)</f>
        <v>0</v>
      </c>
      <c r="H49" s="117"/>
      <c r="I49" s="116">
        <f>SUM(I47:I48)</f>
        <v>1288993314</v>
      </c>
      <c r="J49" s="116">
        <f>SUM(J47:J48)</f>
        <v>868458673.59992087</v>
      </c>
      <c r="K49" s="116">
        <f>SUM(K47:K48)</f>
        <v>1253585150</v>
      </c>
      <c r="L49" s="116">
        <f>I49-K49</f>
        <v>35408164</v>
      </c>
      <c r="M49" s="119">
        <f t="shared" si="0"/>
        <v>0</v>
      </c>
      <c r="N49" s="62"/>
      <c r="O49" s="317"/>
    </row>
    <row r="50" spans="1:15" s="74" customFormat="1" ht="18" customHeight="1">
      <c r="A50" s="128"/>
      <c r="B50" s="125" t="s">
        <v>6</v>
      </c>
      <c r="C50" s="116">
        <v>900994786</v>
      </c>
      <c r="D50" s="116">
        <f>I50-C50</f>
        <v>6785051</v>
      </c>
      <c r="E50" s="116">
        <v>4974937</v>
      </c>
      <c r="F50" s="117"/>
      <c r="G50" s="116">
        <v>1810114</v>
      </c>
      <c r="H50" s="117"/>
      <c r="I50" s="116">
        <v>907779837</v>
      </c>
      <c r="J50" s="116">
        <v>761281774.36995721</v>
      </c>
      <c r="K50" s="116">
        <v>924465694</v>
      </c>
      <c r="L50" s="116">
        <f>I50-K50</f>
        <v>-16685857</v>
      </c>
      <c r="M50" s="119">
        <f t="shared" si="0"/>
        <v>0</v>
      </c>
      <c r="N50" s="62"/>
      <c r="O50" s="317"/>
    </row>
    <row r="51" spans="1:15" s="74" customFormat="1" ht="18" customHeight="1">
      <c r="A51" s="128"/>
      <c r="B51" s="125" t="s">
        <v>34</v>
      </c>
      <c r="C51" s="116">
        <v>6593379</v>
      </c>
      <c r="D51" s="116">
        <f>I51-C51</f>
        <v>1566819</v>
      </c>
      <c r="E51" s="116">
        <v>1487313</v>
      </c>
      <c r="F51" s="117"/>
      <c r="G51" s="116">
        <v>79506</v>
      </c>
      <c r="H51" s="117"/>
      <c r="I51" s="116">
        <v>8160198</v>
      </c>
      <c r="J51" s="116">
        <v>7508693.9300000127</v>
      </c>
      <c r="K51" s="116">
        <v>8160198</v>
      </c>
      <c r="L51" s="116">
        <f>I51-K51</f>
        <v>0</v>
      </c>
      <c r="M51" s="119">
        <f t="shared" si="0"/>
        <v>0</v>
      </c>
      <c r="N51" s="62"/>
      <c r="O51" s="317"/>
    </row>
    <row r="52" spans="1:15" s="71" customFormat="1" ht="18" customHeight="1">
      <c r="A52" s="120" t="s">
        <v>35</v>
      </c>
      <c r="B52" s="140"/>
      <c r="C52" s="122">
        <f>SUM(C49:C51)</f>
        <v>2194601116</v>
      </c>
      <c r="D52" s="122">
        <f>SUM(D49:D51)</f>
        <v>10332233</v>
      </c>
      <c r="E52" s="122">
        <v>8442613</v>
      </c>
      <c r="F52" s="321"/>
      <c r="G52" s="122">
        <f>SUM(G49:G51)</f>
        <v>1889620</v>
      </c>
      <c r="H52" s="321"/>
      <c r="I52" s="122">
        <f>SUM(I49:I51)</f>
        <v>2204933349</v>
      </c>
      <c r="J52" s="122">
        <f>SUM(J49:J51)</f>
        <v>1637249141.8998783</v>
      </c>
      <c r="K52" s="122">
        <f>SUM(K49:K51)</f>
        <v>2186211042</v>
      </c>
      <c r="L52" s="122">
        <f>SUM(L49:L51)</f>
        <v>18722307</v>
      </c>
      <c r="M52" s="119">
        <f>I52-C52-D52</f>
        <v>0</v>
      </c>
      <c r="N52" s="62"/>
    </row>
    <row r="53" spans="1:15" s="74" customFormat="1" ht="18" customHeight="1">
      <c r="A53" s="141"/>
      <c r="B53" s="141"/>
      <c r="C53" s="142"/>
      <c r="D53" s="142"/>
      <c r="E53" s="142"/>
      <c r="F53" s="143"/>
      <c r="G53" s="143"/>
      <c r="H53" s="143"/>
      <c r="I53" s="142"/>
      <c r="J53" s="142"/>
      <c r="K53" s="142"/>
      <c r="L53" s="142"/>
      <c r="M53" s="144"/>
    </row>
    <row r="54" spans="1:15" s="69" customFormat="1" ht="18" customHeight="1">
      <c r="A54" s="147" t="s">
        <v>186</v>
      </c>
      <c r="B54" s="148" t="s">
        <v>437</v>
      </c>
      <c r="C54" s="151"/>
      <c r="D54" s="151"/>
      <c r="E54" s="151"/>
      <c r="F54" s="151"/>
      <c r="G54" s="146"/>
      <c r="H54" s="146"/>
      <c r="I54" s="145"/>
      <c r="J54" s="145"/>
      <c r="K54" s="145"/>
      <c r="L54" s="145"/>
      <c r="M54" s="64"/>
    </row>
    <row r="55" spans="1:15" s="69" customFormat="1" ht="18" customHeight="1">
      <c r="A55" s="147" t="s">
        <v>205</v>
      </c>
      <c r="B55" s="148" t="s">
        <v>438</v>
      </c>
      <c r="C55" s="151"/>
      <c r="D55" s="151"/>
      <c r="E55" s="151"/>
      <c r="F55" s="151"/>
      <c r="G55" s="146"/>
      <c r="H55" s="146"/>
      <c r="I55" s="145"/>
      <c r="J55" s="145"/>
      <c r="K55" s="145"/>
      <c r="L55" s="145"/>
      <c r="M55" s="64"/>
    </row>
    <row r="56" spans="1:15" s="69" customFormat="1" ht="18" customHeight="1">
      <c r="A56" s="147" t="s">
        <v>202</v>
      </c>
      <c r="B56" s="148" t="s">
        <v>439</v>
      </c>
      <c r="C56" s="151"/>
      <c r="D56" s="151"/>
      <c r="E56" s="151"/>
      <c r="F56" s="151"/>
      <c r="G56" s="146"/>
      <c r="H56" s="146"/>
      <c r="I56" s="145"/>
      <c r="J56" s="145"/>
      <c r="K56" s="145"/>
      <c r="L56" s="145"/>
      <c r="M56" s="64"/>
    </row>
    <row r="57" spans="1:15" s="69" customFormat="1" ht="18" customHeight="1">
      <c r="A57" s="147" t="s">
        <v>203</v>
      </c>
      <c r="B57" s="148" t="s">
        <v>440</v>
      </c>
      <c r="C57" s="149"/>
      <c r="D57" s="149"/>
      <c r="E57" s="149"/>
      <c r="F57" s="150"/>
      <c r="G57" s="146"/>
      <c r="H57" s="146"/>
      <c r="I57" s="145"/>
      <c r="J57" s="145"/>
      <c r="K57" s="145"/>
      <c r="L57" s="145"/>
      <c r="M57" s="64"/>
    </row>
    <row r="58" spans="1:15" s="69" customFormat="1" ht="18" customHeight="1">
      <c r="A58" s="147" t="s">
        <v>185</v>
      </c>
      <c r="B58" s="148" t="s">
        <v>441</v>
      </c>
      <c r="C58" s="149"/>
      <c r="D58" s="149"/>
      <c r="E58" s="149"/>
      <c r="F58" s="150"/>
      <c r="G58" s="146"/>
      <c r="H58" s="146"/>
      <c r="I58" s="145"/>
      <c r="J58" s="145"/>
      <c r="K58" s="145"/>
      <c r="L58" s="145"/>
      <c r="M58" s="64"/>
    </row>
    <row r="59" spans="1:15" s="69" customFormat="1" ht="18" customHeight="1">
      <c r="A59" s="147" t="s">
        <v>204</v>
      </c>
      <c r="B59" s="148" t="s">
        <v>566</v>
      </c>
      <c r="C59" s="149"/>
      <c r="D59" s="149"/>
      <c r="E59" s="149"/>
      <c r="F59" s="150"/>
      <c r="G59" s="146"/>
      <c r="H59" s="146"/>
      <c r="I59" s="145"/>
      <c r="J59" s="145"/>
      <c r="K59" s="145"/>
      <c r="L59" s="145"/>
      <c r="M59" s="64"/>
    </row>
    <row r="60" spans="1:15" s="69" customFormat="1" ht="18" customHeight="1">
      <c r="A60" s="147" t="s">
        <v>166</v>
      </c>
      <c r="B60" s="148" t="s">
        <v>442</v>
      </c>
      <c r="C60" s="151"/>
      <c r="D60" s="151"/>
      <c r="E60" s="151"/>
      <c r="F60" s="151"/>
      <c r="G60" s="146"/>
      <c r="H60" s="146"/>
      <c r="I60" s="145"/>
      <c r="J60" s="145"/>
      <c r="K60" s="145"/>
      <c r="L60" s="145"/>
      <c r="M60" s="64"/>
    </row>
    <row r="61" spans="1:15" s="69" customFormat="1" ht="18" customHeight="1">
      <c r="A61" s="147" t="s">
        <v>316</v>
      </c>
      <c r="B61" s="148" t="s">
        <v>509</v>
      </c>
      <c r="C61" s="151"/>
      <c r="D61" s="151"/>
      <c r="E61" s="151"/>
      <c r="F61" s="151"/>
      <c r="G61" s="146"/>
      <c r="H61" s="146"/>
      <c r="I61" s="145"/>
      <c r="J61" s="145"/>
      <c r="K61" s="145"/>
      <c r="L61" s="145"/>
      <c r="M61" s="64"/>
    </row>
    <row r="62" spans="1:15" s="69" customFormat="1" ht="18" customHeight="1">
      <c r="A62" s="147" t="s">
        <v>315</v>
      </c>
      <c r="B62" s="148" t="s">
        <v>514</v>
      </c>
      <c r="C62" s="151"/>
      <c r="D62" s="151"/>
      <c r="E62" s="151"/>
      <c r="F62" s="151"/>
      <c r="G62" s="146"/>
      <c r="H62" s="146"/>
      <c r="I62" s="145"/>
      <c r="J62" s="145"/>
      <c r="K62" s="145"/>
      <c r="L62" s="145"/>
      <c r="M62" s="64"/>
    </row>
    <row r="63" spans="1:15" s="69" customFormat="1" ht="18" customHeight="1">
      <c r="A63" s="147" t="s">
        <v>206</v>
      </c>
      <c r="B63" s="148" t="s">
        <v>515</v>
      </c>
      <c r="C63" s="151"/>
      <c r="D63" s="151"/>
      <c r="E63" s="151"/>
      <c r="F63" s="151"/>
      <c r="G63" s="146"/>
      <c r="H63" s="146"/>
      <c r="I63" s="145"/>
      <c r="J63" s="145"/>
      <c r="K63" s="145"/>
      <c r="L63" s="145"/>
      <c r="M63" s="64"/>
    </row>
    <row r="64" spans="1:15" s="69" customFormat="1" ht="18" customHeight="1">
      <c r="A64" s="147" t="s">
        <v>246</v>
      </c>
      <c r="B64" s="148" t="s">
        <v>562</v>
      </c>
      <c r="C64" s="149"/>
      <c r="D64" s="149"/>
      <c r="E64" s="149"/>
      <c r="F64" s="150"/>
      <c r="G64" s="146"/>
      <c r="H64" s="146"/>
      <c r="I64" s="145"/>
      <c r="J64" s="145"/>
      <c r="K64" s="145"/>
      <c r="L64" s="145"/>
      <c r="M64" s="64"/>
    </row>
    <row r="65" spans="1:13" s="69" customFormat="1" ht="18" customHeight="1">
      <c r="A65" s="147" t="s">
        <v>378</v>
      </c>
      <c r="B65" s="148" t="s">
        <v>569</v>
      </c>
      <c r="C65" s="149"/>
      <c r="D65" s="149"/>
      <c r="E65" s="149"/>
      <c r="F65" s="150"/>
      <c r="G65" s="146"/>
      <c r="H65" s="146"/>
      <c r="I65" s="145"/>
      <c r="J65" s="145"/>
      <c r="K65" s="145"/>
      <c r="L65" s="145"/>
      <c r="M65" s="64"/>
    </row>
    <row r="66" spans="1:13" s="69" customFormat="1" ht="18" customHeight="1">
      <c r="A66" s="147"/>
      <c r="B66" s="148"/>
      <c r="C66" s="149"/>
      <c r="D66" s="149"/>
      <c r="E66" s="149"/>
      <c r="F66" s="150"/>
      <c r="G66" s="146"/>
      <c r="H66" s="146"/>
      <c r="I66" s="145"/>
      <c r="J66" s="145"/>
      <c r="K66" s="145"/>
      <c r="L66" s="145"/>
      <c r="M66" s="64"/>
    </row>
    <row r="67" spans="1:13" s="69" customFormat="1" ht="18" customHeight="1">
      <c r="A67" s="147"/>
      <c r="B67" s="148"/>
      <c r="C67" s="149"/>
      <c r="D67" s="149"/>
      <c r="E67" s="149"/>
      <c r="F67" s="150"/>
      <c r="G67" s="146"/>
      <c r="H67" s="146"/>
      <c r="I67" s="145"/>
      <c r="J67" s="145"/>
      <c r="K67" s="145"/>
      <c r="L67" s="145"/>
      <c r="M67" s="64"/>
    </row>
    <row r="68" spans="1:13" s="69" customFormat="1" ht="18" customHeight="1">
      <c r="A68" s="147"/>
      <c r="B68" s="148"/>
      <c r="C68" s="149"/>
      <c r="D68" s="149"/>
      <c r="E68" s="149"/>
      <c r="F68" s="150"/>
      <c r="G68" s="146"/>
      <c r="H68" s="146"/>
      <c r="I68" s="145"/>
      <c r="J68" s="145"/>
      <c r="K68" s="145"/>
      <c r="L68" s="145"/>
      <c r="M68" s="64"/>
    </row>
    <row r="69" spans="1:13" s="69" customFormat="1" ht="18" customHeight="1">
      <c r="A69" s="147"/>
      <c r="B69" s="148"/>
      <c r="C69" s="149"/>
      <c r="D69" s="149"/>
      <c r="E69" s="149"/>
      <c r="F69" s="150"/>
      <c r="G69" s="146"/>
      <c r="H69" s="146"/>
      <c r="I69" s="145"/>
      <c r="J69" s="145"/>
      <c r="K69" s="145"/>
      <c r="L69" s="145"/>
      <c r="M69" s="64"/>
    </row>
    <row r="70" spans="1:13" s="69" customFormat="1" ht="18" customHeight="1">
      <c r="A70" s="147"/>
      <c r="B70" s="148"/>
      <c r="C70" s="76"/>
      <c r="D70" s="76"/>
      <c r="E70" s="76"/>
      <c r="F70" s="77"/>
      <c r="G70" s="77"/>
      <c r="H70" s="77"/>
      <c r="I70" s="76"/>
      <c r="J70" s="76"/>
      <c r="K70" s="76"/>
      <c r="L70" s="76"/>
      <c r="M70" s="68"/>
    </row>
    <row r="71" spans="1:13" s="69" customFormat="1" ht="18" customHeight="1">
      <c r="A71" s="147"/>
      <c r="B71" s="148"/>
      <c r="C71" s="76"/>
      <c r="D71" s="76"/>
      <c r="E71" s="76"/>
      <c r="F71" s="77"/>
      <c r="G71" s="77"/>
      <c r="H71" s="77"/>
      <c r="I71" s="76"/>
      <c r="J71" s="76"/>
      <c r="K71" s="76"/>
      <c r="L71" s="76"/>
      <c r="M71" s="68"/>
    </row>
    <row r="72" spans="1:13" s="69" customFormat="1" ht="18" customHeight="1">
      <c r="A72" s="438"/>
      <c r="B72" s="148"/>
      <c r="C72" s="76"/>
      <c r="D72" s="76"/>
      <c r="E72" s="76"/>
      <c r="F72" s="77"/>
      <c r="G72" s="77"/>
      <c r="H72" s="77"/>
      <c r="I72" s="76"/>
      <c r="J72" s="76"/>
      <c r="K72" s="76"/>
      <c r="L72" s="76"/>
      <c r="M72" s="68"/>
    </row>
    <row r="73" spans="1:13" s="69" customFormat="1" ht="18" customHeight="1">
      <c r="C73" s="76"/>
      <c r="D73" s="76"/>
      <c r="E73" s="76"/>
      <c r="F73" s="77"/>
      <c r="G73" s="77"/>
      <c r="H73" s="77"/>
      <c r="I73" s="76"/>
      <c r="J73" s="76"/>
      <c r="K73" s="76"/>
      <c r="L73" s="76"/>
      <c r="M73" s="68"/>
    </row>
    <row r="74" spans="1:13" s="69" customFormat="1" ht="18" customHeight="1">
      <c r="C74" s="76"/>
      <c r="D74" s="76"/>
      <c r="E74" s="76"/>
      <c r="F74" s="77"/>
      <c r="G74" s="77"/>
      <c r="H74" s="77"/>
      <c r="I74" s="76"/>
      <c r="J74" s="76"/>
      <c r="K74" s="76"/>
      <c r="L74" s="76"/>
      <c r="M74" s="68"/>
    </row>
    <row r="75" spans="1:13" s="69" customFormat="1" ht="18" customHeight="1">
      <c r="C75" s="76"/>
      <c r="D75" s="76"/>
      <c r="E75" s="76"/>
      <c r="F75" s="77"/>
      <c r="G75" s="77"/>
      <c r="H75" s="77"/>
      <c r="I75" s="76"/>
      <c r="J75" s="76"/>
      <c r="K75" s="76"/>
      <c r="L75" s="76"/>
      <c r="M75" s="68"/>
    </row>
    <row r="76" spans="1:13" s="69" customFormat="1" ht="18" customHeight="1">
      <c r="C76" s="76"/>
      <c r="D76" s="76"/>
      <c r="E76" s="76"/>
      <c r="F76" s="77"/>
      <c r="G76" s="77"/>
      <c r="H76" s="77"/>
      <c r="I76" s="76"/>
      <c r="J76" s="76"/>
      <c r="K76" s="76"/>
      <c r="L76" s="76"/>
      <c r="M76" s="68"/>
    </row>
    <row r="77" spans="1:13" s="69" customFormat="1" ht="18" customHeight="1">
      <c r="C77" s="76"/>
      <c r="D77" s="76"/>
      <c r="E77" s="76"/>
      <c r="F77" s="77"/>
      <c r="G77" s="77"/>
      <c r="H77" s="77"/>
      <c r="I77" s="76"/>
      <c r="J77" s="76"/>
      <c r="K77" s="76"/>
      <c r="L77" s="76"/>
      <c r="M77" s="68"/>
    </row>
    <row r="78" spans="1:13" s="69" customFormat="1" ht="18" customHeight="1">
      <c r="C78" s="76"/>
      <c r="D78" s="76"/>
      <c r="E78" s="76"/>
      <c r="F78" s="77"/>
      <c r="G78" s="77"/>
      <c r="H78" s="77"/>
      <c r="I78" s="76"/>
      <c r="J78" s="76"/>
      <c r="K78" s="76"/>
      <c r="L78" s="76"/>
      <c r="M78" s="68"/>
    </row>
    <row r="79" spans="1:13" s="69" customFormat="1" ht="18" customHeight="1">
      <c r="C79" s="76"/>
      <c r="D79" s="76"/>
      <c r="E79" s="76"/>
      <c r="F79" s="77"/>
      <c r="G79" s="77"/>
      <c r="H79" s="77"/>
      <c r="I79" s="76"/>
      <c r="J79" s="76"/>
      <c r="K79" s="76"/>
      <c r="L79" s="76"/>
      <c r="M79" s="68"/>
    </row>
    <row r="80" spans="1:13" s="69" customFormat="1" ht="18" customHeight="1">
      <c r="C80" s="76"/>
      <c r="D80" s="76"/>
      <c r="E80" s="76"/>
      <c r="F80" s="77"/>
      <c r="G80" s="77"/>
      <c r="H80" s="77"/>
      <c r="I80" s="76"/>
      <c r="J80" s="76"/>
      <c r="K80" s="76"/>
      <c r="L80" s="76"/>
      <c r="M80" s="68"/>
    </row>
    <row r="81" spans="3:13" s="69" customFormat="1" ht="18" customHeight="1">
      <c r="C81" s="76"/>
      <c r="D81" s="76"/>
      <c r="E81" s="76"/>
      <c r="F81" s="77"/>
      <c r="G81" s="77"/>
      <c r="H81" s="77"/>
      <c r="I81" s="76"/>
      <c r="J81" s="76"/>
      <c r="K81" s="76"/>
      <c r="L81" s="76"/>
      <c r="M81" s="68"/>
    </row>
    <row r="82" spans="3:13" s="69" customFormat="1" ht="18" customHeight="1">
      <c r="C82" s="76"/>
      <c r="D82" s="76"/>
      <c r="E82" s="76"/>
      <c r="F82" s="77"/>
      <c r="G82" s="77"/>
      <c r="H82" s="77"/>
      <c r="I82" s="76"/>
      <c r="J82" s="76"/>
      <c r="K82" s="76"/>
      <c r="L82" s="76"/>
      <c r="M82" s="68"/>
    </row>
    <row r="83" spans="3:13" s="69" customFormat="1" ht="18" customHeight="1">
      <c r="C83" s="76"/>
      <c r="D83" s="76"/>
      <c r="E83" s="76"/>
      <c r="F83" s="77"/>
      <c r="G83" s="77"/>
      <c r="H83" s="77"/>
      <c r="I83" s="76"/>
      <c r="J83" s="76"/>
      <c r="K83" s="76"/>
      <c r="L83" s="76"/>
      <c r="M83" s="68"/>
    </row>
    <row r="84" spans="3:13" s="69" customFormat="1" ht="18" customHeight="1">
      <c r="C84" s="76"/>
      <c r="D84" s="76"/>
      <c r="E84" s="76"/>
      <c r="F84" s="77"/>
      <c r="G84" s="77"/>
      <c r="H84" s="77"/>
      <c r="I84" s="76"/>
      <c r="J84" s="76"/>
      <c r="K84" s="76"/>
      <c r="L84" s="76"/>
      <c r="M84" s="68"/>
    </row>
    <row r="85" spans="3:13" s="69" customFormat="1" ht="18" customHeight="1">
      <c r="C85" s="76"/>
      <c r="D85" s="76"/>
      <c r="E85" s="76"/>
      <c r="F85" s="77"/>
      <c r="G85" s="77"/>
      <c r="H85" s="77"/>
      <c r="I85" s="76"/>
      <c r="J85" s="76"/>
      <c r="K85" s="76"/>
      <c r="L85" s="76"/>
      <c r="M85" s="68"/>
    </row>
    <row r="86" spans="3:13" s="69" customFormat="1" ht="18" customHeight="1">
      <c r="C86" s="76"/>
      <c r="D86" s="76"/>
      <c r="E86" s="76"/>
      <c r="F86" s="77"/>
      <c r="G86" s="77"/>
      <c r="H86" s="77"/>
      <c r="I86" s="76"/>
      <c r="J86" s="76"/>
      <c r="K86" s="76"/>
      <c r="L86" s="76"/>
      <c r="M86" s="68"/>
    </row>
    <row r="87" spans="3:13" s="69" customFormat="1" ht="18" customHeight="1">
      <c r="C87" s="76"/>
      <c r="D87" s="76"/>
      <c r="E87" s="76"/>
      <c r="F87" s="77"/>
      <c r="G87" s="77"/>
      <c r="H87" s="77"/>
      <c r="I87" s="76"/>
      <c r="J87" s="76"/>
      <c r="K87" s="76"/>
      <c r="L87" s="76"/>
      <c r="M87" s="68"/>
    </row>
    <row r="88" spans="3:13" s="69" customFormat="1" ht="18" customHeight="1">
      <c r="C88" s="76"/>
      <c r="D88" s="76"/>
      <c r="E88" s="76"/>
      <c r="F88" s="77"/>
      <c r="G88" s="77"/>
      <c r="H88" s="77"/>
      <c r="I88" s="76"/>
      <c r="J88" s="76"/>
      <c r="K88" s="76"/>
      <c r="L88" s="76"/>
      <c r="M88" s="68"/>
    </row>
    <row r="89" spans="3:13" s="69" customFormat="1" ht="18" customHeight="1">
      <c r="C89" s="76"/>
      <c r="D89" s="76"/>
      <c r="E89" s="76"/>
      <c r="F89" s="77"/>
      <c r="G89" s="77"/>
      <c r="H89" s="77"/>
      <c r="I89" s="76"/>
      <c r="J89" s="76"/>
      <c r="K89" s="76"/>
      <c r="L89" s="76"/>
      <c r="M89" s="68"/>
    </row>
    <row r="90" spans="3:13" s="69" customFormat="1" ht="18" customHeight="1">
      <c r="C90" s="76"/>
      <c r="D90" s="76"/>
      <c r="E90" s="76"/>
      <c r="F90" s="77"/>
      <c r="G90" s="77"/>
      <c r="H90" s="77"/>
      <c r="I90" s="76"/>
      <c r="J90" s="76"/>
      <c r="K90" s="76"/>
      <c r="L90" s="76"/>
      <c r="M90" s="68"/>
    </row>
    <row r="91" spans="3:13" s="69" customFormat="1" ht="18" customHeight="1">
      <c r="C91" s="76"/>
      <c r="D91" s="76"/>
      <c r="E91" s="76"/>
      <c r="F91" s="77"/>
      <c r="G91" s="77"/>
      <c r="H91" s="77"/>
      <c r="I91" s="76"/>
      <c r="J91" s="76"/>
      <c r="K91" s="76"/>
      <c r="L91" s="76"/>
      <c r="M91" s="68"/>
    </row>
    <row r="92" spans="3:13" s="69" customFormat="1" ht="18" customHeight="1">
      <c r="C92" s="76"/>
      <c r="D92" s="76"/>
      <c r="E92" s="76"/>
      <c r="F92" s="77"/>
      <c r="G92" s="77"/>
      <c r="H92" s="77"/>
      <c r="I92" s="76"/>
      <c r="J92" s="76"/>
      <c r="K92" s="76"/>
      <c r="L92" s="76"/>
      <c r="M92" s="68"/>
    </row>
    <row r="93" spans="3:13" s="69" customFormat="1" ht="18" customHeight="1">
      <c r="C93" s="76"/>
      <c r="D93" s="76"/>
      <c r="E93" s="76"/>
      <c r="F93" s="77"/>
      <c r="G93" s="77"/>
      <c r="H93" s="77"/>
      <c r="I93" s="76"/>
      <c r="J93" s="76"/>
      <c r="K93" s="76"/>
      <c r="L93" s="76"/>
      <c r="M93" s="68"/>
    </row>
    <row r="94" spans="3:13" s="69" customFormat="1" ht="18" customHeight="1">
      <c r="C94" s="76"/>
      <c r="D94" s="76"/>
      <c r="E94" s="76"/>
      <c r="F94" s="77"/>
      <c r="G94" s="77"/>
      <c r="H94" s="77"/>
      <c r="I94" s="76"/>
      <c r="J94" s="76"/>
      <c r="K94" s="76"/>
      <c r="L94" s="76"/>
      <c r="M94" s="68"/>
    </row>
    <row r="95" spans="3:13" s="69" customFormat="1" ht="18" customHeight="1">
      <c r="C95" s="76"/>
      <c r="D95" s="76"/>
      <c r="E95" s="76"/>
      <c r="F95" s="77"/>
      <c r="G95" s="77"/>
      <c r="H95" s="77"/>
      <c r="I95" s="76"/>
      <c r="J95" s="76"/>
      <c r="K95" s="76"/>
      <c r="L95" s="76"/>
      <c r="M95" s="68"/>
    </row>
    <row r="96" spans="3:13" s="69" customFormat="1" ht="18" customHeight="1">
      <c r="C96" s="76"/>
      <c r="D96" s="76"/>
      <c r="E96" s="76"/>
      <c r="F96" s="77"/>
      <c r="G96" s="77"/>
      <c r="H96" s="77"/>
      <c r="I96" s="76"/>
      <c r="J96" s="76"/>
      <c r="K96" s="76"/>
      <c r="L96" s="76"/>
      <c r="M96" s="68"/>
    </row>
  </sheetData>
  <mergeCells count="3">
    <mergeCell ref="A1:L1"/>
    <mergeCell ref="A2:L2"/>
    <mergeCell ref="A3:L3"/>
  </mergeCells>
  <phoneticPr fontId="74" type="noConversion"/>
  <printOptions horizontalCentered="1"/>
  <pageMargins left="0" right="0" top="0.5" bottom="0.5" header="0.55000000000000004" footer="0.05"/>
  <pageSetup scale="48" orientation="landscape" r:id="rId1"/>
  <headerFooter scaleWithDoc="0">
    <oddFooter>&amp;L&amp;"Times New Roman,Regular"&amp;12&amp;A&amp;R&amp;"Times New Roman,Regular"&amp;12&amp;P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T61"/>
  <sheetViews>
    <sheetView zoomScale="55" zoomScaleNormal="55" workbookViewId="0">
      <pane xSplit="2" ySplit="6" topLeftCell="C7" activePane="bottomRight" state="frozen"/>
      <selection activeCell="AM66" sqref="AM66"/>
      <selection pane="topRight" activeCell="AM66" sqref="AM66"/>
      <selection pane="bottomLeft" activeCell="AM66" sqref="AM66"/>
      <selection pane="bottomRight" activeCell="B3" sqref="B3"/>
    </sheetView>
  </sheetViews>
  <sheetFormatPr defaultColWidth="9.109375" defaultRowHeight="15.6"/>
  <cols>
    <col min="1" max="1" width="14.88671875" style="298" customWidth="1"/>
    <col min="2" max="2" width="93.6640625" style="102" bestFit="1" customWidth="1"/>
    <col min="3" max="3" width="25.88671875" style="102" bestFit="1" customWidth="1"/>
    <col min="4" max="4" width="25" style="102" bestFit="1" customWidth="1"/>
    <col min="5" max="5" width="21.6640625" style="102" bestFit="1" customWidth="1"/>
    <col min="6" max="6" width="25.6640625" style="102" bestFit="1" customWidth="1"/>
    <col min="7" max="7" width="19.44140625" style="102" customWidth="1"/>
    <col min="8" max="8" width="24.5546875" style="102" bestFit="1" customWidth="1"/>
    <col min="9" max="9" width="23.6640625" style="102" bestFit="1" customWidth="1"/>
    <col min="10" max="10" width="27.109375" style="102" bestFit="1" customWidth="1"/>
    <col min="11" max="12" width="21.33203125" style="102" bestFit="1" customWidth="1"/>
    <col min="13" max="13" width="22.33203125" style="102" bestFit="1" customWidth="1"/>
    <col min="14" max="14" width="27.109375" style="102" bestFit="1" customWidth="1"/>
    <col min="15" max="15" width="22.6640625" style="102" bestFit="1" customWidth="1"/>
    <col min="16" max="16" width="16.5546875" style="102" customWidth="1"/>
    <col min="17" max="17" width="23.44140625" style="102" bestFit="1" customWidth="1"/>
    <col min="18" max="18" width="22.5546875" style="102" bestFit="1" customWidth="1"/>
    <col min="19" max="19" width="24.44140625" style="102" bestFit="1" customWidth="1"/>
    <col min="20" max="20" width="27.33203125" style="102" bestFit="1" customWidth="1"/>
    <col min="21" max="21" width="25" style="102" bestFit="1" customWidth="1"/>
    <col min="22" max="22" width="21.6640625" style="102" bestFit="1" customWidth="1"/>
    <col min="23" max="23" width="26.44140625" style="102" bestFit="1" customWidth="1"/>
    <col min="24" max="24" width="21.5546875" style="102" bestFit="1" customWidth="1"/>
    <col min="25" max="26" width="22.6640625" style="102" bestFit="1" customWidth="1"/>
    <col min="27" max="27" width="19.6640625" style="102" bestFit="1" customWidth="1"/>
    <col min="28" max="28" width="24.109375" style="102" bestFit="1" customWidth="1"/>
    <col min="29" max="29" width="24.109375" style="102" customWidth="1"/>
    <col min="30" max="30" width="17.109375" style="102" bestFit="1" customWidth="1"/>
    <col min="31" max="31" width="13.6640625" style="102" bestFit="1" customWidth="1"/>
    <col min="32" max="32" width="16.109375" style="102" bestFit="1" customWidth="1"/>
    <col min="33" max="33" width="18.109375" style="102" customWidth="1"/>
    <col min="34" max="34" width="27.5546875" style="102" customWidth="1"/>
    <col min="35" max="35" width="24.5546875" style="102" bestFit="1" customWidth="1"/>
    <col min="36" max="36" width="18.5546875" style="102" bestFit="1" customWidth="1"/>
    <col min="37" max="39" width="18.44140625" style="102" customWidth="1"/>
    <col min="40" max="40" width="14.33203125" style="102" customWidth="1"/>
    <col min="41" max="41" width="20.44140625" style="102" customWidth="1"/>
    <col min="42" max="42" width="18.5546875" style="102" bestFit="1" customWidth="1"/>
    <col min="43" max="43" width="20.44140625" style="102" bestFit="1" customWidth="1"/>
    <col min="44" max="44" width="18" style="102" bestFit="1" customWidth="1"/>
    <col min="45" max="45" width="10.88671875" style="102" hidden="1" customWidth="1"/>
    <col min="46" max="46" width="14.44140625" style="102" bestFit="1" customWidth="1"/>
    <col min="47" max="47" width="11.5546875" style="102" bestFit="1" customWidth="1"/>
    <col min="48" max="16384" width="9.109375" style="102"/>
  </cols>
  <sheetData>
    <row r="1" spans="1:46">
      <c r="A1" s="272" t="s">
        <v>207</v>
      </c>
      <c r="B1" s="273"/>
      <c r="C1" s="273"/>
      <c r="D1" s="273"/>
      <c r="E1" s="273"/>
      <c r="F1" s="273"/>
      <c r="G1" s="273"/>
      <c r="H1" s="273"/>
      <c r="I1" s="273"/>
      <c r="J1" s="273"/>
      <c r="K1" s="273"/>
      <c r="L1" s="273"/>
      <c r="M1" s="273"/>
      <c r="N1" s="273"/>
      <c r="O1" s="273"/>
      <c r="P1" s="273"/>
      <c r="Q1" s="273"/>
      <c r="R1" s="273"/>
      <c r="S1" s="273"/>
      <c r="T1" s="273"/>
      <c r="U1" s="273"/>
      <c r="V1" s="273"/>
      <c r="W1" s="273"/>
      <c r="X1" s="273"/>
      <c r="Y1" s="273"/>
      <c r="Z1" s="273"/>
      <c r="AA1" s="273"/>
      <c r="AB1" s="273"/>
      <c r="AC1" s="273"/>
      <c r="AD1" s="273"/>
      <c r="AE1" s="273"/>
      <c r="AF1" s="273"/>
      <c r="AG1" s="273"/>
      <c r="AH1" s="273"/>
      <c r="AI1" s="273"/>
      <c r="AJ1" s="273"/>
      <c r="AK1" s="273"/>
      <c r="AL1" s="273"/>
      <c r="AM1" s="273"/>
      <c r="AN1" s="273"/>
      <c r="AO1" s="273"/>
      <c r="AP1" s="273"/>
      <c r="AQ1" s="273"/>
      <c r="AR1" s="273"/>
      <c r="AS1" s="273"/>
      <c r="AT1" s="273"/>
    </row>
    <row r="2" spans="1:46">
      <c r="A2" s="272" t="s">
        <v>208</v>
      </c>
      <c r="B2" s="273"/>
      <c r="C2" s="273"/>
      <c r="D2" s="273"/>
      <c r="E2" s="273"/>
      <c r="F2" s="273"/>
      <c r="G2" s="273"/>
      <c r="H2" s="273"/>
      <c r="I2" s="273"/>
      <c r="J2" s="273"/>
      <c r="K2" s="273"/>
      <c r="L2" s="273"/>
      <c r="M2" s="273"/>
      <c r="N2" s="273"/>
      <c r="O2" s="273"/>
      <c r="P2" s="273"/>
      <c r="Q2" s="273"/>
      <c r="R2" s="273"/>
      <c r="S2" s="273"/>
      <c r="T2" s="273"/>
      <c r="U2" s="273"/>
      <c r="V2" s="273"/>
      <c r="W2" s="273"/>
      <c r="X2" s="273"/>
      <c r="Y2" s="273"/>
      <c r="Z2" s="273"/>
      <c r="AA2" s="273"/>
      <c r="AB2" s="273"/>
      <c r="AC2" s="273"/>
      <c r="AD2" s="273"/>
      <c r="AE2" s="273"/>
      <c r="AF2" s="273"/>
      <c r="AG2" s="273"/>
      <c r="AH2" s="273"/>
      <c r="AI2" s="273"/>
      <c r="AJ2" s="273"/>
      <c r="AK2" s="273"/>
      <c r="AL2" s="273"/>
      <c r="AM2" s="273"/>
      <c r="AN2" s="273"/>
      <c r="AO2" s="273"/>
      <c r="AP2" s="273"/>
      <c r="AQ2" s="273"/>
      <c r="AR2" s="273"/>
      <c r="AS2" s="273"/>
      <c r="AT2" s="273"/>
    </row>
    <row r="3" spans="1:46" ht="16.2" thickBot="1">
      <c r="A3" s="274" t="s">
        <v>579</v>
      </c>
      <c r="B3" s="275"/>
      <c r="C3" s="276"/>
      <c r="D3" s="276"/>
      <c r="E3" s="276"/>
      <c r="F3" s="276"/>
      <c r="G3" s="276"/>
      <c r="H3" s="276"/>
      <c r="I3" s="276"/>
      <c r="J3" s="276"/>
      <c r="K3" s="276"/>
      <c r="L3" s="276"/>
      <c r="M3" s="276"/>
      <c r="N3" s="276"/>
      <c r="O3" s="276"/>
      <c r="P3" s="276"/>
      <c r="Q3" s="276"/>
      <c r="R3" s="276"/>
      <c r="S3" s="276"/>
      <c r="T3" s="276"/>
      <c r="U3" s="276"/>
      <c r="V3" s="276"/>
      <c r="W3" s="276"/>
      <c r="X3" s="276"/>
      <c r="Y3" s="276"/>
      <c r="Z3" s="276"/>
      <c r="AA3" s="276"/>
      <c r="AB3" s="276"/>
      <c r="AC3" s="275"/>
      <c r="AD3" s="275"/>
      <c r="AE3" s="275"/>
      <c r="AF3" s="275"/>
      <c r="AG3" s="275"/>
      <c r="AH3" s="275"/>
      <c r="AI3" s="275"/>
      <c r="AJ3" s="275"/>
      <c r="AK3" s="275"/>
      <c r="AL3" s="275"/>
      <c r="AM3" s="275"/>
      <c r="AN3" s="275"/>
      <c r="AO3" s="275"/>
      <c r="AP3" s="275"/>
      <c r="AQ3" s="275"/>
      <c r="AR3" s="275"/>
      <c r="AS3" s="275"/>
      <c r="AT3" s="275"/>
    </row>
    <row r="4" spans="1:46">
      <c r="A4" s="661"/>
      <c r="B4" s="662"/>
      <c r="C4" s="277" t="s">
        <v>22</v>
      </c>
      <c r="D4" s="278" t="s">
        <v>23</v>
      </c>
      <c r="E4" s="278" t="s">
        <v>24</v>
      </c>
      <c r="F4" s="278" t="s">
        <v>25</v>
      </c>
      <c r="G4" s="278" t="s">
        <v>26</v>
      </c>
      <c r="H4" s="278" t="s">
        <v>27</v>
      </c>
      <c r="I4" s="278" t="s">
        <v>106</v>
      </c>
      <c r="J4" s="278" t="s">
        <v>107</v>
      </c>
      <c r="K4" s="278" t="s">
        <v>108</v>
      </c>
      <c r="L4" s="278" t="s">
        <v>109</v>
      </c>
      <c r="M4" s="278" t="s">
        <v>110</v>
      </c>
      <c r="N4" s="278" t="s">
        <v>111</v>
      </c>
      <c r="O4" s="278" t="s">
        <v>28</v>
      </c>
      <c r="P4" s="278" t="s">
        <v>112</v>
      </c>
      <c r="Q4" s="278" t="s">
        <v>113</v>
      </c>
      <c r="R4" s="278" t="s">
        <v>99</v>
      </c>
      <c r="S4" s="278" t="s">
        <v>100</v>
      </c>
      <c r="T4" s="278" t="s">
        <v>114</v>
      </c>
      <c r="U4" s="279" t="s">
        <v>101</v>
      </c>
      <c r="V4" s="279" t="s">
        <v>102</v>
      </c>
      <c r="W4" s="279" t="s">
        <v>103</v>
      </c>
      <c r="X4" s="279" t="s">
        <v>104</v>
      </c>
      <c r="Y4" s="279" t="s">
        <v>263</v>
      </c>
      <c r="Z4" s="279" t="s">
        <v>264</v>
      </c>
      <c r="AA4" s="279" t="s">
        <v>265</v>
      </c>
      <c r="AB4" s="278" t="s">
        <v>105</v>
      </c>
      <c r="AC4" s="280" t="s">
        <v>160</v>
      </c>
    </row>
    <row r="5" spans="1:46" ht="47.4" thickBot="1">
      <c r="A5" s="663" t="s">
        <v>0</v>
      </c>
      <c r="B5" s="664"/>
      <c r="C5" s="281" t="s">
        <v>275</v>
      </c>
      <c r="D5" s="282" t="s">
        <v>276</v>
      </c>
      <c r="E5" s="282" t="s">
        <v>277</v>
      </c>
      <c r="F5" s="283" t="s">
        <v>278</v>
      </c>
      <c r="G5" s="283" t="s">
        <v>279</v>
      </c>
      <c r="H5" s="283" t="s">
        <v>280</v>
      </c>
      <c r="I5" s="283" t="s">
        <v>281</v>
      </c>
      <c r="J5" s="283" t="s">
        <v>282</v>
      </c>
      <c r="K5" s="283" t="s">
        <v>283</v>
      </c>
      <c r="L5" s="283" t="s">
        <v>284</v>
      </c>
      <c r="M5" s="283" t="s">
        <v>285</v>
      </c>
      <c r="N5" s="283" t="s">
        <v>286</v>
      </c>
      <c r="O5" s="283" t="s">
        <v>287</v>
      </c>
      <c r="P5" s="283" t="s">
        <v>288</v>
      </c>
      <c r="Q5" s="283" t="s">
        <v>289</v>
      </c>
      <c r="R5" s="283" t="s">
        <v>290</v>
      </c>
      <c r="S5" s="283" t="s">
        <v>291</v>
      </c>
      <c r="T5" s="283" t="s">
        <v>292</v>
      </c>
      <c r="U5" s="284" t="s">
        <v>293</v>
      </c>
      <c r="V5" s="284" t="s">
        <v>294</v>
      </c>
      <c r="W5" s="284" t="s">
        <v>295</v>
      </c>
      <c r="X5" s="284" t="s">
        <v>296</v>
      </c>
      <c r="Y5" s="284" t="s">
        <v>297</v>
      </c>
      <c r="Z5" s="284" t="s">
        <v>298</v>
      </c>
      <c r="AA5" s="284" t="s">
        <v>299</v>
      </c>
      <c r="AB5" s="283" t="s">
        <v>187</v>
      </c>
      <c r="AC5" s="285"/>
    </row>
    <row r="6" spans="1:46" ht="16.2" thickBot="1">
      <c r="A6" s="286"/>
      <c r="B6" s="287" t="s">
        <v>436</v>
      </c>
      <c r="C6" s="288">
        <v>25116625</v>
      </c>
      <c r="D6" s="288">
        <v>804011968</v>
      </c>
      <c r="E6" s="288">
        <v>47170746</v>
      </c>
      <c r="F6" s="288">
        <v>74905848</v>
      </c>
      <c r="G6" s="288">
        <v>12781921</v>
      </c>
      <c r="H6" s="288">
        <v>6347456</v>
      </c>
      <c r="I6" s="288">
        <v>9243710</v>
      </c>
      <c r="J6" s="288">
        <v>13597190</v>
      </c>
      <c r="K6" s="288">
        <v>40325586</v>
      </c>
      <c r="L6" s="288">
        <v>525748401</v>
      </c>
      <c r="M6" s="288">
        <v>302424090</v>
      </c>
      <c r="N6" s="288">
        <v>39854008</v>
      </c>
      <c r="O6" s="288">
        <v>24312361</v>
      </c>
      <c r="P6" s="288">
        <v>8422559</v>
      </c>
      <c r="Q6" s="288">
        <v>3287393</v>
      </c>
      <c r="R6" s="288">
        <v>30295798</v>
      </c>
      <c r="S6" s="288">
        <v>33009782</v>
      </c>
      <c r="T6" s="288">
        <v>7761350</v>
      </c>
      <c r="U6" s="288">
        <v>56388227</v>
      </c>
      <c r="V6" s="288">
        <v>4484513</v>
      </c>
      <c r="W6" s="288">
        <v>9399819</v>
      </c>
      <c r="X6" s="288">
        <v>29504004</v>
      </c>
      <c r="Y6" s="288">
        <v>15395931</v>
      </c>
      <c r="Z6" s="288">
        <v>1024990</v>
      </c>
      <c r="AA6" s="288">
        <v>44308476</v>
      </c>
      <c r="AB6" s="288">
        <v>25478364</v>
      </c>
      <c r="AC6" s="289">
        <f t="shared" ref="AC6:AC13" si="0">SUM(C6:AB6)</f>
        <v>2194601116</v>
      </c>
      <c r="AE6" s="85"/>
    </row>
    <row r="7" spans="1:46">
      <c r="A7" s="394" t="s">
        <v>186</v>
      </c>
      <c r="B7" s="348" t="s">
        <v>437</v>
      </c>
      <c r="C7" s="290">
        <v>0</v>
      </c>
      <c r="D7" s="290">
        <v>0</v>
      </c>
      <c r="E7" s="290">
        <v>0</v>
      </c>
      <c r="F7" s="290">
        <v>0</v>
      </c>
      <c r="G7" s="290">
        <v>0</v>
      </c>
      <c r="H7" s="290">
        <v>0</v>
      </c>
      <c r="I7" s="290">
        <v>0</v>
      </c>
      <c r="J7" s="290">
        <v>0</v>
      </c>
      <c r="K7" s="290">
        <v>0</v>
      </c>
      <c r="L7" s="290">
        <v>0</v>
      </c>
      <c r="M7" s="290">
        <v>0</v>
      </c>
      <c r="N7" s="290">
        <v>0</v>
      </c>
      <c r="O7" s="290">
        <v>0</v>
      </c>
      <c r="P7" s="290">
        <v>0</v>
      </c>
      <c r="Q7" s="290">
        <v>0</v>
      </c>
      <c r="R7" s="290">
        <v>0</v>
      </c>
      <c r="S7" s="290">
        <v>0</v>
      </c>
      <c r="T7" s="290">
        <v>0</v>
      </c>
      <c r="U7" s="290">
        <v>0</v>
      </c>
      <c r="V7" s="290">
        <v>0</v>
      </c>
      <c r="W7" s="290">
        <v>0</v>
      </c>
      <c r="X7" s="290">
        <v>650000</v>
      </c>
      <c r="Y7" s="290">
        <v>0</v>
      </c>
      <c r="Z7" s="290">
        <v>0</v>
      </c>
      <c r="AA7" s="290">
        <v>0</v>
      </c>
      <c r="AB7" s="290">
        <v>0</v>
      </c>
      <c r="AC7" s="291">
        <f t="shared" si="0"/>
        <v>650000</v>
      </c>
    </row>
    <row r="8" spans="1:46">
      <c r="A8" s="394" t="s">
        <v>205</v>
      </c>
      <c r="B8" s="348" t="s">
        <v>438</v>
      </c>
      <c r="C8" s="290">
        <v>0</v>
      </c>
      <c r="D8" s="290">
        <v>912894</v>
      </c>
      <c r="E8" s="290">
        <v>5538855</v>
      </c>
      <c r="F8" s="290">
        <v>0</v>
      </c>
      <c r="G8" s="290">
        <v>0</v>
      </c>
      <c r="H8" s="290">
        <v>0</v>
      </c>
      <c r="I8" s="290">
        <v>781000</v>
      </c>
      <c r="J8" s="290">
        <v>0</v>
      </c>
      <c r="K8" s="290">
        <v>409245</v>
      </c>
      <c r="L8" s="290">
        <v>0</v>
      </c>
      <c r="M8" s="290">
        <v>0</v>
      </c>
      <c r="N8" s="290">
        <v>0</v>
      </c>
      <c r="O8" s="290">
        <v>0</v>
      </c>
      <c r="P8" s="290">
        <v>0</v>
      </c>
      <c r="Q8" s="290">
        <v>946122</v>
      </c>
      <c r="R8" s="290">
        <v>0</v>
      </c>
      <c r="S8" s="290">
        <v>1636877</v>
      </c>
      <c r="T8" s="290">
        <v>0</v>
      </c>
      <c r="U8" s="290">
        <v>0</v>
      </c>
      <c r="V8" s="290">
        <v>0</v>
      </c>
      <c r="W8" s="290">
        <v>261798</v>
      </c>
      <c r="X8" s="290">
        <v>0</v>
      </c>
      <c r="Y8" s="290">
        <v>0</v>
      </c>
      <c r="Z8" s="290">
        <v>0</v>
      </c>
      <c r="AA8" s="290">
        <v>75000</v>
      </c>
      <c r="AB8" s="290">
        <v>0</v>
      </c>
      <c r="AC8" s="291">
        <f t="shared" si="0"/>
        <v>10561791</v>
      </c>
    </row>
    <row r="9" spans="1:46">
      <c r="A9" s="395" t="s">
        <v>202</v>
      </c>
      <c r="B9" s="373" t="s">
        <v>439</v>
      </c>
      <c r="C9" s="290">
        <v>-96549</v>
      </c>
      <c r="D9" s="290">
        <v>-2609902</v>
      </c>
      <c r="E9" s="290">
        <v>172798</v>
      </c>
      <c r="F9" s="290">
        <v>0</v>
      </c>
      <c r="G9" s="290">
        <v>0</v>
      </c>
      <c r="H9" s="290">
        <v>0</v>
      </c>
      <c r="I9" s="290">
        <v>0</v>
      </c>
      <c r="J9" s="290">
        <v>0</v>
      </c>
      <c r="K9" s="290">
        <v>-6975</v>
      </c>
      <c r="L9" s="290">
        <v>0</v>
      </c>
      <c r="M9" s="290">
        <v>0</v>
      </c>
      <c r="N9" s="290">
        <v>0</v>
      </c>
      <c r="O9" s="290">
        <v>0</v>
      </c>
      <c r="P9" s="290">
        <v>0</v>
      </c>
      <c r="Q9" s="290">
        <v>0</v>
      </c>
      <c r="R9" s="290">
        <v>0</v>
      </c>
      <c r="S9" s="290">
        <v>0</v>
      </c>
      <c r="T9" s="290">
        <v>0</v>
      </c>
      <c r="U9" s="290">
        <v>-363572</v>
      </c>
      <c r="V9" s="290">
        <v>-28229</v>
      </c>
      <c r="W9" s="290">
        <v>0</v>
      </c>
      <c r="X9" s="290">
        <v>-112380</v>
      </c>
      <c r="Y9" s="290">
        <v>-152257</v>
      </c>
      <c r="Z9" s="290">
        <v>1533</v>
      </c>
      <c r="AA9" s="290">
        <v>-171706</v>
      </c>
      <c r="AB9" s="290">
        <v>-537740</v>
      </c>
      <c r="AC9" s="291">
        <f t="shared" si="0"/>
        <v>-3904979</v>
      </c>
    </row>
    <row r="10" spans="1:46">
      <c r="A10" s="396" t="s">
        <v>203</v>
      </c>
      <c r="B10" s="292" t="s">
        <v>440</v>
      </c>
      <c r="C10" s="290">
        <v>0</v>
      </c>
      <c r="D10" s="290">
        <v>944792</v>
      </c>
      <c r="E10" s="290">
        <v>974870</v>
      </c>
      <c r="F10" s="290">
        <v>0</v>
      </c>
      <c r="G10" s="290">
        <v>0</v>
      </c>
      <c r="H10" s="290">
        <v>0</v>
      </c>
      <c r="I10" s="290">
        <v>0</v>
      </c>
      <c r="J10" s="290">
        <v>0</v>
      </c>
      <c r="K10" s="290">
        <v>0</v>
      </c>
      <c r="L10" s="290">
        <v>0</v>
      </c>
      <c r="M10" s="290">
        <v>0</v>
      </c>
      <c r="N10" s="290">
        <v>0</v>
      </c>
      <c r="O10" s="290">
        <v>0</v>
      </c>
      <c r="P10" s="290">
        <v>0</v>
      </c>
      <c r="Q10" s="290">
        <v>0</v>
      </c>
      <c r="R10" s="290">
        <v>0</v>
      </c>
      <c r="S10" s="290">
        <v>0</v>
      </c>
      <c r="T10" s="290">
        <v>150530</v>
      </c>
      <c r="U10" s="290">
        <v>27102</v>
      </c>
      <c r="V10" s="290">
        <v>0</v>
      </c>
      <c r="W10" s="290">
        <v>7500</v>
      </c>
      <c r="X10" s="290">
        <v>-59131</v>
      </c>
      <c r="Y10" s="290">
        <v>0</v>
      </c>
      <c r="Z10" s="290">
        <v>0</v>
      </c>
      <c r="AA10" s="290">
        <v>-475000</v>
      </c>
      <c r="AB10" s="290">
        <v>0</v>
      </c>
      <c r="AC10" s="291">
        <f t="shared" si="0"/>
        <v>1570663</v>
      </c>
    </row>
    <row r="11" spans="1:46">
      <c r="A11" s="396" t="s">
        <v>185</v>
      </c>
      <c r="B11" s="292" t="s">
        <v>441</v>
      </c>
      <c r="C11" s="290">
        <v>0</v>
      </c>
      <c r="D11" s="290">
        <v>0</v>
      </c>
      <c r="E11" s="290">
        <v>0</v>
      </c>
      <c r="F11" s="290">
        <v>0</v>
      </c>
      <c r="G11" s="290">
        <v>0</v>
      </c>
      <c r="H11" s="290">
        <v>0</v>
      </c>
      <c r="I11" s="290">
        <v>0</v>
      </c>
      <c r="J11" s="290">
        <v>0</v>
      </c>
      <c r="K11" s="290">
        <v>0</v>
      </c>
      <c r="L11" s="290">
        <v>0</v>
      </c>
      <c r="M11" s="290">
        <v>0</v>
      </c>
      <c r="N11" s="290">
        <v>0</v>
      </c>
      <c r="O11" s="290">
        <v>0</v>
      </c>
      <c r="P11" s="290">
        <v>0</v>
      </c>
      <c r="Q11" s="290">
        <v>-9700</v>
      </c>
      <c r="R11" s="290">
        <v>0</v>
      </c>
      <c r="S11" s="290">
        <v>0</v>
      </c>
      <c r="T11" s="290">
        <v>0</v>
      </c>
      <c r="U11" s="290">
        <v>0</v>
      </c>
      <c r="V11" s="290">
        <v>0</v>
      </c>
      <c r="W11" s="290">
        <v>0</v>
      </c>
      <c r="X11" s="290">
        <v>0</v>
      </c>
      <c r="Y11" s="290">
        <v>0</v>
      </c>
      <c r="Z11" s="290">
        <v>0</v>
      </c>
      <c r="AA11" s="290">
        <v>0</v>
      </c>
      <c r="AB11" s="290">
        <v>0</v>
      </c>
      <c r="AC11" s="291">
        <f t="shared" si="0"/>
        <v>-9700</v>
      </c>
    </row>
    <row r="12" spans="1:46">
      <c r="A12" s="396" t="s">
        <v>204</v>
      </c>
      <c r="B12" s="292" t="s">
        <v>566</v>
      </c>
      <c r="C12" s="290">
        <v>0</v>
      </c>
      <c r="D12" s="290">
        <v>0</v>
      </c>
      <c r="E12" s="290">
        <v>0</v>
      </c>
      <c r="F12" s="290">
        <v>0</v>
      </c>
      <c r="G12" s="290">
        <v>0</v>
      </c>
      <c r="H12" s="290">
        <v>0</v>
      </c>
      <c r="I12" s="290">
        <v>0</v>
      </c>
      <c r="J12" s="290">
        <v>0</v>
      </c>
      <c r="K12" s="290">
        <v>0</v>
      </c>
      <c r="L12" s="290">
        <v>0</v>
      </c>
      <c r="M12" s="290">
        <v>0</v>
      </c>
      <c r="N12" s="290">
        <v>0</v>
      </c>
      <c r="O12" s="290">
        <v>0</v>
      </c>
      <c r="P12" s="290">
        <v>0</v>
      </c>
      <c r="Q12" s="290">
        <v>0</v>
      </c>
      <c r="R12" s="290">
        <v>0</v>
      </c>
      <c r="S12" s="290">
        <v>0</v>
      </c>
      <c r="T12" s="290">
        <v>0</v>
      </c>
      <c r="U12" s="290">
        <v>0</v>
      </c>
      <c r="V12" s="290">
        <v>0</v>
      </c>
      <c r="W12" s="290">
        <v>0</v>
      </c>
      <c r="X12" s="290">
        <v>0</v>
      </c>
      <c r="Y12" s="290">
        <v>0</v>
      </c>
      <c r="Z12" s="290">
        <v>0</v>
      </c>
      <c r="AA12" s="290">
        <v>0</v>
      </c>
      <c r="AB12" s="290">
        <v>0</v>
      </c>
      <c r="AC12" s="291">
        <f t="shared" si="0"/>
        <v>0</v>
      </c>
    </row>
    <row r="13" spans="1:46">
      <c r="A13" s="396" t="s">
        <v>166</v>
      </c>
      <c r="B13" s="292" t="s">
        <v>442</v>
      </c>
      <c r="C13" s="290">
        <v>0</v>
      </c>
      <c r="D13" s="290">
        <v>0</v>
      </c>
      <c r="E13" s="290">
        <v>0</v>
      </c>
      <c r="F13" s="290">
        <v>0</v>
      </c>
      <c r="G13" s="290">
        <v>0</v>
      </c>
      <c r="H13" s="290">
        <v>0</v>
      </c>
      <c r="I13" s="290">
        <v>5856</v>
      </c>
      <c r="J13" s="290">
        <v>0</v>
      </c>
      <c r="K13" s="290">
        <v>0</v>
      </c>
      <c r="L13" s="290">
        <v>0</v>
      </c>
      <c r="M13" s="290">
        <v>0</v>
      </c>
      <c r="N13" s="290">
        <v>0</v>
      </c>
      <c r="O13" s="290">
        <v>0</v>
      </c>
      <c r="P13" s="290">
        <v>0</v>
      </c>
      <c r="Q13" s="290">
        <v>0</v>
      </c>
      <c r="R13" s="290">
        <v>0</v>
      </c>
      <c r="S13" s="290">
        <v>0</v>
      </c>
      <c r="T13" s="290">
        <v>0</v>
      </c>
      <c r="U13" s="290">
        <v>0</v>
      </c>
      <c r="V13" s="290">
        <v>0</v>
      </c>
      <c r="W13" s="290">
        <v>0</v>
      </c>
      <c r="X13" s="290">
        <v>0</v>
      </c>
      <c r="Y13" s="290">
        <v>0</v>
      </c>
      <c r="Z13" s="290">
        <v>0</v>
      </c>
      <c r="AA13" s="290">
        <v>0</v>
      </c>
      <c r="AB13" s="290">
        <v>0</v>
      </c>
      <c r="AC13" s="291">
        <f t="shared" si="0"/>
        <v>5856</v>
      </c>
    </row>
    <row r="14" spans="1:46">
      <c r="A14" s="396" t="s">
        <v>316</v>
      </c>
      <c r="B14" s="292" t="s">
        <v>509</v>
      </c>
      <c r="C14" s="290">
        <v>0</v>
      </c>
      <c r="D14" s="290">
        <v>0</v>
      </c>
      <c r="E14" s="290">
        <v>520974</v>
      </c>
      <c r="F14" s="290">
        <v>0</v>
      </c>
      <c r="G14" s="290">
        <v>0</v>
      </c>
      <c r="H14" s="290">
        <v>0</v>
      </c>
      <c r="I14" s="290">
        <v>0</v>
      </c>
      <c r="J14" s="290">
        <v>0</v>
      </c>
      <c r="K14" s="290">
        <v>0</v>
      </c>
      <c r="L14" s="290">
        <v>0</v>
      </c>
      <c r="M14" s="290">
        <v>0</v>
      </c>
      <c r="N14" s="290">
        <v>0</v>
      </c>
      <c r="O14" s="290">
        <v>100000</v>
      </c>
      <c r="P14" s="290">
        <v>0</v>
      </c>
      <c r="Q14" s="290">
        <v>0</v>
      </c>
      <c r="R14" s="290">
        <v>-100000</v>
      </c>
      <c r="S14" s="290">
        <v>0</v>
      </c>
      <c r="T14" s="290">
        <v>0</v>
      </c>
      <c r="U14" s="290">
        <v>0</v>
      </c>
      <c r="V14" s="290">
        <v>0</v>
      </c>
      <c r="W14" s="290">
        <v>0</v>
      </c>
      <c r="X14" s="290">
        <v>-520974</v>
      </c>
      <c r="Y14" s="290">
        <v>0</v>
      </c>
      <c r="Z14" s="290">
        <v>0</v>
      </c>
      <c r="AA14" s="290">
        <v>0</v>
      </c>
      <c r="AB14" s="290">
        <v>0</v>
      </c>
      <c r="AC14" s="291">
        <f>SUM(C14:AB14)</f>
        <v>0</v>
      </c>
    </row>
    <row r="15" spans="1:46">
      <c r="A15" s="396" t="s">
        <v>315</v>
      </c>
      <c r="B15" s="292" t="s">
        <v>514</v>
      </c>
      <c r="C15" s="290">
        <v>0</v>
      </c>
      <c r="D15" s="290">
        <v>270877</v>
      </c>
      <c r="E15" s="290">
        <v>-222449</v>
      </c>
      <c r="F15" s="290">
        <v>0</v>
      </c>
      <c r="G15" s="290">
        <v>0</v>
      </c>
      <c r="H15" s="290">
        <v>0</v>
      </c>
      <c r="I15" s="290">
        <v>0</v>
      </c>
      <c r="J15" s="290">
        <v>0</v>
      </c>
      <c r="K15" s="290">
        <v>0</v>
      </c>
      <c r="L15" s="290">
        <v>0</v>
      </c>
      <c r="M15" s="290">
        <v>0</v>
      </c>
      <c r="N15" s="290">
        <v>0</v>
      </c>
      <c r="O15" s="290">
        <v>0</v>
      </c>
      <c r="P15" s="290">
        <v>0</v>
      </c>
      <c r="Q15" s="290">
        <v>0</v>
      </c>
      <c r="R15" s="290">
        <v>0</v>
      </c>
      <c r="S15" s="290">
        <v>0</v>
      </c>
      <c r="T15" s="290">
        <v>0</v>
      </c>
      <c r="U15" s="290">
        <v>0</v>
      </c>
      <c r="V15" s="290">
        <v>0</v>
      </c>
      <c r="W15" s="290">
        <v>0</v>
      </c>
      <c r="X15" s="290">
        <v>-758862</v>
      </c>
      <c r="Y15" s="290">
        <v>-30159</v>
      </c>
      <c r="Z15" s="290">
        <v>-27477</v>
      </c>
      <c r="AA15" s="290">
        <v>-34613</v>
      </c>
      <c r="AB15" s="290">
        <v>-49532</v>
      </c>
      <c r="AC15" s="291">
        <f t="shared" ref="AC15:AC16" si="1">SUM(C15:AB15)</f>
        <v>-852215</v>
      </c>
    </row>
    <row r="16" spans="1:46" ht="14.4" customHeight="1">
      <c r="A16" s="396" t="s">
        <v>206</v>
      </c>
      <c r="B16" s="292" t="s">
        <v>515</v>
      </c>
      <c r="C16" s="290">
        <v>0</v>
      </c>
      <c r="D16" s="290">
        <v>4802447</v>
      </c>
      <c r="E16" s="290">
        <v>0</v>
      </c>
      <c r="F16" s="290">
        <v>0</v>
      </c>
      <c r="G16" s="290">
        <v>0</v>
      </c>
      <c r="H16" s="290">
        <v>0</v>
      </c>
      <c r="I16" s="290">
        <v>0</v>
      </c>
      <c r="J16" s="290">
        <v>0</v>
      </c>
      <c r="K16" s="290">
        <v>0</v>
      </c>
      <c r="L16" s="290">
        <v>0</v>
      </c>
      <c r="M16" s="290">
        <v>0</v>
      </c>
      <c r="N16" s="290">
        <v>0</v>
      </c>
      <c r="O16" s="290">
        <v>0</v>
      </c>
      <c r="P16" s="290">
        <v>0</v>
      </c>
      <c r="Q16" s="290">
        <v>0</v>
      </c>
      <c r="R16" s="290">
        <v>0</v>
      </c>
      <c r="S16" s="290">
        <v>0</v>
      </c>
      <c r="T16" s="290">
        <v>0</v>
      </c>
      <c r="U16" s="290">
        <v>0</v>
      </c>
      <c r="V16" s="290">
        <v>0</v>
      </c>
      <c r="W16" s="290">
        <v>0</v>
      </c>
      <c r="X16" s="290">
        <v>0</v>
      </c>
      <c r="Y16" s="290">
        <v>0</v>
      </c>
      <c r="Z16" s="290">
        <v>0</v>
      </c>
      <c r="AA16" s="290">
        <v>0</v>
      </c>
      <c r="AB16" s="290">
        <v>0</v>
      </c>
      <c r="AC16" s="291">
        <f t="shared" si="1"/>
        <v>4802447</v>
      </c>
    </row>
    <row r="17" spans="1:33">
      <c r="A17" s="503" t="s">
        <v>246</v>
      </c>
      <c r="B17" s="504" t="s">
        <v>562</v>
      </c>
      <c r="C17" s="290">
        <v>0</v>
      </c>
      <c r="D17" s="290">
        <v>0</v>
      </c>
      <c r="E17" s="290">
        <v>0</v>
      </c>
      <c r="F17" s="290">
        <v>0</v>
      </c>
      <c r="G17" s="290">
        <v>0</v>
      </c>
      <c r="H17" s="290">
        <v>0</v>
      </c>
      <c r="I17" s="290">
        <v>0</v>
      </c>
      <c r="J17" s="290">
        <v>0</v>
      </c>
      <c r="K17" s="290">
        <v>0</v>
      </c>
      <c r="L17" s="290">
        <v>0</v>
      </c>
      <c r="M17" s="290">
        <v>0</v>
      </c>
      <c r="N17" s="290">
        <v>0</v>
      </c>
      <c r="O17" s="290">
        <v>0</v>
      </c>
      <c r="P17" s="290">
        <v>0</v>
      </c>
      <c r="Q17" s="290">
        <v>0</v>
      </c>
      <c r="R17" s="290">
        <v>0</v>
      </c>
      <c r="S17" s="290">
        <v>0</v>
      </c>
      <c r="T17" s="290">
        <v>0</v>
      </c>
      <c r="U17" s="290">
        <v>0</v>
      </c>
      <c r="V17" s="290">
        <v>0</v>
      </c>
      <c r="W17" s="290">
        <v>0</v>
      </c>
      <c r="X17" s="290">
        <v>-24569</v>
      </c>
      <c r="Y17" s="290">
        <v>-34169</v>
      </c>
      <c r="Z17" s="290">
        <v>58738</v>
      </c>
      <c r="AA17" s="290">
        <v>0</v>
      </c>
      <c r="AB17" s="290">
        <v>0</v>
      </c>
      <c r="AC17" s="291">
        <f t="shared" ref="AC17:AC18" si="2">SUM(C17:AB17)</f>
        <v>0</v>
      </c>
    </row>
    <row r="18" spans="1:33">
      <c r="A18" s="503" t="s">
        <v>378</v>
      </c>
      <c r="B18" s="504" t="s">
        <v>569</v>
      </c>
      <c r="C18" s="502"/>
      <c r="D18" s="502"/>
      <c r="E18" s="502"/>
      <c r="F18" s="502"/>
      <c r="G18" s="502"/>
      <c r="H18" s="502"/>
      <c r="I18" s="502"/>
      <c r="J18" s="502"/>
      <c r="K18" s="502"/>
      <c r="L18" s="502"/>
      <c r="M18" s="502"/>
      <c r="N18" s="502"/>
      <c r="O18" s="502"/>
      <c r="P18" s="502"/>
      <c r="Q18" s="502"/>
      <c r="R18" s="502"/>
      <c r="S18" s="290">
        <v>0</v>
      </c>
      <c r="T18" s="290">
        <v>0</v>
      </c>
      <c r="U18" s="290">
        <v>0</v>
      </c>
      <c r="V18" s="290">
        <v>0</v>
      </c>
      <c r="W18" s="290">
        <v>0</v>
      </c>
      <c r="X18" s="290">
        <v>0</v>
      </c>
      <c r="Y18" s="290">
        <v>0</v>
      </c>
      <c r="Z18" s="290">
        <v>0</v>
      </c>
      <c r="AA18" s="290">
        <v>0</v>
      </c>
      <c r="AB18" s="290">
        <v>-2491630</v>
      </c>
      <c r="AC18" s="291">
        <f t="shared" si="2"/>
        <v>-2491630</v>
      </c>
    </row>
    <row r="19" spans="1:33" ht="15.6" customHeight="1">
      <c r="A19" s="429"/>
      <c r="B19" s="430"/>
      <c r="C19" s="431"/>
      <c r="D19" s="431"/>
      <c r="E19" s="431"/>
      <c r="F19" s="431"/>
      <c r="G19" s="431"/>
      <c r="H19" s="431"/>
      <c r="I19" s="431"/>
      <c r="J19" s="431"/>
      <c r="K19" s="431"/>
      <c r="L19" s="431"/>
      <c r="M19" s="431"/>
      <c r="N19" s="431"/>
      <c r="O19" s="431"/>
      <c r="P19" s="431"/>
      <c r="Q19" s="431"/>
      <c r="R19" s="431"/>
      <c r="S19" s="431"/>
      <c r="T19" s="431"/>
      <c r="U19" s="431"/>
      <c r="V19" s="431"/>
      <c r="W19" s="431"/>
      <c r="X19" s="431"/>
      <c r="Y19" s="431"/>
      <c r="Z19" s="431"/>
      <c r="AA19" s="431"/>
      <c r="AB19" s="431"/>
      <c r="AC19" s="432"/>
    </row>
    <row r="20" spans="1:33" ht="16.2" thickBot="1">
      <c r="A20" s="374"/>
      <c r="B20" s="375" t="s">
        <v>154</v>
      </c>
      <c r="C20" s="376">
        <f>SUM(C7:C19)</f>
        <v>-96549</v>
      </c>
      <c r="D20" s="376">
        <f t="shared" ref="D20:AC20" si="3">SUM(D7:D19)</f>
        <v>4321108</v>
      </c>
      <c r="E20" s="376">
        <f t="shared" si="3"/>
        <v>6985048</v>
      </c>
      <c r="F20" s="376">
        <f t="shared" si="3"/>
        <v>0</v>
      </c>
      <c r="G20" s="376">
        <f t="shared" si="3"/>
        <v>0</v>
      </c>
      <c r="H20" s="376">
        <f t="shared" si="3"/>
        <v>0</v>
      </c>
      <c r="I20" s="376">
        <f t="shared" si="3"/>
        <v>786856</v>
      </c>
      <c r="J20" s="376">
        <f t="shared" si="3"/>
        <v>0</v>
      </c>
      <c r="K20" s="376">
        <f t="shared" si="3"/>
        <v>402270</v>
      </c>
      <c r="L20" s="376">
        <f t="shared" si="3"/>
        <v>0</v>
      </c>
      <c r="M20" s="376">
        <f t="shared" si="3"/>
        <v>0</v>
      </c>
      <c r="N20" s="376">
        <f t="shared" si="3"/>
        <v>0</v>
      </c>
      <c r="O20" s="376">
        <f t="shared" si="3"/>
        <v>100000</v>
      </c>
      <c r="P20" s="376">
        <f t="shared" si="3"/>
        <v>0</v>
      </c>
      <c r="Q20" s="376">
        <f t="shared" si="3"/>
        <v>936422</v>
      </c>
      <c r="R20" s="376">
        <f t="shared" si="3"/>
        <v>-100000</v>
      </c>
      <c r="S20" s="376">
        <f t="shared" si="3"/>
        <v>1636877</v>
      </c>
      <c r="T20" s="376">
        <f t="shared" si="3"/>
        <v>150530</v>
      </c>
      <c r="U20" s="376">
        <f t="shared" si="3"/>
        <v>-336470</v>
      </c>
      <c r="V20" s="376">
        <f t="shared" si="3"/>
        <v>-28229</v>
      </c>
      <c r="W20" s="376">
        <f t="shared" si="3"/>
        <v>269298</v>
      </c>
      <c r="X20" s="376">
        <f t="shared" si="3"/>
        <v>-825916</v>
      </c>
      <c r="Y20" s="376">
        <f t="shared" si="3"/>
        <v>-216585</v>
      </c>
      <c r="Z20" s="376">
        <f t="shared" si="3"/>
        <v>32794</v>
      </c>
      <c r="AA20" s="376">
        <f t="shared" si="3"/>
        <v>-606319</v>
      </c>
      <c r="AB20" s="376">
        <f t="shared" si="3"/>
        <v>-3078902</v>
      </c>
      <c r="AC20" s="397">
        <f t="shared" si="3"/>
        <v>10332233</v>
      </c>
      <c r="AF20" s="85"/>
    </row>
    <row r="21" spans="1:33" ht="16.2">
      <c r="A21" s="294"/>
      <c r="B21" s="295" t="s">
        <v>4</v>
      </c>
      <c r="C21" s="290">
        <v>12077419</v>
      </c>
      <c r="D21" s="290">
        <v>573513718</v>
      </c>
      <c r="E21" s="290">
        <v>21602628</v>
      </c>
      <c r="F21" s="290">
        <v>41181180</v>
      </c>
      <c r="G21" s="290">
        <v>7840589</v>
      </c>
      <c r="H21" s="290">
        <v>3918942</v>
      </c>
      <c r="I21" s="290">
        <v>1067810</v>
      </c>
      <c r="J21" s="290">
        <v>13343961</v>
      </c>
      <c r="K21" s="290">
        <v>22157834</v>
      </c>
      <c r="L21" s="290">
        <v>241116910</v>
      </c>
      <c r="M21" s="290">
        <v>140910163</v>
      </c>
      <c r="N21" s="290">
        <v>28754544</v>
      </c>
      <c r="O21" s="290">
        <v>20909791</v>
      </c>
      <c r="P21" s="290">
        <v>6160952</v>
      </c>
      <c r="Q21" s="290">
        <v>23335</v>
      </c>
      <c r="R21" s="290">
        <v>30195798</v>
      </c>
      <c r="S21" s="290">
        <v>4567899</v>
      </c>
      <c r="T21" s="290">
        <v>5505432</v>
      </c>
      <c r="U21" s="290">
        <v>41102212</v>
      </c>
      <c r="V21" s="290">
        <v>2358592</v>
      </c>
      <c r="W21" s="290">
        <v>2474762</v>
      </c>
      <c r="X21" s="290">
        <v>17623486</v>
      </c>
      <c r="Y21" s="290">
        <v>9779562</v>
      </c>
      <c r="Z21" s="290">
        <v>416013</v>
      </c>
      <c r="AA21" s="290">
        <v>25525845</v>
      </c>
      <c r="AB21" s="290">
        <v>14863937</v>
      </c>
      <c r="AC21" s="291">
        <f>SUM(C21:AB21)</f>
        <v>1288993314</v>
      </c>
      <c r="AE21" s="85"/>
      <c r="AG21" s="85"/>
    </row>
    <row r="22" spans="1:33" ht="16.2">
      <c r="A22" s="294"/>
      <c r="B22" s="296" t="s">
        <v>209</v>
      </c>
      <c r="C22" s="290">
        <v>12942657</v>
      </c>
      <c r="D22" s="290">
        <v>228793606</v>
      </c>
      <c r="E22" s="290">
        <v>31475366</v>
      </c>
      <c r="F22" s="290">
        <v>33724668</v>
      </c>
      <c r="G22" s="290">
        <v>4941332</v>
      </c>
      <c r="H22" s="290">
        <v>2428514</v>
      </c>
      <c r="I22" s="290">
        <v>8955900</v>
      </c>
      <c r="J22" s="290">
        <v>253229</v>
      </c>
      <c r="K22" s="290">
        <v>18570022</v>
      </c>
      <c r="L22" s="290">
        <v>283858652</v>
      </c>
      <c r="M22" s="290">
        <v>161513927</v>
      </c>
      <c r="N22" s="290">
        <v>11099464</v>
      </c>
      <c r="O22" s="290">
        <v>3502570</v>
      </c>
      <c r="P22" s="290">
        <v>2261607</v>
      </c>
      <c r="Q22" s="290">
        <v>4200480</v>
      </c>
      <c r="R22" s="290">
        <v>0</v>
      </c>
      <c r="S22" s="290">
        <v>30078760</v>
      </c>
      <c r="T22" s="290">
        <v>2255918</v>
      </c>
      <c r="U22" s="290">
        <v>14871124</v>
      </c>
      <c r="V22" s="290">
        <v>2089692</v>
      </c>
      <c r="W22" s="290">
        <v>7186855</v>
      </c>
      <c r="X22" s="290">
        <v>11047102</v>
      </c>
      <c r="Y22" s="290">
        <v>5399784</v>
      </c>
      <c r="Z22" s="290">
        <v>641771</v>
      </c>
      <c r="AA22" s="290">
        <v>18151312</v>
      </c>
      <c r="AB22" s="290">
        <v>7535525</v>
      </c>
      <c r="AC22" s="291">
        <f>SUM(C22:AB22)</f>
        <v>907779837</v>
      </c>
      <c r="AE22" s="85"/>
      <c r="AG22" s="85"/>
    </row>
    <row r="23" spans="1:33" ht="16.8" thickBot="1">
      <c r="A23" s="294"/>
      <c r="B23" s="296" t="s">
        <v>34</v>
      </c>
      <c r="C23" s="290">
        <v>0</v>
      </c>
      <c r="D23" s="290">
        <v>6025752</v>
      </c>
      <c r="E23" s="290">
        <v>1077800</v>
      </c>
      <c r="F23" s="290">
        <v>0</v>
      </c>
      <c r="G23" s="290">
        <v>0</v>
      </c>
      <c r="H23" s="290">
        <v>0</v>
      </c>
      <c r="I23" s="290">
        <v>6856</v>
      </c>
      <c r="J23" s="290">
        <v>0</v>
      </c>
      <c r="K23" s="290">
        <v>0</v>
      </c>
      <c r="L23" s="290">
        <v>772839</v>
      </c>
      <c r="M23" s="290">
        <v>0</v>
      </c>
      <c r="N23" s="290">
        <v>0</v>
      </c>
      <c r="O23" s="290">
        <v>0</v>
      </c>
      <c r="P23" s="290">
        <v>0</v>
      </c>
      <c r="Q23" s="290">
        <v>0</v>
      </c>
      <c r="R23" s="290">
        <v>0</v>
      </c>
      <c r="S23" s="290">
        <v>0</v>
      </c>
      <c r="T23" s="290">
        <v>150530</v>
      </c>
      <c r="U23" s="290">
        <v>78421</v>
      </c>
      <c r="V23" s="290">
        <v>8000</v>
      </c>
      <c r="W23" s="290">
        <v>7500</v>
      </c>
      <c r="X23" s="290">
        <v>7500</v>
      </c>
      <c r="Y23" s="290">
        <v>0</v>
      </c>
      <c r="Z23" s="290">
        <v>0</v>
      </c>
      <c r="AA23" s="290">
        <v>25000</v>
      </c>
      <c r="AB23" s="290">
        <v>0</v>
      </c>
      <c r="AC23" s="291">
        <f>SUM(C23:AB23)</f>
        <v>8160198</v>
      </c>
      <c r="AE23" s="85"/>
      <c r="AG23" s="85"/>
    </row>
    <row r="24" spans="1:33" ht="16.2" thickBot="1">
      <c r="A24" s="297"/>
      <c r="B24" s="293" t="s">
        <v>229</v>
      </c>
      <c r="C24" s="319">
        <f t="shared" ref="C24:AC24" si="4">C20+C6</f>
        <v>25020076</v>
      </c>
      <c r="D24" s="319">
        <f t="shared" si="4"/>
        <v>808333076</v>
      </c>
      <c r="E24" s="319">
        <f t="shared" si="4"/>
        <v>54155794</v>
      </c>
      <c r="F24" s="319">
        <f t="shared" si="4"/>
        <v>74905848</v>
      </c>
      <c r="G24" s="319">
        <f t="shared" si="4"/>
        <v>12781921</v>
      </c>
      <c r="H24" s="319">
        <f t="shared" si="4"/>
        <v>6347456</v>
      </c>
      <c r="I24" s="319">
        <f t="shared" si="4"/>
        <v>10030566</v>
      </c>
      <c r="J24" s="319">
        <f t="shared" si="4"/>
        <v>13597190</v>
      </c>
      <c r="K24" s="319">
        <f t="shared" si="4"/>
        <v>40727856</v>
      </c>
      <c r="L24" s="319">
        <f t="shared" si="4"/>
        <v>525748401</v>
      </c>
      <c r="M24" s="319">
        <f t="shared" si="4"/>
        <v>302424090</v>
      </c>
      <c r="N24" s="319">
        <f t="shared" si="4"/>
        <v>39854008</v>
      </c>
      <c r="O24" s="319">
        <f t="shared" si="4"/>
        <v>24412361</v>
      </c>
      <c r="P24" s="319">
        <f t="shared" si="4"/>
        <v>8422559</v>
      </c>
      <c r="Q24" s="319">
        <f t="shared" si="4"/>
        <v>4223815</v>
      </c>
      <c r="R24" s="319">
        <f t="shared" si="4"/>
        <v>30195798</v>
      </c>
      <c r="S24" s="319">
        <f t="shared" si="4"/>
        <v>34646659</v>
      </c>
      <c r="T24" s="319">
        <f t="shared" si="4"/>
        <v>7911880</v>
      </c>
      <c r="U24" s="319">
        <f t="shared" si="4"/>
        <v>56051757</v>
      </c>
      <c r="V24" s="319">
        <f t="shared" si="4"/>
        <v>4456284</v>
      </c>
      <c r="W24" s="319">
        <f t="shared" si="4"/>
        <v>9669117</v>
      </c>
      <c r="X24" s="319">
        <f t="shared" si="4"/>
        <v>28678088</v>
      </c>
      <c r="Y24" s="319">
        <f t="shared" si="4"/>
        <v>15179346</v>
      </c>
      <c r="Z24" s="319">
        <f t="shared" si="4"/>
        <v>1057784</v>
      </c>
      <c r="AA24" s="319">
        <f t="shared" si="4"/>
        <v>43702157</v>
      </c>
      <c r="AB24" s="319">
        <f t="shared" si="4"/>
        <v>22399462</v>
      </c>
      <c r="AC24" s="357">
        <f t="shared" si="4"/>
        <v>2204933349</v>
      </c>
      <c r="AF24" s="85"/>
    </row>
    <row r="25" spans="1:33" s="353" customFormat="1">
      <c r="A25" s="17"/>
      <c r="B25" s="17"/>
      <c r="C25" s="116"/>
      <c r="D25" s="391"/>
      <c r="E25" s="392"/>
      <c r="F25" s="391"/>
      <c r="G25" s="391"/>
      <c r="H25" s="391"/>
      <c r="I25" s="391"/>
      <c r="J25" s="391"/>
      <c r="K25" s="391"/>
      <c r="L25" s="391"/>
      <c r="M25" s="391"/>
      <c r="N25" s="391"/>
      <c r="O25" s="391"/>
      <c r="P25" s="392"/>
      <c r="Q25" s="391"/>
      <c r="R25" s="391"/>
      <c r="S25" s="391"/>
      <c r="T25" s="391"/>
      <c r="U25" s="85"/>
      <c r="V25" s="85"/>
      <c r="W25" s="85"/>
      <c r="X25" s="85"/>
      <c r="Y25" s="85"/>
      <c r="Z25" s="85"/>
      <c r="AA25" s="85"/>
      <c r="AB25" s="116"/>
      <c r="AC25" s="116"/>
      <c r="AD25" s="102"/>
      <c r="AE25" s="102"/>
      <c r="AF25" s="352"/>
      <c r="AG25" s="352"/>
    </row>
    <row r="26" spans="1:33">
      <c r="A26" s="102"/>
      <c r="C26" s="85"/>
      <c r="D26" s="85"/>
      <c r="E26" s="85"/>
      <c r="F26" s="85"/>
      <c r="G26" s="85"/>
      <c r="H26" s="85"/>
      <c r="I26" s="85"/>
      <c r="J26" s="85"/>
      <c r="K26" s="85"/>
      <c r="L26" s="85"/>
      <c r="M26" s="85"/>
      <c r="N26" s="85"/>
      <c r="O26" s="85"/>
      <c r="P26" s="85"/>
      <c r="Q26" s="85"/>
      <c r="R26" s="85"/>
      <c r="S26" s="85"/>
      <c r="T26" s="85"/>
      <c r="U26" s="85"/>
      <c r="V26" s="85"/>
      <c r="W26" s="85"/>
      <c r="X26" s="85"/>
      <c r="Y26" s="85"/>
      <c r="Z26" s="85"/>
      <c r="AA26" s="85"/>
      <c r="AB26" s="85"/>
      <c r="AC26" s="85"/>
    </row>
    <row r="27" spans="1:33">
      <c r="A27" s="102"/>
    </row>
    <row r="28" spans="1:33">
      <c r="A28" s="102"/>
      <c r="C28" s="85"/>
      <c r="D28" s="85"/>
      <c r="E28" s="85"/>
      <c r="F28" s="85"/>
      <c r="G28" s="85"/>
      <c r="H28" s="85"/>
      <c r="I28" s="85"/>
      <c r="J28" s="85"/>
      <c r="K28" s="85"/>
      <c r="L28" s="85"/>
      <c r="M28" s="85"/>
      <c r="N28" s="85"/>
      <c r="O28" s="85"/>
      <c r="P28" s="85"/>
      <c r="Q28" s="85"/>
      <c r="R28" s="85"/>
      <c r="S28" s="85"/>
      <c r="T28" s="85"/>
      <c r="U28" s="85"/>
      <c r="V28" s="85"/>
      <c r="W28" s="85"/>
      <c r="X28" s="85"/>
      <c r="Y28" s="85"/>
      <c r="Z28" s="85"/>
      <c r="AA28" s="85"/>
      <c r="AB28" s="85"/>
      <c r="AC28" s="85"/>
    </row>
    <row r="29" spans="1:33">
      <c r="A29" s="102"/>
    </row>
    <row r="30" spans="1:33">
      <c r="A30" s="102"/>
    </row>
    <row r="31" spans="1:33">
      <c r="A31" s="102"/>
    </row>
    <row r="32" spans="1:33" s="98" customFormat="1">
      <c r="A32" s="298"/>
      <c r="B32" s="102"/>
      <c r="C32" s="102"/>
      <c r="D32" s="102"/>
      <c r="E32" s="102"/>
      <c r="F32" s="102"/>
      <c r="G32" s="102"/>
      <c r="H32" s="102"/>
      <c r="I32" s="102"/>
      <c r="J32" s="102"/>
      <c r="K32" s="102"/>
      <c r="L32" s="102"/>
      <c r="M32" s="102"/>
      <c r="N32" s="102"/>
      <c r="O32" s="102"/>
      <c r="P32" s="102"/>
      <c r="Q32" s="102"/>
      <c r="R32" s="102"/>
      <c r="S32" s="102"/>
      <c r="T32" s="102"/>
      <c r="U32" s="102"/>
      <c r="V32" s="102"/>
      <c r="W32" s="102"/>
      <c r="X32" s="102"/>
      <c r="Y32" s="102"/>
      <c r="Z32" s="102"/>
      <c r="AA32" s="102"/>
      <c r="AB32" s="102"/>
      <c r="AC32" s="102"/>
    </row>
    <row r="33" spans="1:29" s="98" customFormat="1">
      <c r="A33" s="298"/>
      <c r="B33" s="102"/>
      <c r="C33" s="102"/>
      <c r="D33" s="102"/>
      <c r="E33" s="102"/>
      <c r="F33" s="102"/>
      <c r="G33" s="102"/>
      <c r="H33" s="102"/>
      <c r="I33" s="102"/>
      <c r="J33" s="102"/>
      <c r="K33" s="102"/>
      <c r="L33" s="102"/>
      <c r="M33" s="102"/>
      <c r="N33" s="102"/>
      <c r="O33" s="102"/>
      <c r="P33" s="102"/>
      <c r="Q33" s="102"/>
      <c r="R33" s="102"/>
      <c r="S33" s="102"/>
      <c r="T33" s="102"/>
      <c r="U33" s="102"/>
      <c r="V33" s="102"/>
      <c r="W33" s="102"/>
      <c r="X33" s="102"/>
      <c r="Y33" s="102"/>
      <c r="Z33" s="102"/>
      <c r="AA33" s="102"/>
      <c r="AB33" s="102"/>
      <c r="AC33" s="102"/>
    </row>
    <row r="34" spans="1:29" s="299" customFormat="1">
      <c r="A34" s="298"/>
      <c r="B34" s="102"/>
      <c r="C34" s="102"/>
      <c r="D34" s="102"/>
      <c r="E34" s="102"/>
      <c r="F34" s="102"/>
      <c r="G34" s="102"/>
      <c r="H34" s="102"/>
      <c r="I34" s="102"/>
      <c r="J34" s="102"/>
      <c r="K34" s="102"/>
      <c r="L34" s="102"/>
      <c r="M34" s="102"/>
      <c r="N34" s="102"/>
      <c r="O34" s="102"/>
      <c r="P34" s="102"/>
      <c r="Q34" s="102"/>
      <c r="R34" s="102"/>
      <c r="S34" s="102"/>
      <c r="T34" s="102"/>
      <c r="U34" s="102"/>
      <c r="V34" s="102"/>
      <c r="W34" s="102"/>
      <c r="X34" s="102"/>
      <c r="Y34" s="102"/>
      <c r="Z34" s="102"/>
      <c r="AA34" s="102"/>
      <c r="AB34" s="102"/>
      <c r="AC34" s="102"/>
    </row>
    <row r="35" spans="1:29" s="299" customFormat="1">
      <c r="A35" s="298"/>
      <c r="B35" s="102"/>
      <c r="C35" s="102"/>
      <c r="D35" s="102"/>
      <c r="E35" s="102"/>
      <c r="F35" s="102"/>
      <c r="G35" s="102"/>
      <c r="H35" s="102"/>
      <c r="I35" s="102"/>
      <c r="J35" s="102"/>
      <c r="K35" s="102"/>
      <c r="L35" s="102"/>
      <c r="M35" s="102"/>
      <c r="N35" s="102"/>
      <c r="O35" s="102"/>
      <c r="P35" s="102"/>
      <c r="Q35" s="102"/>
      <c r="R35" s="102"/>
      <c r="S35" s="102"/>
      <c r="T35" s="102"/>
      <c r="U35" s="102"/>
      <c r="V35" s="102"/>
      <c r="W35" s="102"/>
      <c r="X35" s="102"/>
      <c r="Y35" s="102"/>
      <c r="Z35" s="102"/>
      <c r="AA35" s="102"/>
      <c r="AB35" s="102"/>
      <c r="AC35" s="102"/>
    </row>
    <row r="36" spans="1:29" s="299" customFormat="1">
      <c r="A36" s="298"/>
      <c r="B36" s="102"/>
      <c r="C36" s="102"/>
      <c r="D36" s="102"/>
      <c r="E36" s="102"/>
      <c r="F36" s="102"/>
      <c r="G36" s="102"/>
      <c r="H36" s="102"/>
      <c r="I36" s="102"/>
      <c r="J36" s="102"/>
      <c r="K36" s="102"/>
      <c r="L36" s="102"/>
      <c r="M36" s="102"/>
      <c r="N36" s="102"/>
      <c r="O36" s="102"/>
      <c r="P36" s="102"/>
      <c r="Q36" s="102"/>
      <c r="R36" s="102"/>
      <c r="S36" s="102"/>
      <c r="T36" s="102"/>
      <c r="U36" s="102"/>
      <c r="V36" s="102"/>
      <c r="W36" s="102"/>
      <c r="X36" s="102"/>
      <c r="Y36" s="102"/>
      <c r="Z36" s="102"/>
      <c r="AA36" s="102"/>
      <c r="AB36" s="102"/>
      <c r="AC36" s="102"/>
    </row>
    <row r="37" spans="1:29" s="271" customFormat="1">
      <c r="A37" s="298"/>
      <c r="B37" s="102"/>
      <c r="C37" s="102"/>
      <c r="D37" s="102"/>
      <c r="E37" s="102"/>
      <c r="F37" s="102"/>
      <c r="G37" s="102"/>
      <c r="H37" s="102"/>
      <c r="I37" s="102"/>
      <c r="J37" s="102"/>
      <c r="K37" s="102"/>
      <c r="L37" s="102"/>
      <c r="M37" s="102"/>
      <c r="N37" s="102"/>
      <c r="O37" s="102"/>
      <c r="P37" s="102"/>
      <c r="Q37" s="102"/>
      <c r="R37" s="102"/>
      <c r="S37" s="102"/>
      <c r="T37" s="102"/>
      <c r="U37" s="102"/>
      <c r="V37" s="102"/>
      <c r="W37" s="102"/>
      <c r="X37" s="102"/>
      <c r="Y37" s="102"/>
      <c r="Z37" s="102"/>
      <c r="AA37" s="102"/>
      <c r="AB37" s="102"/>
      <c r="AC37" s="102"/>
    </row>
    <row r="59" spans="30:30">
      <c r="AD59" s="300"/>
    </row>
    <row r="60" spans="30:30">
      <c r="AD60" s="300"/>
    </row>
    <row r="61" spans="30:30">
      <c r="AD61" s="300"/>
    </row>
  </sheetData>
  <mergeCells count="2">
    <mergeCell ref="A4:B4"/>
    <mergeCell ref="A5:B5"/>
  </mergeCells>
  <printOptions horizontalCentered="1"/>
  <pageMargins left="0" right="0" top="0.5" bottom="0.5" header="0" footer="0"/>
  <pageSetup scale="65" fitToHeight="0" orientation="landscape" r:id="rId1"/>
  <headerFooter alignWithMargins="0">
    <oddHeader>&amp;A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98"/>
  <sheetViews>
    <sheetView zoomScale="70" zoomScaleNormal="70" zoomScaleSheetLayoutView="70" workbookViewId="0">
      <pane xSplit="3" ySplit="4" topLeftCell="D5" activePane="bottomRight" state="frozen"/>
      <selection activeCell="AM66" sqref="AM66"/>
      <selection pane="topRight" activeCell="AM66" sqref="AM66"/>
      <selection pane="bottomLeft" activeCell="AM66" sqref="AM66"/>
      <selection pane="bottomRight" activeCell="A3" sqref="A3:L3"/>
    </sheetView>
  </sheetViews>
  <sheetFormatPr defaultColWidth="9.109375" defaultRowHeight="18" customHeight="1"/>
  <cols>
    <col min="1" max="1" width="12.109375" style="424" customWidth="1"/>
    <col min="2" max="2" width="50.88671875" style="424" bestFit="1" customWidth="1"/>
    <col min="3" max="3" width="18.109375" style="425" bestFit="1" customWidth="1"/>
    <col min="4" max="4" width="20" style="425" customWidth="1"/>
    <col min="5" max="5" width="18.5546875" style="425" customWidth="1"/>
    <col min="6" max="6" width="19.88671875" style="426" bestFit="1" customWidth="1"/>
    <col min="7" max="8" width="16.109375" style="426" customWidth="1"/>
    <col min="9" max="9" width="18.109375" style="425" bestFit="1" customWidth="1"/>
    <col min="10" max="10" width="18.6640625" style="425" bestFit="1" customWidth="1"/>
    <col min="11" max="11" width="18.109375" style="425" bestFit="1" customWidth="1"/>
    <col min="12" max="12" width="23.44140625" style="425" customWidth="1"/>
    <col min="13" max="13" width="18.33203125" style="66" customWidth="1"/>
    <col min="14" max="14" width="17.88671875" style="424" bestFit="1" customWidth="1"/>
    <col min="15" max="15" width="15.5546875" style="424" bestFit="1" customWidth="1"/>
    <col min="16" max="16" width="11.6640625" style="424" bestFit="1" customWidth="1"/>
    <col min="17" max="16384" width="9.109375" style="424"/>
  </cols>
  <sheetData>
    <row r="1" spans="1:15" s="398" customFormat="1" ht="18" customHeight="1">
      <c r="A1" s="665" t="s">
        <v>3</v>
      </c>
      <c r="B1" s="665"/>
      <c r="C1" s="665"/>
      <c r="D1" s="665"/>
      <c r="E1" s="665"/>
      <c r="F1" s="665"/>
      <c r="G1" s="665"/>
      <c r="H1" s="665"/>
      <c r="I1" s="665"/>
      <c r="J1" s="665"/>
      <c r="K1" s="665"/>
      <c r="L1" s="665"/>
      <c r="M1" s="108"/>
    </row>
    <row r="2" spans="1:15" s="399" customFormat="1" ht="18" customHeight="1">
      <c r="A2" s="666" t="s">
        <v>404</v>
      </c>
      <c r="B2" s="666"/>
      <c r="C2" s="666"/>
      <c r="D2" s="666"/>
      <c r="E2" s="666"/>
      <c r="F2" s="666"/>
      <c r="G2" s="666"/>
      <c r="H2" s="666"/>
      <c r="I2" s="666"/>
      <c r="J2" s="666"/>
      <c r="K2" s="666"/>
      <c r="L2" s="666"/>
      <c r="M2" s="109"/>
    </row>
    <row r="3" spans="1:15" s="399" customFormat="1" ht="18" customHeight="1">
      <c r="A3" s="667" t="str">
        <f>'Schedule 1'!A3:L3</f>
        <v>Data Through June 30, 2020</v>
      </c>
      <c r="B3" s="667"/>
      <c r="C3" s="667"/>
      <c r="D3" s="667"/>
      <c r="E3" s="667"/>
      <c r="F3" s="667"/>
      <c r="G3" s="667"/>
      <c r="H3" s="667"/>
      <c r="I3" s="667"/>
      <c r="J3" s="667"/>
      <c r="K3" s="667"/>
      <c r="L3" s="667"/>
      <c r="M3" s="109"/>
    </row>
    <row r="4" spans="1:15" s="404" customFormat="1" ht="31.2">
      <c r="A4" s="400"/>
      <c r="B4" s="401"/>
      <c r="C4" s="402" t="s">
        <v>191</v>
      </c>
      <c r="D4" s="402" t="s">
        <v>154</v>
      </c>
      <c r="E4" s="402" t="s">
        <v>210</v>
      </c>
      <c r="F4" s="402" t="s">
        <v>196</v>
      </c>
      <c r="G4" s="402" t="s">
        <v>153</v>
      </c>
      <c r="H4" s="402" t="s">
        <v>31</v>
      </c>
      <c r="I4" s="402" t="s">
        <v>46</v>
      </c>
      <c r="J4" s="402" t="s">
        <v>47</v>
      </c>
      <c r="K4" s="403" t="s">
        <v>32</v>
      </c>
      <c r="L4" s="403" t="s">
        <v>33</v>
      </c>
      <c r="M4" s="109"/>
    </row>
    <row r="5" spans="1:15" s="405" customFormat="1" ht="18" customHeight="1">
      <c r="A5" s="114" t="s">
        <v>22</v>
      </c>
      <c r="B5" s="115" t="s">
        <v>7</v>
      </c>
      <c r="C5" s="116">
        <v>22559807</v>
      </c>
      <c r="D5" s="116">
        <f>E5+G5</f>
        <v>-896801</v>
      </c>
      <c r="E5" s="116">
        <v>-896801</v>
      </c>
      <c r="F5" s="320" t="s">
        <v>500</v>
      </c>
      <c r="G5" s="116">
        <v>0</v>
      </c>
      <c r="H5" s="118"/>
      <c r="I5" s="116">
        <v>21663006</v>
      </c>
      <c r="J5" s="116">
        <v>21418165.740000296</v>
      </c>
      <c r="K5" s="116">
        <v>21466226</v>
      </c>
      <c r="L5" s="116">
        <f>I5-K5</f>
        <v>196780</v>
      </c>
      <c r="M5" s="119">
        <f>I5-C5-D5</f>
        <v>0</v>
      </c>
      <c r="N5" s="406"/>
    </row>
    <row r="6" spans="1:15" s="407" customFormat="1" ht="7.5" customHeight="1">
      <c r="A6" s="114"/>
      <c r="B6" s="115"/>
      <c r="C6" s="116"/>
      <c r="D6" s="116"/>
      <c r="E6" s="116"/>
      <c r="F6" s="320"/>
      <c r="G6" s="118"/>
      <c r="H6" s="118"/>
      <c r="I6" s="116"/>
      <c r="J6" s="116"/>
      <c r="K6" s="116"/>
      <c r="L6" s="116"/>
      <c r="M6" s="119">
        <f t="shared" ref="M6:M52" si="0">I6-C6-D6</f>
        <v>0</v>
      </c>
      <c r="N6" s="406"/>
    </row>
    <row r="7" spans="1:15" s="408" customFormat="1" ht="18" customHeight="1">
      <c r="A7" s="120" t="s">
        <v>230</v>
      </c>
      <c r="B7" s="121"/>
      <c r="C7" s="122">
        <v>22559807</v>
      </c>
      <c r="D7" s="122">
        <f>D5</f>
        <v>-896801</v>
      </c>
      <c r="E7" s="122">
        <v>-896801</v>
      </c>
      <c r="F7" s="122"/>
      <c r="G7" s="122">
        <f t="shared" ref="G7:L7" si="1">G5</f>
        <v>0</v>
      </c>
      <c r="H7" s="122"/>
      <c r="I7" s="122">
        <f t="shared" si="1"/>
        <v>21663006</v>
      </c>
      <c r="J7" s="122">
        <f t="shared" si="1"/>
        <v>21418165.740000296</v>
      </c>
      <c r="K7" s="122">
        <f t="shared" si="1"/>
        <v>21466226</v>
      </c>
      <c r="L7" s="122">
        <f t="shared" si="1"/>
        <v>196780</v>
      </c>
      <c r="M7" s="119">
        <f t="shared" si="0"/>
        <v>0</v>
      </c>
      <c r="N7" s="406"/>
      <c r="O7" s="405"/>
    </row>
    <row r="8" spans="1:15" s="409" customFormat="1" ht="18" customHeight="1">
      <c r="A8" s="124" t="s">
        <v>23</v>
      </c>
      <c r="B8" s="115" t="s">
        <v>8</v>
      </c>
      <c r="C8" s="116">
        <v>754196575</v>
      </c>
      <c r="D8" s="116">
        <f>E8+G8</f>
        <v>-21811364</v>
      </c>
      <c r="E8" s="116">
        <v>-21808053</v>
      </c>
      <c r="F8" s="320" t="s">
        <v>501</v>
      </c>
      <c r="G8" s="116">
        <v>-3311</v>
      </c>
      <c r="H8" s="320" t="s">
        <v>185</v>
      </c>
      <c r="I8" s="116">
        <v>732385211</v>
      </c>
      <c r="J8" s="116">
        <v>730726839.43989789</v>
      </c>
      <c r="K8" s="116">
        <v>730700971</v>
      </c>
      <c r="L8" s="116">
        <f t="shared" ref="L8:L19" si="2">I8-K8</f>
        <v>1684240</v>
      </c>
      <c r="M8" s="119">
        <f>I8-C8-D8</f>
        <v>0</v>
      </c>
      <c r="N8" s="406"/>
      <c r="O8" s="405"/>
    </row>
    <row r="9" spans="1:15" s="409" customFormat="1" ht="18" customHeight="1">
      <c r="A9" s="124" t="s">
        <v>24</v>
      </c>
      <c r="B9" s="115" t="s">
        <v>9</v>
      </c>
      <c r="C9" s="116">
        <v>48628801</v>
      </c>
      <c r="D9" s="116">
        <f>E9+G9</f>
        <v>-1336079</v>
      </c>
      <c r="E9" s="116">
        <v>-1336079</v>
      </c>
      <c r="F9" s="320" t="s">
        <v>421</v>
      </c>
      <c r="G9" s="116">
        <v>0</v>
      </c>
      <c r="H9" s="320"/>
      <c r="I9" s="116">
        <v>47292722</v>
      </c>
      <c r="J9" s="116">
        <v>43652865.010000482</v>
      </c>
      <c r="K9" s="116">
        <v>44579733</v>
      </c>
      <c r="L9" s="116">
        <f>I9-K9</f>
        <v>2712989</v>
      </c>
      <c r="M9" s="119">
        <f>I9-C9-D9</f>
        <v>0</v>
      </c>
      <c r="N9" s="406"/>
      <c r="O9" s="405"/>
    </row>
    <row r="10" spans="1:15" s="409" customFormat="1" ht="18" customHeight="1">
      <c r="A10" s="124" t="s">
        <v>25</v>
      </c>
      <c r="B10" s="115" t="s">
        <v>168</v>
      </c>
      <c r="C10" s="116">
        <v>71784505</v>
      </c>
      <c r="D10" s="116">
        <f t="shared" ref="D10:D19" si="3">E10+G10</f>
        <v>2500000</v>
      </c>
      <c r="E10" s="116">
        <v>2500000</v>
      </c>
      <c r="F10" s="320" t="s">
        <v>555</v>
      </c>
      <c r="G10" s="116">
        <v>0</v>
      </c>
      <c r="H10" s="320"/>
      <c r="I10" s="116">
        <v>74284505</v>
      </c>
      <c r="J10" s="116">
        <v>73944972.320000023</v>
      </c>
      <c r="K10" s="116">
        <v>74245988</v>
      </c>
      <c r="L10" s="116">
        <f t="shared" si="2"/>
        <v>38517</v>
      </c>
      <c r="M10" s="119">
        <f>I10-C10-D10</f>
        <v>0</v>
      </c>
      <c r="N10" s="406"/>
      <c r="O10" s="405"/>
    </row>
    <row r="11" spans="1:15" s="409" customFormat="1" ht="18" customHeight="1">
      <c r="A11" s="124" t="s">
        <v>26</v>
      </c>
      <c r="B11" s="115" t="s">
        <v>169</v>
      </c>
      <c r="C11" s="116">
        <v>10065312</v>
      </c>
      <c r="D11" s="116">
        <f t="shared" si="3"/>
        <v>5125228</v>
      </c>
      <c r="E11" s="116">
        <v>5125228</v>
      </c>
      <c r="F11" s="320" t="s">
        <v>556</v>
      </c>
      <c r="G11" s="116">
        <v>0</v>
      </c>
      <c r="H11" s="117"/>
      <c r="I11" s="116">
        <v>15190540</v>
      </c>
      <c r="J11" s="116">
        <v>15324692.110000001</v>
      </c>
      <c r="K11" s="116">
        <v>15212612</v>
      </c>
      <c r="L11" s="116">
        <f t="shared" si="2"/>
        <v>-22072</v>
      </c>
      <c r="M11" s="119">
        <f t="shared" si="0"/>
        <v>0</v>
      </c>
      <c r="N11" s="406"/>
      <c r="O11" s="405"/>
    </row>
    <row r="12" spans="1:15" s="409" customFormat="1" ht="18" customHeight="1">
      <c r="A12" s="124" t="s">
        <v>27</v>
      </c>
      <c r="B12" s="115" t="s">
        <v>170</v>
      </c>
      <c r="C12" s="116">
        <v>3488221</v>
      </c>
      <c r="D12" s="116">
        <f t="shared" si="3"/>
        <v>789937</v>
      </c>
      <c r="E12" s="116">
        <v>789937</v>
      </c>
      <c r="F12" s="320" t="s">
        <v>202</v>
      </c>
      <c r="G12" s="116">
        <v>0</v>
      </c>
      <c r="H12" s="117"/>
      <c r="I12" s="116">
        <v>4278158</v>
      </c>
      <c r="J12" s="116">
        <v>4179434.7899999972</v>
      </c>
      <c r="K12" s="116">
        <v>4278300</v>
      </c>
      <c r="L12" s="116">
        <f t="shared" si="2"/>
        <v>-142</v>
      </c>
      <c r="M12" s="119">
        <f t="shared" si="0"/>
        <v>0</v>
      </c>
      <c r="N12" s="406"/>
      <c r="O12" s="405"/>
    </row>
    <row r="13" spans="1:15" s="409" customFormat="1" ht="18" customHeight="1">
      <c r="A13" s="124" t="s">
        <v>106</v>
      </c>
      <c r="B13" s="115" t="s">
        <v>11</v>
      </c>
      <c r="C13" s="116">
        <v>9789514</v>
      </c>
      <c r="D13" s="116">
        <f t="shared" si="3"/>
        <v>-123836</v>
      </c>
      <c r="E13" s="116">
        <v>-148846</v>
      </c>
      <c r="F13" s="117" t="s">
        <v>443</v>
      </c>
      <c r="G13" s="116">
        <v>25010</v>
      </c>
      <c r="H13" s="117" t="s">
        <v>185</v>
      </c>
      <c r="I13" s="116">
        <v>9665678</v>
      </c>
      <c r="J13" s="116">
        <v>8588688.4100000132</v>
      </c>
      <c r="K13" s="116">
        <v>9802949</v>
      </c>
      <c r="L13" s="116">
        <f t="shared" si="2"/>
        <v>-137271</v>
      </c>
      <c r="M13" s="119">
        <f t="shared" si="0"/>
        <v>0</v>
      </c>
      <c r="N13" s="406"/>
      <c r="O13" s="405"/>
    </row>
    <row r="14" spans="1:15" s="409" customFormat="1" ht="18" customHeight="1">
      <c r="A14" s="124" t="s">
        <v>107</v>
      </c>
      <c r="B14" s="115" t="s">
        <v>171</v>
      </c>
      <c r="C14" s="116">
        <v>8568414</v>
      </c>
      <c r="D14" s="116">
        <f t="shared" si="3"/>
        <v>11437352</v>
      </c>
      <c r="E14" s="116">
        <v>11437352</v>
      </c>
      <c r="F14" s="320" t="s">
        <v>502</v>
      </c>
      <c r="G14" s="116">
        <v>0</v>
      </c>
      <c r="H14" s="117"/>
      <c r="I14" s="116">
        <v>20005766</v>
      </c>
      <c r="J14" s="116">
        <v>19789116.499999993</v>
      </c>
      <c r="K14" s="116">
        <v>20438065</v>
      </c>
      <c r="L14" s="116">
        <f t="shared" si="2"/>
        <v>-432299</v>
      </c>
      <c r="M14" s="119">
        <f t="shared" si="0"/>
        <v>0</v>
      </c>
      <c r="N14" s="406"/>
      <c r="O14" s="405"/>
    </row>
    <row r="15" spans="1:15" s="409" customFormat="1" ht="18" customHeight="1">
      <c r="A15" s="124" t="s">
        <v>108</v>
      </c>
      <c r="B15" s="115" t="s">
        <v>172</v>
      </c>
      <c r="C15" s="116">
        <v>39152551</v>
      </c>
      <c r="D15" s="116">
        <f t="shared" si="3"/>
        <v>7555790</v>
      </c>
      <c r="E15" s="116">
        <v>7555790</v>
      </c>
      <c r="F15" s="320" t="s">
        <v>425</v>
      </c>
      <c r="G15" s="116">
        <v>0</v>
      </c>
      <c r="H15" s="117"/>
      <c r="I15" s="116">
        <v>46708341</v>
      </c>
      <c r="J15" s="116">
        <v>45255802.540000096</v>
      </c>
      <c r="K15" s="116">
        <v>46671857</v>
      </c>
      <c r="L15" s="116">
        <f t="shared" si="2"/>
        <v>36484</v>
      </c>
      <c r="M15" s="119">
        <f t="shared" si="0"/>
        <v>0</v>
      </c>
      <c r="N15" s="406"/>
      <c r="O15" s="405"/>
    </row>
    <row r="16" spans="1:15" s="409" customFormat="1" ht="18" customHeight="1">
      <c r="A16" s="124" t="s">
        <v>109</v>
      </c>
      <c r="B16" s="115" t="s">
        <v>173</v>
      </c>
      <c r="C16" s="116">
        <v>467704289</v>
      </c>
      <c r="D16" s="116">
        <f t="shared" si="3"/>
        <v>69727686</v>
      </c>
      <c r="E16" s="116">
        <v>69727686</v>
      </c>
      <c r="F16" s="320" t="s">
        <v>557</v>
      </c>
      <c r="G16" s="116">
        <v>0</v>
      </c>
      <c r="H16" s="117"/>
      <c r="I16" s="116">
        <v>537431975</v>
      </c>
      <c r="J16" s="116">
        <v>523096557.37000102</v>
      </c>
      <c r="K16" s="116">
        <v>528600492</v>
      </c>
      <c r="L16" s="116">
        <f t="shared" si="2"/>
        <v>8831483</v>
      </c>
      <c r="M16" s="119">
        <f t="shared" si="0"/>
        <v>0</v>
      </c>
      <c r="N16" s="406"/>
      <c r="O16" s="405"/>
    </row>
    <row r="17" spans="1:15" s="409" customFormat="1" ht="18" customHeight="1">
      <c r="A17" s="124" t="s">
        <v>110</v>
      </c>
      <c r="B17" s="115" t="s">
        <v>174</v>
      </c>
      <c r="C17" s="116">
        <v>289947795</v>
      </c>
      <c r="D17" s="116">
        <f t="shared" si="3"/>
        <v>2671563</v>
      </c>
      <c r="E17" s="116">
        <v>2671563</v>
      </c>
      <c r="F17" s="320" t="s">
        <v>204</v>
      </c>
      <c r="G17" s="116">
        <v>0</v>
      </c>
      <c r="H17" s="117"/>
      <c r="I17" s="116">
        <v>292619358</v>
      </c>
      <c r="J17" s="116">
        <v>290625451.24000001</v>
      </c>
      <c r="K17" s="116">
        <v>291938070</v>
      </c>
      <c r="L17" s="116">
        <f t="shared" si="2"/>
        <v>681288</v>
      </c>
      <c r="M17" s="119">
        <f t="shared" si="0"/>
        <v>0</v>
      </c>
      <c r="N17" s="406"/>
      <c r="O17" s="405"/>
    </row>
    <row r="18" spans="1:15" s="409" customFormat="1" ht="18" customHeight="1">
      <c r="A18" s="124" t="s">
        <v>111</v>
      </c>
      <c r="B18" s="115" t="s">
        <v>175</v>
      </c>
      <c r="C18" s="116">
        <v>39981076</v>
      </c>
      <c r="D18" s="116">
        <f t="shared" si="3"/>
        <v>-9647447</v>
      </c>
      <c r="E18" s="116">
        <v>-9647447</v>
      </c>
      <c r="F18" s="320" t="s">
        <v>558</v>
      </c>
      <c r="G18" s="116">
        <v>0</v>
      </c>
      <c r="H18" s="117"/>
      <c r="I18" s="116">
        <v>30333629</v>
      </c>
      <c r="J18" s="116">
        <v>28713251.639999997</v>
      </c>
      <c r="K18" s="116">
        <v>29552074</v>
      </c>
      <c r="L18" s="116">
        <f t="shared" si="2"/>
        <v>781555</v>
      </c>
      <c r="M18" s="119">
        <f t="shared" si="0"/>
        <v>0</v>
      </c>
      <c r="N18" s="406"/>
      <c r="O18" s="405"/>
    </row>
    <row r="19" spans="1:15" s="409" customFormat="1" ht="18" customHeight="1">
      <c r="A19" s="124" t="s">
        <v>262</v>
      </c>
      <c r="B19" s="125" t="s">
        <v>314</v>
      </c>
      <c r="C19" s="116">
        <v>0</v>
      </c>
      <c r="D19" s="116">
        <f t="shared" si="3"/>
        <v>7239923</v>
      </c>
      <c r="E19" s="116">
        <v>7239923</v>
      </c>
      <c r="F19" s="320" t="s">
        <v>422</v>
      </c>
      <c r="G19" s="116">
        <v>0</v>
      </c>
      <c r="H19" s="117"/>
      <c r="I19" s="116">
        <v>7239923</v>
      </c>
      <c r="J19" s="116">
        <v>7262259.9900000058</v>
      </c>
      <c r="K19" s="116">
        <v>7372738</v>
      </c>
      <c r="L19" s="116">
        <f t="shared" si="2"/>
        <v>-132815</v>
      </c>
      <c r="M19" s="119">
        <f t="shared" si="0"/>
        <v>0</v>
      </c>
      <c r="N19" s="406"/>
      <c r="O19" s="405"/>
    </row>
    <row r="20" spans="1:15" s="410" customFormat="1" ht="7.5" customHeight="1">
      <c r="A20" s="124"/>
      <c r="B20" s="125"/>
      <c r="C20" s="116"/>
      <c r="D20" s="116"/>
      <c r="E20" s="116"/>
      <c r="F20" s="320"/>
      <c r="G20" s="117"/>
      <c r="H20" s="117"/>
      <c r="I20" s="116"/>
      <c r="J20" s="116"/>
      <c r="K20" s="116"/>
      <c r="L20" s="116"/>
      <c r="M20" s="119">
        <f t="shared" si="0"/>
        <v>0</v>
      </c>
      <c r="N20" s="406"/>
      <c r="O20" s="407"/>
    </row>
    <row r="21" spans="1:15" s="408" customFormat="1" ht="18" customHeight="1">
      <c r="A21" s="120" t="s">
        <v>231</v>
      </c>
      <c r="B21" s="121"/>
      <c r="C21" s="122">
        <f>SUM(C8:C19)</f>
        <v>1743307053</v>
      </c>
      <c r="D21" s="122">
        <f>SUM(D8:D19)</f>
        <v>74128753</v>
      </c>
      <c r="E21" s="122">
        <v>74107054</v>
      </c>
      <c r="F21" s="122"/>
      <c r="G21" s="122">
        <f t="shared" ref="G21:L21" si="4">SUM(G8:G19)</f>
        <v>21699</v>
      </c>
      <c r="H21" s="122"/>
      <c r="I21" s="122">
        <f t="shared" si="4"/>
        <v>1817435806</v>
      </c>
      <c r="J21" s="122">
        <f t="shared" si="4"/>
        <v>1791159931.3598995</v>
      </c>
      <c r="K21" s="122">
        <f t="shared" si="4"/>
        <v>1803393849</v>
      </c>
      <c r="L21" s="122">
        <f t="shared" si="4"/>
        <v>14041957</v>
      </c>
      <c r="M21" s="119">
        <f t="shared" si="0"/>
        <v>0</v>
      </c>
      <c r="N21" s="406"/>
      <c r="O21" s="405"/>
    </row>
    <row r="22" spans="1:15" s="409" customFormat="1" ht="18" customHeight="1">
      <c r="A22" s="124" t="s">
        <v>28</v>
      </c>
      <c r="B22" s="115" t="s">
        <v>14</v>
      </c>
      <c r="C22" s="116">
        <v>24312359</v>
      </c>
      <c r="D22" s="116">
        <f t="shared" ref="D22:D27" si="5">E22+G22</f>
        <v>0</v>
      </c>
      <c r="E22" s="116">
        <v>0</v>
      </c>
      <c r="F22" s="320"/>
      <c r="G22" s="116">
        <v>0</v>
      </c>
      <c r="H22" s="117"/>
      <c r="I22" s="116">
        <v>24312359</v>
      </c>
      <c r="J22" s="116">
        <v>24308384.839999996</v>
      </c>
      <c r="K22" s="116">
        <v>24312360</v>
      </c>
      <c r="L22" s="116">
        <f t="shared" ref="L22:L27" si="6">I22-K22</f>
        <v>-1</v>
      </c>
      <c r="M22" s="119">
        <f t="shared" si="0"/>
        <v>0</v>
      </c>
      <c r="N22" s="406"/>
      <c r="O22" s="405"/>
    </row>
    <row r="23" spans="1:15" s="409" customFormat="1" ht="18" customHeight="1">
      <c r="A23" s="124" t="s">
        <v>112</v>
      </c>
      <c r="B23" s="115" t="s">
        <v>15</v>
      </c>
      <c r="C23" s="116">
        <v>8422559</v>
      </c>
      <c r="D23" s="116">
        <f t="shared" si="5"/>
        <v>30000</v>
      </c>
      <c r="E23" s="116">
        <v>30000</v>
      </c>
      <c r="F23" s="320" t="s">
        <v>202</v>
      </c>
      <c r="G23" s="116">
        <v>0</v>
      </c>
      <c r="H23" s="117"/>
      <c r="I23" s="116">
        <v>8452559</v>
      </c>
      <c r="J23" s="116">
        <v>8439397.620000001</v>
      </c>
      <c r="K23" s="116">
        <v>8444811</v>
      </c>
      <c r="L23" s="116">
        <f t="shared" si="6"/>
        <v>7748</v>
      </c>
      <c r="M23" s="119">
        <f t="shared" si="0"/>
        <v>0</v>
      </c>
      <c r="N23" s="406"/>
      <c r="O23" s="405"/>
    </row>
    <row r="24" spans="1:15" s="409" customFormat="1" ht="18" customHeight="1">
      <c r="A24" s="124" t="s">
        <v>113</v>
      </c>
      <c r="B24" s="115" t="s">
        <v>16</v>
      </c>
      <c r="C24" s="116">
        <v>3607157</v>
      </c>
      <c r="D24" s="116">
        <f t="shared" si="5"/>
        <v>-619807</v>
      </c>
      <c r="E24" s="116">
        <v>-32047</v>
      </c>
      <c r="F24" s="320" t="s">
        <v>410</v>
      </c>
      <c r="G24" s="116">
        <v>-587760</v>
      </c>
      <c r="H24" s="117" t="s">
        <v>185</v>
      </c>
      <c r="I24" s="116">
        <v>2987350</v>
      </c>
      <c r="J24" s="116">
        <v>2870681.95</v>
      </c>
      <c r="K24" s="116">
        <v>3557514</v>
      </c>
      <c r="L24" s="116">
        <f t="shared" si="6"/>
        <v>-570164</v>
      </c>
      <c r="M24" s="119">
        <f t="shared" si="0"/>
        <v>0</v>
      </c>
      <c r="N24" s="406"/>
      <c r="O24" s="405"/>
    </row>
    <row r="25" spans="1:15" s="409" customFormat="1" ht="18" customHeight="1">
      <c r="A25" s="124" t="s">
        <v>99</v>
      </c>
      <c r="B25" s="115" t="s">
        <v>143</v>
      </c>
      <c r="C25" s="116">
        <v>29589697</v>
      </c>
      <c r="D25" s="116">
        <f t="shared" si="5"/>
        <v>65000</v>
      </c>
      <c r="E25" s="116">
        <v>65000</v>
      </c>
      <c r="F25" s="320" t="s">
        <v>206</v>
      </c>
      <c r="G25" s="116">
        <v>0</v>
      </c>
      <c r="H25" s="117"/>
      <c r="I25" s="116">
        <v>29654697</v>
      </c>
      <c r="J25" s="116">
        <v>29563559.030000031</v>
      </c>
      <c r="K25" s="116">
        <v>29625963</v>
      </c>
      <c r="L25" s="116">
        <f t="shared" si="6"/>
        <v>28734</v>
      </c>
      <c r="M25" s="119">
        <f t="shared" si="0"/>
        <v>0</v>
      </c>
      <c r="N25" s="406"/>
      <c r="O25" s="405"/>
    </row>
    <row r="26" spans="1:15" s="409" customFormat="1" ht="18" customHeight="1">
      <c r="A26" s="124" t="s">
        <v>100</v>
      </c>
      <c r="B26" s="115" t="s">
        <v>303</v>
      </c>
      <c r="C26" s="116">
        <v>31490335</v>
      </c>
      <c r="D26" s="116">
        <f t="shared" si="5"/>
        <v>1568735</v>
      </c>
      <c r="E26" s="116">
        <v>2932174</v>
      </c>
      <c r="F26" s="320" t="s">
        <v>185</v>
      </c>
      <c r="G26" s="116">
        <v>-1363439</v>
      </c>
      <c r="H26" s="117" t="s">
        <v>185</v>
      </c>
      <c r="I26" s="116">
        <v>33059070</v>
      </c>
      <c r="J26" s="116">
        <v>33050019.62000002</v>
      </c>
      <c r="K26" s="116">
        <v>31522519</v>
      </c>
      <c r="L26" s="116">
        <f t="shared" si="6"/>
        <v>1536551</v>
      </c>
      <c r="M26" s="119">
        <f>I26-C26-D26</f>
        <v>0</v>
      </c>
      <c r="N26" s="406"/>
      <c r="O26" s="405"/>
    </row>
    <row r="27" spans="1:15" s="409" customFormat="1" ht="18" customHeight="1">
      <c r="A27" s="124" t="s">
        <v>114</v>
      </c>
      <c r="B27" s="115" t="s">
        <v>144</v>
      </c>
      <c r="C27" s="116">
        <v>7489707</v>
      </c>
      <c r="D27" s="116">
        <f t="shared" si="5"/>
        <v>-423626</v>
      </c>
      <c r="E27" s="116">
        <v>-416304</v>
      </c>
      <c r="F27" s="320" t="s">
        <v>567</v>
      </c>
      <c r="G27" s="116">
        <v>-7322</v>
      </c>
      <c r="H27" s="320" t="s">
        <v>185</v>
      </c>
      <c r="I27" s="116">
        <v>7066080.9999999991</v>
      </c>
      <c r="J27" s="116">
        <v>6995137.8799999924</v>
      </c>
      <c r="K27" s="116">
        <v>6995135</v>
      </c>
      <c r="L27" s="116">
        <f t="shared" si="6"/>
        <v>70945.999999999069</v>
      </c>
      <c r="M27" s="119">
        <f>I27-C27-D27</f>
        <v>-9.3132257461547852E-10</v>
      </c>
      <c r="N27" s="406"/>
      <c r="O27" s="405"/>
    </row>
    <row r="28" spans="1:15" s="410" customFormat="1" ht="7.5" customHeight="1">
      <c r="A28" s="124"/>
      <c r="B28" s="115"/>
      <c r="C28" s="116"/>
      <c r="D28" s="116"/>
      <c r="E28" s="116"/>
      <c r="F28" s="320"/>
      <c r="G28" s="117"/>
      <c r="H28" s="117"/>
      <c r="I28" s="116"/>
      <c r="J28" s="116"/>
      <c r="K28" s="116"/>
      <c r="L28" s="116"/>
      <c r="M28" s="119">
        <f t="shared" si="0"/>
        <v>0</v>
      </c>
      <c r="N28" s="406"/>
      <c r="O28" s="407"/>
    </row>
    <row r="29" spans="1:15" s="408" customFormat="1" ht="18" customHeight="1">
      <c r="A29" s="120" t="s">
        <v>232</v>
      </c>
      <c r="B29" s="121"/>
      <c r="C29" s="122">
        <f>SUM(C22:C27)</f>
        <v>104911814</v>
      </c>
      <c r="D29" s="122">
        <f>SUM(D22:D27)</f>
        <v>620302</v>
      </c>
      <c r="E29" s="122">
        <v>2578823</v>
      </c>
      <c r="F29" s="122"/>
      <c r="G29" s="122">
        <f>SUM(G22:G27)</f>
        <v>-1958521</v>
      </c>
      <c r="H29" s="122"/>
      <c r="I29" s="122">
        <f>SUM(I22:I27)</f>
        <v>105532116</v>
      </c>
      <c r="J29" s="122">
        <f>SUM(J22:J27)</f>
        <v>105227180.94000004</v>
      </c>
      <c r="K29" s="122">
        <f>SUM(K22:K27)</f>
        <v>104458302</v>
      </c>
      <c r="L29" s="122">
        <f>SUM(L22:L27)</f>
        <v>1073813.9999999991</v>
      </c>
      <c r="M29" s="119">
        <f t="shared" si="0"/>
        <v>0</v>
      </c>
      <c r="N29" s="406"/>
      <c r="O29" s="405"/>
    </row>
    <row r="30" spans="1:15" s="409" customFormat="1" ht="18" customHeight="1">
      <c r="A30" s="124" t="s">
        <v>101</v>
      </c>
      <c r="B30" s="115" t="s">
        <v>176</v>
      </c>
      <c r="C30" s="116">
        <v>47708113</v>
      </c>
      <c r="D30" s="116">
        <f>E30+G30</f>
        <v>-395426</v>
      </c>
      <c r="E30" s="116">
        <v>-395426</v>
      </c>
      <c r="F30" s="117" t="s">
        <v>376</v>
      </c>
      <c r="G30" s="116">
        <v>0</v>
      </c>
      <c r="H30" s="117"/>
      <c r="I30" s="116">
        <v>47312687</v>
      </c>
      <c r="J30" s="116">
        <v>45153836.020000018</v>
      </c>
      <c r="K30" s="116">
        <v>45492545</v>
      </c>
      <c r="L30" s="116">
        <f>I30-K30</f>
        <v>1820142</v>
      </c>
      <c r="M30" s="119">
        <f t="shared" si="0"/>
        <v>0</v>
      </c>
      <c r="N30" s="406"/>
      <c r="O30" s="405"/>
    </row>
    <row r="31" spans="1:15" s="409" customFormat="1" ht="18" customHeight="1">
      <c r="A31" s="124" t="s">
        <v>102</v>
      </c>
      <c r="B31" s="115" t="s">
        <v>115</v>
      </c>
      <c r="C31" s="116">
        <v>5085190</v>
      </c>
      <c r="D31" s="116">
        <f>E31+G31</f>
        <v>-883501</v>
      </c>
      <c r="E31" s="116">
        <v>-883501</v>
      </c>
      <c r="F31" s="117" t="s">
        <v>545</v>
      </c>
      <c r="G31" s="116">
        <v>0</v>
      </c>
      <c r="H31" s="117"/>
      <c r="I31" s="116">
        <v>4201689</v>
      </c>
      <c r="J31" s="116">
        <v>3959983.22</v>
      </c>
      <c r="K31" s="116">
        <v>4017789</v>
      </c>
      <c r="L31" s="116">
        <f>I31-K31</f>
        <v>183900</v>
      </c>
      <c r="M31" s="119">
        <f t="shared" si="0"/>
        <v>0</v>
      </c>
      <c r="N31" s="406"/>
      <c r="O31" s="405"/>
    </row>
    <row r="32" spans="1:15" s="409" customFormat="1" ht="18" customHeight="1">
      <c r="A32" s="124" t="s">
        <v>103</v>
      </c>
      <c r="B32" s="115" t="s">
        <v>177</v>
      </c>
      <c r="C32" s="116">
        <v>9399818</v>
      </c>
      <c r="D32" s="116">
        <f>E32+G32</f>
        <v>312000</v>
      </c>
      <c r="E32" s="116">
        <v>312000</v>
      </c>
      <c r="F32" s="320" t="s">
        <v>544</v>
      </c>
      <c r="G32" s="116">
        <v>0</v>
      </c>
      <c r="H32" s="117"/>
      <c r="I32" s="116">
        <v>9711818</v>
      </c>
      <c r="J32" s="116">
        <v>9456120.8600000013</v>
      </c>
      <c r="K32" s="116">
        <v>9593095</v>
      </c>
      <c r="L32" s="116">
        <f>I32-K32</f>
        <v>118723</v>
      </c>
      <c r="M32" s="119">
        <f t="shared" si="0"/>
        <v>0</v>
      </c>
      <c r="N32" s="406"/>
      <c r="O32" s="405"/>
    </row>
    <row r="33" spans="1:16" s="410" customFormat="1" ht="7.5" customHeight="1">
      <c r="A33" s="124"/>
      <c r="B33" s="115"/>
      <c r="C33" s="116"/>
      <c r="D33" s="116"/>
      <c r="E33" s="116"/>
      <c r="F33" s="320"/>
      <c r="G33" s="117"/>
      <c r="H33" s="117"/>
      <c r="I33" s="116"/>
      <c r="J33" s="116"/>
      <c r="K33" s="116"/>
      <c r="L33" s="116"/>
      <c r="M33" s="119">
        <f t="shared" si="0"/>
        <v>0</v>
      </c>
      <c r="N33" s="406"/>
      <c r="O33" s="407"/>
    </row>
    <row r="34" spans="1:16" s="409" customFormat="1" ht="18" customHeight="1">
      <c r="A34" s="126" t="s">
        <v>233</v>
      </c>
      <c r="B34" s="121"/>
      <c r="C34" s="122">
        <f>SUM(C30:C32)</f>
        <v>62193121</v>
      </c>
      <c r="D34" s="122">
        <f>SUM(D30:D32)</f>
        <v>-966927</v>
      </c>
      <c r="E34" s="122">
        <v>-966927</v>
      </c>
      <c r="F34" s="321"/>
      <c r="G34" s="123">
        <f>SUM(G30:G32)</f>
        <v>0</v>
      </c>
      <c r="H34" s="122"/>
      <c r="I34" s="122">
        <f>SUM(I30:I32)</f>
        <v>61226194</v>
      </c>
      <c r="J34" s="122">
        <f>SUM(J30:J32)</f>
        <v>58569940.100000016</v>
      </c>
      <c r="K34" s="122">
        <f>SUM(K30:K32)</f>
        <v>59103429</v>
      </c>
      <c r="L34" s="122">
        <f>SUM(L30:L32)</f>
        <v>2122765</v>
      </c>
      <c r="M34" s="119">
        <f t="shared" si="0"/>
        <v>0</v>
      </c>
      <c r="N34" s="406"/>
      <c r="O34" s="405"/>
    </row>
    <row r="35" spans="1:16" s="409" customFormat="1" ht="18" customHeight="1">
      <c r="A35" s="124" t="s">
        <v>104</v>
      </c>
      <c r="B35" s="127" t="s">
        <v>18</v>
      </c>
      <c r="C35" s="116">
        <v>22921876</v>
      </c>
      <c r="D35" s="116">
        <f>E35+G35</f>
        <v>2795551</v>
      </c>
      <c r="E35" s="116">
        <v>2825814</v>
      </c>
      <c r="F35" s="320" t="s">
        <v>559</v>
      </c>
      <c r="G35" s="116">
        <v>-30263</v>
      </c>
      <c r="H35" s="117" t="s">
        <v>588</v>
      </c>
      <c r="I35" s="116">
        <v>25717427</v>
      </c>
      <c r="J35" s="116">
        <v>24735310.720000673</v>
      </c>
      <c r="K35" s="116">
        <v>24792590</v>
      </c>
      <c r="L35" s="116">
        <f>I35-K35</f>
        <v>924837</v>
      </c>
      <c r="M35" s="119">
        <f t="shared" si="0"/>
        <v>0</v>
      </c>
      <c r="N35" s="406"/>
      <c r="O35" s="405"/>
    </row>
    <row r="36" spans="1:16" s="409" customFormat="1" ht="18" customHeight="1">
      <c r="A36" s="124" t="s">
        <v>263</v>
      </c>
      <c r="B36" s="127" t="s">
        <v>19</v>
      </c>
      <c r="C36" s="116">
        <v>11560395</v>
      </c>
      <c r="D36" s="116">
        <f>E36+G36</f>
        <v>1692977</v>
      </c>
      <c r="E36" s="116">
        <v>1700091</v>
      </c>
      <c r="F36" s="117" t="s">
        <v>480</v>
      </c>
      <c r="G36" s="116">
        <v>-7114</v>
      </c>
      <c r="H36" s="117" t="s">
        <v>185</v>
      </c>
      <c r="I36" s="116">
        <v>13253372</v>
      </c>
      <c r="J36" s="116">
        <v>12844310.31999954</v>
      </c>
      <c r="K36" s="116">
        <v>12856333</v>
      </c>
      <c r="L36" s="116">
        <f>I36-K36</f>
        <v>397039</v>
      </c>
      <c r="M36" s="119">
        <f t="shared" si="0"/>
        <v>0</v>
      </c>
      <c r="N36" s="406"/>
      <c r="O36" s="405"/>
    </row>
    <row r="37" spans="1:16" s="409" customFormat="1" ht="18" customHeight="1">
      <c r="A37" s="124" t="s">
        <v>264</v>
      </c>
      <c r="B37" s="127" t="s">
        <v>20</v>
      </c>
      <c r="C37" s="116">
        <v>1224397</v>
      </c>
      <c r="D37" s="116">
        <f>E37+G37</f>
        <v>-129079</v>
      </c>
      <c r="E37" s="116">
        <v>-126052</v>
      </c>
      <c r="F37" s="117" t="s">
        <v>423</v>
      </c>
      <c r="G37" s="116">
        <v>-3027</v>
      </c>
      <c r="H37" s="117" t="s">
        <v>185</v>
      </c>
      <c r="I37" s="116">
        <v>1095318</v>
      </c>
      <c r="J37" s="116">
        <v>896236.14000001096</v>
      </c>
      <c r="K37" s="116">
        <v>896236</v>
      </c>
      <c r="L37" s="116">
        <f>I37-K37</f>
        <v>199082</v>
      </c>
      <c r="M37" s="119">
        <f t="shared" si="0"/>
        <v>0</v>
      </c>
      <c r="N37" s="406"/>
      <c r="O37" s="405"/>
    </row>
    <row r="38" spans="1:16" s="409" customFormat="1" ht="18" customHeight="1">
      <c r="A38" s="124" t="s">
        <v>265</v>
      </c>
      <c r="B38" s="127" t="s">
        <v>21</v>
      </c>
      <c r="C38" s="116">
        <v>42532452</v>
      </c>
      <c r="D38" s="116">
        <f>E38+G38</f>
        <v>-1245060</v>
      </c>
      <c r="E38" s="116">
        <v>-1211498</v>
      </c>
      <c r="F38" s="117" t="s">
        <v>503</v>
      </c>
      <c r="G38" s="116">
        <v>-33562</v>
      </c>
      <c r="H38" s="117" t="s">
        <v>185</v>
      </c>
      <c r="I38" s="116">
        <v>41287392.000000007</v>
      </c>
      <c r="J38" s="116">
        <v>39030221.220000476</v>
      </c>
      <c r="K38" s="116">
        <v>39792495</v>
      </c>
      <c r="L38" s="116">
        <f>I38-K38</f>
        <v>1494897.0000000075</v>
      </c>
      <c r="M38" s="119">
        <f t="shared" si="0"/>
        <v>7.4505805969238281E-9</v>
      </c>
      <c r="N38" s="406"/>
      <c r="O38" s="405"/>
    </row>
    <row r="39" spans="1:16" s="410" customFormat="1" ht="7.5" customHeight="1">
      <c r="A39" s="124"/>
      <c r="B39" s="127"/>
      <c r="C39" s="116"/>
      <c r="D39" s="116"/>
      <c r="E39" s="116"/>
      <c r="F39" s="320"/>
      <c r="G39" s="117"/>
      <c r="H39" s="117"/>
      <c r="I39" s="116"/>
      <c r="J39" s="116"/>
      <c r="K39" s="116"/>
      <c r="L39" s="116"/>
      <c r="M39" s="119">
        <f t="shared" si="0"/>
        <v>0</v>
      </c>
      <c r="N39" s="406"/>
      <c r="O39" s="407"/>
    </row>
    <row r="40" spans="1:16" s="408" customFormat="1" ht="18" customHeight="1">
      <c r="A40" s="120" t="s">
        <v>379</v>
      </c>
      <c r="B40" s="121"/>
      <c r="C40" s="122">
        <f>SUM(C35:C38)</f>
        <v>78239120</v>
      </c>
      <c r="D40" s="122">
        <f>SUM(D35:D39)</f>
        <v>3114389</v>
      </c>
      <c r="E40" s="122">
        <v>3188355</v>
      </c>
      <c r="F40" s="321"/>
      <c r="G40" s="123">
        <f>SUM(G35:G39)</f>
        <v>-73966</v>
      </c>
      <c r="H40" s="122"/>
      <c r="I40" s="122">
        <f>SUM(I35:I39)</f>
        <v>81353509</v>
      </c>
      <c r="J40" s="122">
        <f>SUM(J35:J39)</f>
        <v>77506078.400000691</v>
      </c>
      <c r="K40" s="122">
        <f>SUM(K35:K39)</f>
        <v>78337654</v>
      </c>
      <c r="L40" s="122">
        <f>SUM(L35:L39)</f>
        <v>3015855.0000000075</v>
      </c>
      <c r="M40" s="119">
        <f>I40-C40-D40</f>
        <v>0</v>
      </c>
      <c r="N40" s="406"/>
      <c r="O40" s="405"/>
    </row>
    <row r="41" spans="1:16" s="409" customFormat="1" ht="18" customHeight="1">
      <c r="A41" s="124" t="s">
        <v>105</v>
      </c>
      <c r="B41" s="125" t="s">
        <v>116</v>
      </c>
      <c r="C41" s="116">
        <v>28692946</v>
      </c>
      <c r="D41" s="116">
        <f>E41+G41</f>
        <v>5671198</v>
      </c>
      <c r="E41" s="116">
        <v>5671198</v>
      </c>
      <c r="F41" s="320" t="s">
        <v>424</v>
      </c>
      <c r="G41" s="116">
        <v>0</v>
      </c>
      <c r="H41" s="117"/>
      <c r="I41" s="116">
        <v>34364144</v>
      </c>
      <c r="J41" s="116">
        <v>29956429.280000065</v>
      </c>
      <c r="K41" s="116">
        <v>31082668</v>
      </c>
      <c r="L41" s="116">
        <f>I41-K41</f>
        <v>3281476</v>
      </c>
      <c r="M41" s="119">
        <f t="shared" si="0"/>
        <v>0</v>
      </c>
      <c r="N41" s="406"/>
      <c r="O41" s="405"/>
    </row>
    <row r="42" spans="1:16" s="410" customFormat="1" ht="7.5" customHeight="1">
      <c r="A42" s="124"/>
      <c r="B42" s="127"/>
      <c r="C42" s="116"/>
      <c r="D42" s="116"/>
      <c r="E42" s="116"/>
      <c r="F42" s="320"/>
      <c r="G42" s="117"/>
      <c r="H42" s="117"/>
      <c r="I42" s="116"/>
      <c r="J42" s="116"/>
      <c r="K42" s="116"/>
      <c r="L42" s="116"/>
      <c r="M42" s="119">
        <f t="shared" si="0"/>
        <v>0</v>
      </c>
      <c r="N42" s="406"/>
      <c r="O42" s="407"/>
    </row>
    <row r="43" spans="1:16" s="408" customFormat="1" ht="18" customHeight="1">
      <c r="A43" s="120" t="s">
        <v>380</v>
      </c>
      <c r="B43" s="121"/>
      <c r="C43" s="122">
        <f>SUM(C41:C41)</f>
        <v>28692946</v>
      </c>
      <c r="D43" s="122">
        <f>SUM(D41:D41)</f>
        <v>5671198</v>
      </c>
      <c r="E43" s="122">
        <v>5671198</v>
      </c>
      <c r="F43" s="321"/>
      <c r="G43" s="122">
        <f>SUM(G41:G41)</f>
        <v>0</v>
      </c>
      <c r="H43" s="122">
        <f>SUM(H30:H41)</f>
        <v>0</v>
      </c>
      <c r="I43" s="122">
        <f>SUM(I41:I41)</f>
        <v>34364144</v>
      </c>
      <c r="J43" s="122">
        <f>SUM(J41:J41)</f>
        <v>29956429.280000065</v>
      </c>
      <c r="K43" s="122">
        <f>SUM(K41:K41)</f>
        <v>31082668</v>
      </c>
      <c r="L43" s="122">
        <f>SUM(L41:L41)</f>
        <v>3281476</v>
      </c>
      <c r="M43" s="119">
        <f t="shared" si="0"/>
        <v>0</v>
      </c>
      <c r="N43" s="406"/>
      <c r="O43" s="405"/>
    </row>
    <row r="44" spans="1:16" s="411" customFormat="1" ht="7.5" customHeight="1">
      <c r="A44" s="129"/>
      <c r="B44" s="130"/>
      <c r="C44" s="131"/>
      <c r="D44" s="131"/>
      <c r="E44" s="131"/>
      <c r="F44" s="322"/>
      <c r="G44" s="132"/>
      <c r="H44" s="132"/>
      <c r="I44" s="131"/>
      <c r="J44" s="131"/>
      <c r="K44" s="131"/>
      <c r="L44" s="131"/>
      <c r="M44" s="119">
        <f t="shared" si="0"/>
        <v>0</v>
      </c>
      <c r="N44" s="406"/>
      <c r="O44" s="407"/>
    </row>
    <row r="45" spans="1:16" s="408" customFormat="1" ht="18" customHeight="1" thickBot="1">
      <c r="A45" s="133" t="s">
        <v>234</v>
      </c>
      <c r="B45" s="134"/>
      <c r="C45" s="135">
        <f>SUM(C43,C40,C34,C29,C21,C7,)</f>
        <v>2039903861</v>
      </c>
      <c r="D45" s="135">
        <f>SUM(D43,D40,D34,D29,D21,D7,)</f>
        <v>81670914</v>
      </c>
      <c r="E45" s="135">
        <v>83681702</v>
      </c>
      <c r="F45" s="135"/>
      <c r="G45" s="135">
        <f t="shared" ref="G45:L45" si="7">SUM(G43,G40,G34,G29,G21,G7,)</f>
        <v>-2010788</v>
      </c>
      <c r="H45" s="135"/>
      <c r="I45" s="135">
        <f t="shared" si="7"/>
        <v>2121574775</v>
      </c>
      <c r="J45" s="135">
        <f>SUM(J43,J40,J34,J29,J21,J7,)</f>
        <v>2083837725.8199005</v>
      </c>
      <c r="K45" s="135">
        <f t="shared" si="7"/>
        <v>2097842128</v>
      </c>
      <c r="L45" s="135">
        <f t="shared" si="7"/>
        <v>23732647.000000007</v>
      </c>
      <c r="M45" s="119">
        <f>I45-C45-D45</f>
        <v>0</v>
      </c>
      <c r="N45" s="406"/>
      <c r="O45" s="405"/>
    </row>
    <row r="46" spans="1:16" s="412" customFormat="1" ht="18" customHeight="1" thickTop="1">
      <c r="A46" s="136"/>
      <c r="B46" s="125"/>
      <c r="C46" s="116"/>
      <c r="D46" s="116"/>
      <c r="E46" s="116"/>
      <c r="F46" s="320"/>
      <c r="G46" s="116"/>
      <c r="H46" s="116"/>
      <c r="I46" s="116"/>
      <c r="J46" s="116"/>
      <c r="K46" s="116"/>
      <c r="L46" s="116"/>
      <c r="M46" s="119">
        <f t="shared" si="0"/>
        <v>0</v>
      </c>
      <c r="N46" s="406"/>
      <c r="O46" s="413"/>
      <c r="P46" s="413"/>
    </row>
    <row r="47" spans="1:16" s="412" customFormat="1" ht="18" customHeight="1">
      <c r="A47" s="137" t="s">
        <v>48</v>
      </c>
      <c r="B47" s="125"/>
      <c r="C47" s="116"/>
      <c r="D47" s="116"/>
      <c r="E47" s="116"/>
      <c r="F47" s="320"/>
      <c r="G47" s="116"/>
      <c r="H47" s="116"/>
      <c r="I47" s="116"/>
      <c r="J47" s="116"/>
      <c r="K47" s="116"/>
      <c r="L47" s="116"/>
      <c r="M47" s="119">
        <f t="shared" si="0"/>
        <v>0</v>
      </c>
      <c r="N47" s="406"/>
    </row>
    <row r="48" spans="1:16" s="412" customFormat="1" ht="18" customHeight="1">
      <c r="A48" s="128"/>
      <c r="B48" s="125" t="s">
        <v>4</v>
      </c>
      <c r="C48" s="116">
        <v>1138776323</v>
      </c>
      <c r="D48" s="116">
        <f>E48+G48</f>
        <v>84205302</v>
      </c>
      <c r="E48" s="116">
        <v>84205302</v>
      </c>
      <c r="F48" s="117"/>
      <c r="G48" s="116">
        <v>0</v>
      </c>
      <c r="H48" s="117"/>
      <c r="I48" s="116">
        <v>1222981625</v>
      </c>
      <c r="J48" s="116">
        <v>1232903456.0797317</v>
      </c>
      <c r="K48" s="116">
        <v>1213827053</v>
      </c>
      <c r="L48" s="116">
        <f>I48-K48</f>
        <v>9154572</v>
      </c>
      <c r="M48" s="119">
        <f t="shared" si="0"/>
        <v>0</v>
      </c>
      <c r="N48" s="406"/>
    </row>
    <row r="49" spans="1:14" s="412" customFormat="1" ht="18" customHeight="1">
      <c r="A49" s="128"/>
      <c r="B49" s="125" t="s">
        <v>5</v>
      </c>
      <c r="C49" s="116">
        <v>5685701</v>
      </c>
      <c r="D49" s="116">
        <f>E49+G49</f>
        <v>0</v>
      </c>
      <c r="E49" s="116">
        <v>0</v>
      </c>
      <c r="F49" s="320"/>
      <c r="G49" s="116">
        <v>0</v>
      </c>
      <c r="H49" s="117"/>
      <c r="I49" s="116">
        <v>5685701</v>
      </c>
      <c r="J49" s="116">
        <v>5685701</v>
      </c>
      <c r="K49" s="116">
        <v>5685701</v>
      </c>
      <c r="L49" s="116">
        <f>I49-K49</f>
        <v>0</v>
      </c>
      <c r="M49" s="119">
        <f t="shared" si="0"/>
        <v>0</v>
      </c>
      <c r="N49" s="406"/>
    </row>
    <row r="50" spans="1:14" s="408" customFormat="1" ht="18" customHeight="1">
      <c r="A50" s="138"/>
      <c r="B50" s="139" t="s">
        <v>49</v>
      </c>
      <c r="C50" s="116">
        <f>SUM(C48:C49)</f>
        <v>1144462024</v>
      </c>
      <c r="D50" s="116">
        <f>SUM(D48:D49)</f>
        <v>84205302</v>
      </c>
      <c r="E50" s="116">
        <v>84205302</v>
      </c>
      <c r="F50" s="320"/>
      <c r="G50" s="116">
        <f>SUM(G48:G49)</f>
        <v>0</v>
      </c>
      <c r="H50" s="117"/>
      <c r="I50" s="116">
        <f>SUM(I48:I49)</f>
        <v>1228667326</v>
      </c>
      <c r="J50" s="116">
        <f>SUM(J48:J49)</f>
        <v>1238589157.0797317</v>
      </c>
      <c r="K50" s="116">
        <f>SUM(K48:K49)</f>
        <v>1219512754</v>
      </c>
      <c r="L50" s="116">
        <f>I50-K50</f>
        <v>9154572</v>
      </c>
      <c r="M50" s="119">
        <f t="shared" si="0"/>
        <v>0</v>
      </c>
      <c r="N50" s="406"/>
    </row>
    <row r="51" spans="1:14" s="412" customFormat="1" ht="18" customHeight="1">
      <c r="A51" s="128"/>
      <c r="B51" s="125" t="s">
        <v>6</v>
      </c>
      <c r="C51" s="116">
        <v>887681249</v>
      </c>
      <c r="D51" s="116">
        <f>E51+G51</f>
        <v>-3472335</v>
      </c>
      <c r="E51" s="116">
        <v>-1463588</v>
      </c>
      <c r="F51" s="117"/>
      <c r="G51" s="116">
        <v>-2008747</v>
      </c>
      <c r="H51" s="117"/>
      <c r="I51" s="116">
        <v>884208913.99999988</v>
      </c>
      <c r="J51" s="116">
        <v>837986302.43991947</v>
      </c>
      <c r="K51" s="116">
        <v>871053216</v>
      </c>
      <c r="L51" s="116">
        <f>I51-K51</f>
        <v>13155697.999999881</v>
      </c>
      <c r="M51" s="119">
        <f t="shared" si="0"/>
        <v>-1.1920928955078125E-7</v>
      </c>
      <c r="N51" s="406"/>
    </row>
    <row r="52" spans="1:14" s="412" customFormat="1" ht="18" customHeight="1">
      <c r="A52" s="128"/>
      <c r="B52" s="125" t="s">
        <v>34</v>
      </c>
      <c r="C52" s="116">
        <v>7760588</v>
      </c>
      <c r="D52" s="116">
        <f>E52+G52</f>
        <v>937947</v>
      </c>
      <c r="E52" s="116">
        <v>939988</v>
      </c>
      <c r="F52" s="117"/>
      <c r="G52" s="116">
        <v>-2041</v>
      </c>
      <c r="H52" s="117"/>
      <c r="I52" s="116">
        <v>8698535</v>
      </c>
      <c r="J52" s="116">
        <v>7262266.3000000026</v>
      </c>
      <c r="K52" s="116">
        <v>7276158</v>
      </c>
      <c r="L52" s="116">
        <f>I52-K52</f>
        <v>1422377</v>
      </c>
      <c r="M52" s="119">
        <f t="shared" si="0"/>
        <v>0</v>
      </c>
      <c r="N52" s="406"/>
    </row>
    <row r="53" spans="1:14" s="408" customFormat="1" ht="18" customHeight="1">
      <c r="A53" s="120" t="s">
        <v>35</v>
      </c>
      <c r="B53" s="140"/>
      <c r="C53" s="122">
        <f>SUM(C50:C52)</f>
        <v>2039903861</v>
      </c>
      <c r="D53" s="122">
        <f t="shared" ref="D53:L53" si="8">SUM(D50:D52)</f>
        <v>81670914</v>
      </c>
      <c r="E53" s="122">
        <v>83681702</v>
      </c>
      <c r="F53" s="321"/>
      <c r="G53" s="122">
        <f>SUM(G50:G52)</f>
        <v>-2010788</v>
      </c>
      <c r="H53" s="122"/>
      <c r="I53" s="122">
        <f t="shared" si="8"/>
        <v>2121574775</v>
      </c>
      <c r="J53" s="122">
        <f t="shared" si="8"/>
        <v>2083837725.8196511</v>
      </c>
      <c r="K53" s="122">
        <f t="shared" si="8"/>
        <v>2097842128</v>
      </c>
      <c r="L53" s="122">
        <f t="shared" si="8"/>
        <v>23732646.999999881</v>
      </c>
      <c r="M53" s="119">
        <f>I53-C53-D53</f>
        <v>0</v>
      </c>
      <c r="N53" s="406"/>
    </row>
    <row r="54" spans="1:14" s="412" customFormat="1" ht="18" customHeight="1">
      <c r="A54" s="414"/>
      <c r="B54" s="414"/>
      <c r="C54" s="415"/>
      <c r="D54" s="415"/>
      <c r="E54" s="415"/>
      <c r="F54" s="416"/>
      <c r="G54" s="416"/>
      <c r="H54" s="416"/>
      <c r="I54" s="415"/>
      <c r="J54" s="415"/>
      <c r="K54" s="415"/>
      <c r="L54" s="415"/>
      <c r="M54" s="144"/>
    </row>
    <row r="55" spans="1:14" s="404" customFormat="1" ht="18" customHeight="1">
      <c r="A55" s="147" t="s">
        <v>186</v>
      </c>
      <c r="B55" s="148" t="s">
        <v>312</v>
      </c>
      <c r="C55" s="417"/>
      <c r="D55" s="417"/>
      <c r="E55" s="417"/>
      <c r="F55" s="417"/>
      <c r="G55" s="418"/>
      <c r="H55" s="418"/>
      <c r="I55" s="419"/>
      <c r="J55" s="419"/>
      <c r="K55" s="419"/>
      <c r="L55" s="419"/>
      <c r="M55" s="64"/>
    </row>
    <row r="56" spans="1:14" s="404" customFormat="1" ht="18" customHeight="1">
      <c r="A56" s="147" t="s">
        <v>205</v>
      </c>
      <c r="B56" s="148" t="s">
        <v>311</v>
      </c>
      <c r="C56" s="417"/>
      <c r="D56" s="417"/>
      <c r="E56" s="417"/>
      <c r="F56" s="417"/>
      <c r="G56" s="418"/>
      <c r="H56" s="418"/>
      <c r="I56" s="419"/>
      <c r="J56" s="419"/>
      <c r="K56" s="419"/>
      <c r="L56" s="419"/>
      <c r="M56" s="64"/>
    </row>
    <row r="57" spans="1:14" s="404" customFormat="1" ht="18" customHeight="1">
      <c r="A57" s="147" t="s">
        <v>202</v>
      </c>
      <c r="B57" s="148" t="s">
        <v>420</v>
      </c>
      <c r="C57" s="417"/>
      <c r="D57" s="417"/>
      <c r="E57" s="417"/>
      <c r="F57" s="417"/>
      <c r="G57" s="418"/>
      <c r="H57" s="418"/>
      <c r="I57" s="419"/>
      <c r="J57" s="419"/>
      <c r="K57" s="419"/>
      <c r="L57" s="419"/>
      <c r="M57" s="64"/>
    </row>
    <row r="58" spans="1:14" s="404" customFormat="1" ht="18" customHeight="1">
      <c r="A58" s="147" t="s">
        <v>203</v>
      </c>
      <c r="B58" s="148" t="s">
        <v>308</v>
      </c>
      <c r="C58" s="420"/>
      <c r="D58" s="420"/>
      <c r="E58" s="420"/>
      <c r="F58" s="421"/>
      <c r="G58" s="418"/>
      <c r="H58" s="418"/>
      <c r="I58" s="419"/>
      <c r="J58" s="419"/>
      <c r="K58" s="419"/>
      <c r="L58" s="419"/>
      <c r="M58" s="64"/>
    </row>
    <row r="59" spans="1:14" s="404" customFormat="1" ht="18" customHeight="1">
      <c r="A59" s="147" t="s">
        <v>185</v>
      </c>
      <c r="B59" s="148" t="s">
        <v>300</v>
      </c>
      <c r="C59" s="420"/>
      <c r="D59" s="420"/>
      <c r="E59" s="420"/>
      <c r="F59" s="421"/>
      <c r="G59" s="418"/>
      <c r="H59" s="418"/>
      <c r="I59" s="419"/>
      <c r="J59" s="419"/>
      <c r="K59" s="419"/>
      <c r="L59" s="419"/>
      <c r="M59" s="64"/>
    </row>
    <row r="60" spans="1:14" s="404" customFormat="1" ht="18" customHeight="1">
      <c r="A60" s="147" t="s">
        <v>204</v>
      </c>
      <c r="B60" s="148" t="s">
        <v>309</v>
      </c>
      <c r="C60" s="417"/>
      <c r="D60" s="417"/>
      <c r="E60" s="417"/>
      <c r="F60" s="417"/>
      <c r="G60" s="418"/>
      <c r="H60" s="418"/>
      <c r="I60" s="419"/>
      <c r="J60" s="419"/>
      <c r="K60" s="419"/>
      <c r="L60" s="419"/>
      <c r="M60" s="64"/>
    </row>
    <row r="61" spans="1:14" s="404" customFormat="1" ht="18" customHeight="1">
      <c r="A61" s="147" t="s">
        <v>166</v>
      </c>
      <c r="B61" s="148" t="s">
        <v>313</v>
      </c>
      <c r="C61" s="417"/>
      <c r="D61" s="417"/>
      <c r="E61" s="417"/>
      <c r="F61" s="417"/>
      <c r="G61" s="418"/>
      <c r="H61" s="418"/>
      <c r="I61" s="419"/>
      <c r="J61" s="419"/>
      <c r="K61" s="419"/>
      <c r="L61" s="419"/>
      <c r="M61" s="64"/>
    </row>
    <row r="62" spans="1:14" s="404" customFormat="1" ht="18" customHeight="1">
      <c r="A62" s="147" t="s">
        <v>316</v>
      </c>
      <c r="B62" s="148" t="s">
        <v>317</v>
      </c>
      <c r="C62" s="417"/>
      <c r="D62" s="417"/>
      <c r="E62" s="417"/>
      <c r="F62" s="417"/>
      <c r="G62" s="418"/>
      <c r="H62" s="418"/>
      <c r="I62" s="419"/>
      <c r="J62" s="419"/>
      <c r="K62" s="419"/>
      <c r="L62" s="419"/>
      <c r="M62" s="64"/>
    </row>
    <row r="63" spans="1:14" s="404" customFormat="1" ht="18" customHeight="1">
      <c r="A63" s="147" t="s">
        <v>315</v>
      </c>
      <c r="B63" s="148" t="s">
        <v>318</v>
      </c>
      <c r="C63" s="417"/>
      <c r="D63" s="417"/>
      <c r="E63" s="417"/>
      <c r="F63" s="417"/>
      <c r="G63" s="418"/>
      <c r="H63" s="418"/>
      <c r="I63" s="419"/>
      <c r="J63" s="419"/>
      <c r="K63" s="419"/>
      <c r="L63" s="419"/>
      <c r="M63" s="64"/>
    </row>
    <row r="64" spans="1:14" s="404" customFormat="1" ht="18" customHeight="1">
      <c r="A64" s="147" t="s">
        <v>206</v>
      </c>
      <c r="B64" s="148" t="s">
        <v>326</v>
      </c>
      <c r="C64" s="420"/>
      <c r="D64" s="420"/>
      <c r="E64" s="420"/>
      <c r="F64" s="421"/>
      <c r="G64" s="418"/>
      <c r="H64" s="418"/>
      <c r="I64" s="419"/>
      <c r="J64" s="419"/>
      <c r="K64" s="419"/>
      <c r="L64" s="419"/>
      <c r="M64" s="64"/>
    </row>
    <row r="65" spans="1:13" s="404" customFormat="1" ht="18" customHeight="1">
      <c r="A65" s="147" t="s">
        <v>246</v>
      </c>
      <c r="B65" s="148" t="s">
        <v>383</v>
      </c>
      <c r="C65" s="420"/>
      <c r="D65" s="420"/>
      <c r="E65" s="420"/>
      <c r="F65" s="421"/>
      <c r="G65" s="418"/>
      <c r="H65" s="418"/>
      <c r="I65" s="419"/>
      <c r="J65" s="419"/>
      <c r="K65" s="419"/>
      <c r="L65" s="419"/>
      <c r="M65" s="64"/>
    </row>
    <row r="66" spans="1:13" s="404" customFormat="1" ht="18" customHeight="1">
      <c r="A66" s="147" t="s">
        <v>378</v>
      </c>
      <c r="B66" s="148" t="s">
        <v>395</v>
      </c>
      <c r="C66" s="420"/>
      <c r="D66" s="420"/>
      <c r="E66" s="420"/>
      <c r="F66" s="421"/>
      <c r="G66" s="418"/>
      <c r="H66" s="418"/>
      <c r="I66" s="419"/>
      <c r="J66" s="419"/>
      <c r="K66" s="419"/>
      <c r="L66" s="419"/>
      <c r="M66" s="64"/>
    </row>
    <row r="67" spans="1:13" s="404" customFormat="1" ht="18" customHeight="1">
      <c r="A67" s="147" t="s">
        <v>396</v>
      </c>
      <c r="B67" s="148" t="s">
        <v>398</v>
      </c>
      <c r="C67" s="420"/>
      <c r="D67" s="420"/>
      <c r="E67" s="420"/>
      <c r="F67" s="421"/>
      <c r="G67" s="418"/>
      <c r="H67" s="418"/>
      <c r="I67" s="419"/>
      <c r="J67" s="419"/>
      <c r="K67" s="419"/>
      <c r="L67" s="419"/>
      <c r="M67" s="64"/>
    </row>
    <row r="68" spans="1:13" s="404" customFormat="1" ht="18" customHeight="1">
      <c r="A68" s="147" t="s">
        <v>325</v>
      </c>
      <c r="B68" s="148" t="s">
        <v>397</v>
      </c>
      <c r="C68" s="420"/>
      <c r="D68" s="420"/>
      <c r="E68" s="420"/>
      <c r="F68" s="421"/>
      <c r="G68" s="418"/>
      <c r="H68" s="418"/>
      <c r="I68" s="419"/>
      <c r="J68" s="419"/>
      <c r="K68" s="419"/>
      <c r="L68" s="419"/>
      <c r="M68" s="64"/>
    </row>
    <row r="69" spans="1:13" s="404" customFormat="1" ht="18" customHeight="1">
      <c r="A69" s="147" t="s">
        <v>211</v>
      </c>
      <c r="B69" s="148" t="s">
        <v>399</v>
      </c>
      <c r="C69" s="420"/>
      <c r="D69" s="420"/>
      <c r="E69" s="420"/>
      <c r="F69" s="421"/>
      <c r="G69" s="418"/>
      <c r="H69" s="418"/>
      <c r="I69" s="419"/>
      <c r="J69" s="419"/>
      <c r="K69" s="419"/>
      <c r="L69" s="419"/>
      <c r="M69" s="64"/>
    </row>
    <row r="70" spans="1:13" s="404" customFormat="1" ht="18" customHeight="1">
      <c r="A70" s="147" t="s">
        <v>247</v>
      </c>
      <c r="B70" s="148" t="s">
        <v>403</v>
      </c>
      <c r="C70" s="420"/>
      <c r="D70" s="420"/>
      <c r="E70" s="420"/>
      <c r="F70" s="421"/>
      <c r="G70" s="418"/>
      <c r="H70" s="418"/>
      <c r="I70" s="419"/>
      <c r="J70" s="419"/>
      <c r="K70" s="419"/>
      <c r="L70" s="419"/>
      <c r="M70" s="64"/>
    </row>
    <row r="71" spans="1:13" s="404" customFormat="1" ht="18" customHeight="1">
      <c r="A71" s="147" t="s">
        <v>406</v>
      </c>
      <c r="B71" s="148" t="s">
        <v>407</v>
      </c>
      <c r="C71" s="420"/>
      <c r="D71" s="420"/>
      <c r="E71" s="420"/>
      <c r="F71" s="421"/>
      <c r="G71" s="418"/>
      <c r="H71" s="418"/>
      <c r="I71" s="419"/>
      <c r="J71" s="419"/>
      <c r="K71" s="419"/>
      <c r="L71" s="419"/>
      <c r="M71" s="64"/>
    </row>
    <row r="72" spans="1:13" s="404" customFormat="1" ht="18" customHeight="1">
      <c r="A72" s="147" t="s">
        <v>377</v>
      </c>
      <c r="B72" s="148" t="s">
        <v>394</v>
      </c>
      <c r="C72" s="419"/>
      <c r="D72" s="419"/>
      <c r="E72" s="419"/>
      <c r="F72" s="418"/>
      <c r="G72" s="418"/>
      <c r="H72" s="418"/>
      <c r="I72" s="419"/>
      <c r="J72" s="419"/>
      <c r="K72" s="419"/>
      <c r="L72" s="419"/>
      <c r="M72" s="64"/>
    </row>
    <row r="73" spans="1:13" s="404" customFormat="1" ht="18" customHeight="1">
      <c r="A73" s="438" t="s">
        <v>415</v>
      </c>
      <c r="B73" s="148" t="s">
        <v>416</v>
      </c>
      <c r="C73" s="422"/>
      <c r="D73" s="422"/>
      <c r="E73" s="422"/>
      <c r="F73" s="423"/>
      <c r="G73" s="423"/>
      <c r="H73" s="423"/>
      <c r="I73" s="422"/>
      <c r="J73" s="422"/>
      <c r="K73" s="422"/>
      <c r="L73" s="422"/>
      <c r="M73" s="68"/>
    </row>
    <row r="74" spans="1:13" s="404" customFormat="1" ht="18" customHeight="1">
      <c r="A74" s="438" t="s">
        <v>245</v>
      </c>
      <c r="B74" s="148" t="s">
        <v>444</v>
      </c>
      <c r="C74" s="422"/>
      <c r="D74" s="422"/>
      <c r="E74" s="422"/>
      <c r="F74" s="423"/>
      <c r="G74" s="423"/>
      <c r="H74" s="423"/>
      <c r="I74" s="422"/>
      <c r="J74" s="422"/>
      <c r="K74" s="422"/>
      <c r="L74" s="422"/>
      <c r="M74" s="68"/>
    </row>
    <row r="75" spans="1:13" s="404" customFormat="1" ht="18" customHeight="1">
      <c r="A75" s="438" t="s">
        <v>504</v>
      </c>
      <c r="B75" s="148" t="s">
        <v>505</v>
      </c>
      <c r="C75" s="422"/>
      <c r="D75" s="422"/>
      <c r="E75" s="422"/>
      <c r="F75" s="423"/>
      <c r="G75" s="423"/>
      <c r="H75" s="423"/>
      <c r="I75" s="422"/>
      <c r="J75" s="422"/>
      <c r="K75" s="422"/>
      <c r="L75" s="422"/>
      <c r="M75" s="68"/>
    </row>
    <row r="76" spans="1:13" s="404" customFormat="1" ht="18" customHeight="1">
      <c r="A76" s="466" t="s">
        <v>510</v>
      </c>
      <c r="B76" s="148" t="s">
        <v>563</v>
      </c>
      <c r="C76" s="422"/>
      <c r="D76" s="422"/>
      <c r="E76" s="422"/>
      <c r="F76" s="423"/>
      <c r="G76" s="423"/>
      <c r="H76" s="423"/>
      <c r="I76" s="422"/>
      <c r="J76" s="422"/>
      <c r="K76" s="422"/>
      <c r="L76" s="422"/>
      <c r="M76" s="68"/>
    </row>
    <row r="77" spans="1:13" s="404" customFormat="1" ht="18" customHeight="1">
      <c r="A77" s="505">
        <v>1</v>
      </c>
      <c r="B77" s="404" t="s">
        <v>570</v>
      </c>
      <c r="C77" s="422"/>
      <c r="D77" s="422"/>
      <c r="E77" s="422"/>
      <c r="F77" s="423"/>
      <c r="G77" s="423"/>
      <c r="H77" s="423"/>
      <c r="I77" s="422"/>
      <c r="J77" s="422"/>
      <c r="K77" s="422"/>
      <c r="L77" s="422"/>
      <c r="M77" s="68"/>
    </row>
    <row r="78" spans="1:13" s="404" customFormat="1" ht="18" customHeight="1">
      <c r="C78" s="422"/>
      <c r="D78" s="422"/>
      <c r="E78" s="422"/>
      <c r="F78" s="423"/>
      <c r="G78" s="423"/>
      <c r="H78" s="423"/>
      <c r="I78" s="422"/>
      <c r="J78" s="422"/>
      <c r="K78" s="422"/>
      <c r="L78" s="422"/>
      <c r="M78" s="68"/>
    </row>
    <row r="79" spans="1:13" s="404" customFormat="1" ht="18" customHeight="1">
      <c r="C79" s="422"/>
      <c r="D79" s="422"/>
      <c r="E79" s="422"/>
      <c r="F79" s="423"/>
      <c r="G79" s="423"/>
      <c r="H79" s="423"/>
      <c r="I79" s="422"/>
      <c r="J79" s="422"/>
      <c r="K79" s="422"/>
      <c r="L79" s="422"/>
      <c r="M79" s="68"/>
    </row>
    <row r="80" spans="1:13" s="404" customFormat="1" ht="18" customHeight="1">
      <c r="C80" s="422"/>
      <c r="D80" s="422"/>
      <c r="E80" s="422"/>
      <c r="F80" s="423"/>
      <c r="G80" s="423"/>
      <c r="H80" s="423"/>
      <c r="I80" s="422"/>
      <c r="J80" s="422"/>
      <c r="K80" s="422"/>
      <c r="L80" s="422"/>
      <c r="M80" s="68"/>
    </row>
    <row r="81" spans="3:13" s="404" customFormat="1" ht="18" customHeight="1">
      <c r="C81" s="422"/>
      <c r="D81" s="422"/>
      <c r="E81" s="422"/>
      <c r="F81" s="423"/>
      <c r="G81" s="423"/>
      <c r="H81" s="423"/>
      <c r="I81" s="422"/>
      <c r="J81" s="422"/>
      <c r="K81" s="422"/>
      <c r="L81" s="422"/>
      <c r="M81" s="68"/>
    </row>
    <row r="82" spans="3:13" s="404" customFormat="1" ht="18" customHeight="1">
      <c r="C82" s="422"/>
      <c r="D82" s="422"/>
      <c r="E82" s="422"/>
      <c r="F82" s="423"/>
      <c r="G82" s="423"/>
      <c r="H82" s="423"/>
      <c r="I82" s="422"/>
      <c r="J82" s="422"/>
      <c r="K82" s="422"/>
      <c r="L82" s="422"/>
      <c r="M82" s="68"/>
    </row>
    <row r="83" spans="3:13" s="404" customFormat="1" ht="18" customHeight="1">
      <c r="C83" s="422"/>
      <c r="D83" s="422"/>
      <c r="E83" s="422"/>
      <c r="F83" s="423"/>
      <c r="G83" s="423"/>
      <c r="H83" s="423"/>
      <c r="I83" s="422"/>
      <c r="J83" s="422"/>
      <c r="K83" s="422"/>
      <c r="L83" s="422"/>
      <c r="M83" s="68"/>
    </row>
    <row r="84" spans="3:13" s="404" customFormat="1" ht="18" customHeight="1">
      <c r="C84" s="422"/>
      <c r="D84" s="422"/>
      <c r="E84" s="422"/>
      <c r="F84" s="423"/>
      <c r="G84" s="423"/>
      <c r="H84" s="423"/>
      <c r="I84" s="422"/>
      <c r="J84" s="422"/>
      <c r="K84" s="422"/>
      <c r="L84" s="422"/>
      <c r="M84" s="68"/>
    </row>
    <row r="85" spans="3:13" s="404" customFormat="1" ht="18" customHeight="1">
      <c r="C85" s="422"/>
      <c r="D85" s="422"/>
      <c r="E85" s="422"/>
      <c r="F85" s="423"/>
      <c r="G85" s="423"/>
      <c r="H85" s="423"/>
      <c r="I85" s="422"/>
      <c r="J85" s="422"/>
      <c r="K85" s="422"/>
      <c r="L85" s="422"/>
      <c r="M85" s="68"/>
    </row>
    <row r="86" spans="3:13" s="404" customFormat="1" ht="18" customHeight="1">
      <c r="C86" s="422"/>
      <c r="D86" s="422"/>
      <c r="E86" s="422"/>
      <c r="F86" s="423"/>
      <c r="G86" s="423"/>
      <c r="H86" s="423"/>
      <c r="I86" s="422"/>
      <c r="J86" s="422"/>
      <c r="K86" s="422"/>
      <c r="L86" s="422"/>
      <c r="M86" s="68"/>
    </row>
    <row r="87" spans="3:13" s="404" customFormat="1" ht="18" customHeight="1">
      <c r="C87" s="422"/>
      <c r="D87" s="422"/>
      <c r="E87" s="422"/>
      <c r="F87" s="423"/>
      <c r="G87" s="423"/>
      <c r="H87" s="423"/>
      <c r="I87" s="422"/>
      <c r="J87" s="422"/>
      <c r="K87" s="422"/>
      <c r="L87" s="422"/>
      <c r="M87" s="68"/>
    </row>
    <row r="88" spans="3:13" s="404" customFormat="1" ht="18" customHeight="1">
      <c r="C88" s="422"/>
      <c r="D88" s="422"/>
      <c r="E88" s="422"/>
      <c r="F88" s="423"/>
      <c r="G88" s="423"/>
      <c r="H88" s="423"/>
      <c r="I88" s="422"/>
      <c r="J88" s="422"/>
      <c r="K88" s="422"/>
      <c r="L88" s="422"/>
      <c r="M88" s="68"/>
    </row>
    <row r="89" spans="3:13" s="404" customFormat="1" ht="18" customHeight="1">
      <c r="C89" s="422"/>
      <c r="D89" s="422"/>
      <c r="E89" s="422"/>
      <c r="F89" s="423"/>
      <c r="G89" s="423"/>
      <c r="H89" s="423"/>
      <c r="I89" s="422"/>
      <c r="J89" s="422"/>
      <c r="K89" s="422"/>
      <c r="L89" s="422"/>
      <c r="M89" s="68"/>
    </row>
    <row r="90" spans="3:13" s="404" customFormat="1" ht="18" customHeight="1">
      <c r="C90" s="422"/>
      <c r="D90" s="422"/>
      <c r="E90" s="422"/>
      <c r="F90" s="423"/>
      <c r="G90" s="423"/>
      <c r="H90" s="423"/>
      <c r="I90" s="422"/>
      <c r="J90" s="422"/>
      <c r="K90" s="422"/>
      <c r="L90" s="422"/>
      <c r="M90" s="68"/>
    </row>
    <row r="91" spans="3:13" s="404" customFormat="1" ht="18" customHeight="1">
      <c r="C91" s="422"/>
      <c r="D91" s="422"/>
      <c r="E91" s="422"/>
      <c r="F91" s="423"/>
      <c r="G91" s="423"/>
      <c r="H91" s="423"/>
      <c r="I91" s="422"/>
      <c r="J91" s="422"/>
      <c r="K91" s="422"/>
      <c r="L91" s="422"/>
      <c r="M91" s="68"/>
    </row>
    <row r="92" spans="3:13" s="404" customFormat="1" ht="18" customHeight="1">
      <c r="C92" s="422"/>
      <c r="D92" s="422"/>
      <c r="E92" s="422"/>
      <c r="F92" s="423"/>
      <c r="G92" s="423"/>
      <c r="H92" s="423"/>
      <c r="I92" s="422"/>
      <c r="J92" s="422"/>
      <c r="K92" s="422"/>
      <c r="L92" s="422"/>
      <c r="M92" s="68"/>
    </row>
    <row r="93" spans="3:13" s="404" customFormat="1" ht="18" customHeight="1">
      <c r="C93" s="422"/>
      <c r="D93" s="422"/>
      <c r="E93" s="422"/>
      <c r="F93" s="423"/>
      <c r="G93" s="423"/>
      <c r="H93" s="423"/>
      <c r="I93" s="422"/>
      <c r="J93" s="422"/>
      <c r="K93" s="422"/>
      <c r="L93" s="422"/>
      <c r="M93" s="68"/>
    </row>
    <row r="94" spans="3:13" s="404" customFormat="1" ht="18" customHeight="1">
      <c r="C94" s="422"/>
      <c r="D94" s="422"/>
      <c r="E94" s="422"/>
      <c r="F94" s="423"/>
      <c r="G94" s="423"/>
      <c r="H94" s="423"/>
      <c r="I94" s="422"/>
      <c r="J94" s="422"/>
      <c r="K94" s="422"/>
      <c r="L94" s="422"/>
      <c r="M94" s="68"/>
    </row>
    <row r="95" spans="3:13" s="404" customFormat="1" ht="18" customHeight="1">
      <c r="C95" s="422"/>
      <c r="D95" s="422"/>
      <c r="E95" s="422"/>
      <c r="F95" s="423"/>
      <c r="G95" s="423"/>
      <c r="H95" s="423"/>
      <c r="I95" s="422"/>
      <c r="J95" s="422"/>
      <c r="K95" s="422"/>
      <c r="L95" s="422"/>
      <c r="M95" s="68"/>
    </row>
    <row r="96" spans="3:13" s="404" customFormat="1" ht="18" customHeight="1">
      <c r="C96" s="422"/>
      <c r="D96" s="422"/>
      <c r="E96" s="422"/>
      <c r="F96" s="423"/>
      <c r="G96" s="423"/>
      <c r="H96" s="423"/>
      <c r="I96" s="422"/>
      <c r="J96" s="422"/>
      <c r="K96" s="422"/>
      <c r="L96" s="422"/>
      <c r="M96" s="68"/>
    </row>
    <row r="97" spans="3:13" s="404" customFormat="1" ht="18" customHeight="1">
      <c r="C97" s="422"/>
      <c r="D97" s="422"/>
      <c r="E97" s="422"/>
      <c r="F97" s="423"/>
      <c r="G97" s="423"/>
      <c r="H97" s="423"/>
      <c r="I97" s="422"/>
      <c r="J97" s="422"/>
      <c r="K97" s="422"/>
      <c r="L97" s="422"/>
      <c r="M97" s="68"/>
    </row>
    <row r="98" spans="3:13" s="404" customFormat="1" ht="18" customHeight="1">
      <c r="C98" s="422"/>
      <c r="D98" s="422"/>
      <c r="E98" s="422"/>
      <c r="F98" s="423"/>
      <c r="G98" s="423"/>
      <c r="H98" s="423"/>
      <c r="I98" s="422"/>
      <c r="J98" s="422"/>
      <c r="K98" s="422"/>
      <c r="L98" s="422"/>
      <c r="M98" s="68"/>
    </row>
  </sheetData>
  <mergeCells count="3">
    <mergeCell ref="A1:L1"/>
    <mergeCell ref="A2:L2"/>
    <mergeCell ref="A3:L3"/>
  </mergeCells>
  <printOptions horizontalCentered="1"/>
  <pageMargins left="0" right="0" top="0.5" bottom="0.5" header="0.55000000000000004" footer="0.05"/>
  <pageSetup scale="48" orientation="landscape" r:id="rId1"/>
  <headerFooter scaleWithDoc="0">
    <oddFooter>&amp;L&amp;"Times New Roman,Regular"&amp;12&amp;A&amp;R&amp;"Times New Roman,Regular"&amp;12&amp;P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DF0A61-C469-4CA5-B6D8-175BE6E67CA4}">
  <dimension ref="A1:K44"/>
  <sheetViews>
    <sheetView zoomScale="70" zoomScaleNormal="70" workbookViewId="0">
      <pane ySplit="5" topLeftCell="A6" activePane="bottomLeft" state="frozen"/>
      <selection activeCell="AM66" sqref="AM66"/>
      <selection pane="bottomLeft" activeCell="B4" sqref="B4"/>
    </sheetView>
  </sheetViews>
  <sheetFormatPr defaultRowHeight="16.2"/>
  <cols>
    <col min="1" max="1" width="8.88671875" style="516"/>
    <col min="2" max="2" width="49.5546875" style="516" bestFit="1" customWidth="1"/>
    <col min="3" max="3" width="16" style="516" bestFit="1" customWidth="1"/>
    <col min="4" max="4" width="16.21875" style="516" bestFit="1" customWidth="1"/>
    <col min="5" max="5" width="16.88671875" style="516" customWidth="1"/>
    <col min="6" max="6" width="7.6640625" style="516" bestFit="1" customWidth="1"/>
    <col min="7" max="7" width="11.21875" style="516" bestFit="1" customWidth="1"/>
    <col min="8" max="8" width="13.5546875" style="516" customWidth="1"/>
    <col min="9" max="9" width="17.21875" style="516" customWidth="1"/>
    <col min="10" max="16384" width="8.88671875" style="516"/>
  </cols>
  <sheetData>
    <row r="1" spans="1:9">
      <c r="A1" s="670" t="s">
        <v>3</v>
      </c>
      <c r="B1" s="670"/>
      <c r="C1" s="670"/>
      <c r="D1" s="670"/>
      <c r="E1" s="670"/>
      <c r="F1" s="670"/>
      <c r="G1" s="670"/>
      <c r="H1" s="670"/>
      <c r="I1" s="670"/>
    </row>
    <row r="2" spans="1:9">
      <c r="A2" s="670" t="s">
        <v>428</v>
      </c>
      <c r="B2" s="670"/>
      <c r="C2" s="670"/>
      <c r="D2" s="670"/>
      <c r="E2" s="670"/>
      <c r="F2" s="670"/>
      <c r="G2" s="670"/>
      <c r="H2" s="670"/>
      <c r="I2" s="670"/>
    </row>
    <row r="3" spans="1:9">
      <c r="A3" s="671" t="s">
        <v>582</v>
      </c>
      <c r="B3" s="671"/>
      <c r="C3" s="671"/>
      <c r="D3" s="671"/>
      <c r="E3" s="671"/>
      <c r="F3" s="671"/>
      <c r="G3" s="671"/>
      <c r="H3" s="671"/>
      <c r="I3" s="671"/>
    </row>
    <row r="4" spans="1:9">
      <c r="A4" s="517"/>
      <c r="B4" s="518"/>
      <c r="C4" s="378"/>
      <c r="D4" s="354"/>
      <c r="E4" s="378"/>
      <c r="F4" s="378"/>
      <c r="G4" s="378"/>
      <c r="H4" s="378"/>
      <c r="I4" s="318"/>
    </row>
    <row r="5" spans="1:9" ht="46.8">
      <c r="A5" s="519" t="s">
        <v>1</v>
      </c>
      <c r="B5" s="520" t="s">
        <v>0</v>
      </c>
      <c r="C5" s="379" t="s">
        <v>191</v>
      </c>
      <c r="D5" s="446" t="s">
        <v>30</v>
      </c>
      <c r="E5" s="380" t="s">
        <v>243</v>
      </c>
      <c r="F5" s="380" t="s">
        <v>31</v>
      </c>
      <c r="G5" s="380" t="s">
        <v>137</v>
      </c>
      <c r="H5" s="380" t="s">
        <v>138</v>
      </c>
      <c r="I5" s="447" t="s">
        <v>178</v>
      </c>
    </row>
    <row r="6" spans="1:9" ht="16.8">
      <c r="A6" s="451" t="s">
        <v>22</v>
      </c>
      <c r="B6" s="521" t="s">
        <v>7</v>
      </c>
      <c r="C6" s="441">
        <v>416.79999999999995</v>
      </c>
      <c r="D6" s="442">
        <v>0</v>
      </c>
      <c r="E6" s="442">
        <v>416.79999999999995</v>
      </c>
      <c r="F6" s="452"/>
      <c r="G6" s="453">
        <v>408.2399999999999</v>
      </c>
      <c r="H6" s="453">
        <v>406.4</v>
      </c>
      <c r="I6" s="441">
        <v>10.399999999999977</v>
      </c>
    </row>
    <row r="7" spans="1:9" ht="16.8">
      <c r="A7" s="522" t="s">
        <v>301</v>
      </c>
      <c r="B7" s="523"/>
      <c r="C7" s="443">
        <v>416.79999999999995</v>
      </c>
      <c r="D7" s="443">
        <v>0</v>
      </c>
      <c r="E7" s="443">
        <v>416.79999999999995</v>
      </c>
      <c r="F7" s="448"/>
      <c r="G7" s="443">
        <v>408.2399999999999</v>
      </c>
      <c r="H7" s="443">
        <v>406.4</v>
      </c>
      <c r="I7" s="443">
        <v>10.399999999999977</v>
      </c>
    </row>
    <row r="8" spans="1:9" ht="16.8">
      <c r="A8" s="454" t="s">
        <v>23</v>
      </c>
      <c r="B8" s="521" t="s">
        <v>8</v>
      </c>
      <c r="C8" s="453">
        <v>9959.4000000000069</v>
      </c>
      <c r="D8" s="486">
        <v>49.999999999994543</v>
      </c>
      <c r="E8" s="442">
        <v>10009.400000000001</v>
      </c>
      <c r="F8" s="452" t="s">
        <v>186</v>
      </c>
      <c r="G8" s="453">
        <v>9924.4900000000016</v>
      </c>
      <c r="H8" s="453">
        <v>9927.7999999999956</v>
      </c>
      <c r="I8" s="453">
        <v>81.600000000005821</v>
      </c>
    </row>
    <row r="9" spans="1:9" ht="16.8">
      <c r="A9" s="454" t="s">
        <v>24</v>
      </c>
      <c r="B9" s="521" t="s">
        <v>9</v>
      </c>
      <c r="C9" s="453">
        <v>508.2</v>
      </c>
      <c r="D9" s="487">
        <v>-4</v>
      </c>
      <c r="E9" s="455">
        <v>504.2</v>
      </c>
      <c r="F9" s="452" t="s">
        <v>186</v>
      </c>
      <c r="G9" s="453">
        <v>522.27</v>
      </c>
      <c r="H9" s="453">
        <v>546.9</v>
      </c>
      <c r="I9" s="453">
        <v>-42.699999999999989</v>
      </c>
    </row>
    <row r="10" spans="1:9" ht="16.8">
      <c r="A10" s="454" t="s">
        <v>25</v>
      </c>
      <c r="B10" s="521" t="s">
        <v>168</v>
      </c>
      <c r="C10" s="453">
        <v>0</v>
      </c>
      <c r="D10" s="487">
        <v>0</v>
      </c>
      <c r="E10" s="455">
        <v>0</v>
      </c>
      <c r="F10" s="452"/>
      <c r="G10" s="453">
        <v>0</v>
      </c>
      <c r="H10" s="453">
        <v>0</v>
      </c>
      <c r="I10" s="453">
        <v>0</v>
      </c>
    </row>
    <row r="11" spans="1:9" ht="16.8">
      <c r="A11" s="454" t="s">
        <v>26</v>
      </c>
      <c r="B11" s="521" t="s">
        <v>10</v>
      </c>
      <c r="C11" s="453">
        <v>0</v>
      </c>
      <c r="D11" s="487">
        <v>0</v>
      </c>
      <c r="E11" s="455">
        <v>0</v>
      </c>
      <c r="F11" s="452"/>
      <c r="G11" s="453">
        <v>0</v>
      </c>
      <c r="H11" s="453">
        <v>0</v>
      </c>
      <c r="I11" s="453">
        <v>0</v>
      </c>
    </row>
    <row r="12" spans="1:9" ht="16.8">
      <c r="A12" s="454" t="s">
        <v>27</v>
      </c>
      <c r="B12" s="521" t="s">
        <v>170</v>
      </c>
      <c r="C12" s="453">
        <v>0</v>
      </c>
      <c r="D12" s="487">
        <v>0</v>
      </c>
      <c r="E12" s="455">
        <v>0</v>
      </c>
      <c r="F12" s="452"/>
      <c r="G12" s="453">
        <v>0</v>
      </c>
      <c r="H12" s="453">
        <v>0</v>
      </c>
      <c r="I12" s="453">
        <v>0</v>
      </c>
    </row>
    <row r="13" spans="1:9" ht="16.8">
      <c r="A13" s="454" t="s">
        <v>106</v>
      </c>
      <c r="B13" s="521" t="s">
        <v>11</v>
      </c>
      <c r="C13" s="453">
        <v>0</v>
      </c>
      <c r="D13" s="487">
        <v>0</v>
      </c>
      <c r="E13" s="455">
        <v>0</v>
      </c>
      <c r="F13" s="452"/>
      <c r="G13" s="453">
        <v>0</v>
      </c>
      <c r="H13" s="453">
        <v>0</v>
      </c>
      <c r="I13" s="453">
        <v>0</v>
      </c>
    </row>
    <row r="14" spans="1:9" ht="16.8">
      <c r="A14" s="454" t="s">
        <v>107</v>
      </c>
      <c r="B14" s="521" t="s">
        <v>179</v>
      </c>
      <c r="C14" s="453">
        <v>0</v>
      </c>
      <c r="D14" s="487">
        <v>0</v>
      </c>
      <c r="E14" s="455">
        <v>0</v>
      </c>
      <c r="F14" s="452"/>
      <c r="G14" s="453">
        <v>0</v>
      </c>
      <c r="H14" s="453">
        <v>0</v>
      </c>
      <c r="I14" s="453">
        <v>0</v>
      </c>
    </row>
    <row r="15" spans="1:9" ht="16.8">
      <c r="A15" s="454" t="s">
        <v>108</v>
      </c>
      <c r="B15" s="521" t="s">
        <v>12</v>
      </c>
      <c r="C15" s="453">
        <v>0</v>
      </c>
      <c r="D15" s="487">
        <v>0</v>
      </c>
      <c r="E15" s="455">
        <v>0</v>
      </c>
      <c r="F15" s="452"/>
      <c r="G15" s="453">
        <v>0</v>
      </c>
      <c r="H15" s="453">
        <v>0</v>
      </c>
      <c r="I15" s="453">
        <v>0</v>
      </c>
    </row>
    <row r="16" spans="1:9" ht="16.8">
      <c r="A16" s="454" t="s">
        <v>109</v>
      </c>
      <c r="B16" s="521" t="s">
        <v>13</v>
      </c>
      <c r="C16" s="453">
        <v>0</v>
      </c>
      <c r="D16" s="487">
        <v>0</v>
      </c>
      <c r="E16" s="455">
        <v>0</v>
      </c>
      <c r="F16" s="452"/>
      <c r="G16" s="453">
        <v>0</v>
      </c>
      <c r="H16" s="453">
        <v>0</v>
      </c>
      <c r="I16" s="453">
        <v>0</v>
      </c>
    </row>
    <row r="17" spans="1:10" ht="16.8">
      <c r="A17" s="454" t="s">
        <v>110</v>
      </c>
      <c r="B17" s="521" t="s">
        <v>130</v>
      </c>
      <c r="C17" s="453">
        <v>0</v>
      </c>
      <c r="D17" s="487">
        <v>0</v>
      </c>
      <c r="E17" s="455">
        <v>0</v>
      </c>
      <c r="F17" s="452"/>
      <c r="G17" s="453">
        <v>0</v>
      </c>
      <c r="H17" s="453">
        <v>0</v>
      </c>
      <c r="I17" s="453">
        <v>0</v>
      </c>
    </row>
    <row r="18" spans="1:10" ht="16.8">
      <c r="A18" s="454" t="s">
        <v>111</v>
      </c>
      <c r="B18" s="521" t="s">
        <v>175</v>
      </c>
      <c r="C18" s="453">
        <v>0</v>
      </c>
      <c r="D18" s="487">
        <v>0</v>
      </c>
      <c r="E18" s="455">
        <v>0</v>
      </c>
      <c r="F18" s="452"/>
      <c r="G18" s="453">
        <v>0</v>
      </c>
      <c r="H18" s="453">
        <v>0</v>
      </c>
      <c r="I18" s="453">
        <v>0</v>
      </c>
    </row>
    <row r="19" spans="1:10" ht="16.8">
      <c r="A19" s="454" t="s">
        <v>262</v>
      </c>
      <c r="B19" s="521" t="s">
        <v>314</v>
      </c>
      <c r="C19" s="453">
        <v>0</v>
      </c>
      <c r="D19" s="487">
        <v>0</v>
      </c>
      <c r="E19" s="455">
        <v>0</v>
      </c>
      <c r="F19" s="452"/>
      <c r="G19" s="453">
        <v>0</v>
      </c>
      <c r="H19" s="453">
        <v>0</v>
      </c>
      <c r="I19" s="453">
        <v>0</v>
      </c>
    </row>
    <row r="20" spans="1:10" ht="16.8">
      <c r="A20" s="522" t="s">
        <v>302</v>
      </c>
      <c r="B20" s="523"/>
      <c r="C20" s="443">
        <v>10467.600000000008</v>
      </c>
      <c r="D20" s="443">
        <v>45.999999999994543</v>
      </c>
      <c r="E20" s="443">
        <v>10513.600000000002</v>
      </c>
      <c r="F20" s="448"/>
      <c r="G20" s="443">
        <v>10446.760000000002</v>
      </c>
      <c r="H20" s="443">
        <v>10474.699999999995</v>
      </c>
      <c r="I20" s="443">
        <v>38.900000000005832</v>
      </c>
    </row>
    <row r="21" spans="1:10" ht="16.8">
      <c r="A21" s="454" t="s">
        <v>28</v>
      </c>
      <c r="B21" s="521" t="s">
        <v>14</v>
      </c>
      <c r="C21" s="453">
        <v>0</v>
      </c>
      <c r="D21" s="455">
        <v>0</v>
      </c>
      <c r="E21" s="455">
        <v>0</v>
      </c>
      <c r="F21" s="452"/>
      <c r="G21" s="453">
        <v>0</v>
      </c>
      <c r="H21" s="453">
        <v>0</v>
      </c>
      <c r="I21" s="453">
        <v>0</v>
      </c>
    </row>
    <row r="22" spans="1:10" ht="16.8">
      <c r="A22" s="454" t="s">
        <v>112</v>
      </c>
      <c r="B22" s="521" t="s">
        <v>15</v>
      </c>
      <c r="C22" s="453">
        <v>0</v>
      </c>
      <c r="D22" s="455">
        <v>0</v>
      </c>
      <c r="E22" s="455">
        <v>0</v>
      </c>
      <c r="F22" s="452"/>
      <c r="G22" s="453">
        <v>0</v>
      </c>
      <c r="H22" s="453">
        <v>0</v>
      </c>
      <c r="I22" s="453">
        <v>0</v>
      </c>
    </row>
    <row r="23" spans="1:10" ht="16.8">
      <c r="A23" s="454" t="s">
        <v>113</v>
      </c>
      <c r="B23" s="521" t="s">
        <v>16</v>
      </c>
      <c r="C23" s="453">
        <v>2</v>
      </c>
      <c r="D23" s="455">
        <v>0</v>
      </c>
      <c r="E23" s="455">
        <v>2</v>
      </c>
      <c r="F23" s="452"/>
      <c r="G23" s="453">
        <v>1.6487767857142857</v>
      </c>
      <c r="H23" s="453">
        <v>2</v>
      </c>
      <c r="I23" s="453">
        <v>0</v>
      </c>
    </row>
    <row r="24" spans="1:10" ht="16.8">
      <c r="A24" s="454" t="s">
        <v>99</v>
      </c>
      <c r="B24" s="521" t="s">
        <v>134</v>
      </c>
      <c r="C24" s="453">
        <v>5.5</v>
      </c>
      <c r="D24" s="455">
        <v>0</v>
      </c>
      <c r="E24" s="455">
        <v>5.5</v>
      </c>
      <c r="F24" s="452"/>
      <c r="G24" s="453">
        <v>7.5765064229249006</v>
      </c>
      <c r="H24" s="453">
        <v>8.1136363636363633</v>
      </c>
      <c r="I24" s="453">
        <v>-2.6136363636363633</v>
      </c>
    </row>
    <row r="25" spans="1:10" ht="16.8">
      <c r="A25" s="454" t="s">
        <v>100</v>
      </c>
      <c r="B25" s="521" t="s">
        <v>303</v>
      </c>
      <c r="C25" s="453">
        <v>0</v>
      </c>
      <c r="D25" s="455">
        <v>0</v>
      </c>
      <c r="E25" s="455">
        <v>0</v>
      </c>
      <c r="F25" s="452"/>
      <c r="G25" s="453">
        <v>0</v>
      </c>
      <c r="H25" s="453">
        <v>0</v>
      </c>
      <c r="I25" s="453">
        <v>0</v>
      </c>
    </row>
    <row r="26" spans="1:10" ht="16.8">
      <c r="A26" s="454" t="s">
        <v>114</v>
      </c>
      <c r="B26" s="521" t="s">
        <v>135</v>
      </c>
      <c r="C26" s="453">
        <v>62.1</v>
      </c>
      <c r="D26" s="455">
        <v>0</v>
      </c>
      <c r="E26" s="455">
        <v>62.1</v>
      </c>
      <c r="F26" s="452"/>
      <c r="G26" s="453">
        <v>54.890000000000008</v>
      </c>
      <c r="H26" s="453">
        <v>58.2</v>
      </c>
      <c r="I26" s="453">
        <v>3.8999999999999986</v>
      </c>
    </row>
    <row r="27" spans="1:10" ht="16.8">
      <c r="A27" s="522" t="s">
        <v>304</v>
      </c>
      <c r="B27" s="523"/>
      <c r="C27" s="443">
        <v>69.599999999999994</v>
      </c>
      <c r="D27" s="443">
        <v>0</v>
      </c>
      <c r="E27" s="443">
        <v>69.599999999999994</v>
      </c>
      <c r="F27" s="448"/>
      <c r="G27" s="443">
        <v>64.115283208639198</v>
      </c>
      <c r="H27" s="443">
        <v>68.313636363636363</v>
      </c>
      <c r="I27" s="443">
        <v>1.2863636363636353</v>
      </c>
    </row>
    <row r="28" spans="1:10" ht="16.8">
      <c r="A28" s="454" t="s">
        <v>101</v>
      </c>
      <c r="B28" s="521" t="s">
        <v>17</v>
      </c>
      <c r="C28" s="453">
        <v>790.8</v>
      </c>
      <c r="D28" s="455">
        <v>5</v>
      </c>
      <c r="E28" s="455">
        <v>795.8</v>
      </c>
      <c r="F28" s="456">
        <v>1</v>
      </c>
      <c r="G28" s="453">
        <v>754.89</v>
      </c>
      <c r="H28" s="453">
        <v>774.7</v>
      </c>
      <c r="I28" s="453">
        <v>21.099999999999909</v>
      </c>
    </row>
    <row r="29" spans="1:10" ht="16.8">
      <c r="A29" s="454" t="s">
        <v>102</v>
      </c>
      <c r="B29" s="521" t="s">
        <v>115</v>
      </c>
      <c r="C29" s="453">
        <v>49.800000000000004</v>
      </c>
      <c r="D29" s="455">
        <v>-4.8000000000000043</v>
      </c>
      <c r="E29" s="455">
        <v>45</v>
      </c>
      <c r="F29" s="456">
        <v>1</v>
      </c>
      <c r="G29" s="453">
        <v>45.78</v>
      </c>
      <c r="H29" s="453">
        <v>50</v>
      </c>
      <c r="I29" s="453">
        <v>-5</v>
      </c>
      <c r="J29" s="516" t="s">
        <v>152</v>
      </c>
    </row>
    <row r="30" spans="1:10" ht="16.8">
      <c r="A30" s="454" t="s">
        <v>103</v>
      </c>
      <c r="B30" s="521" t="s">
        <v>180</v>
      </c>
      <c r="C30" s="453">
        <v>0</v>
      </c>
      <c r="D30" s="455">
        <v>0</v>
      </c>
      <c r="E30" s="455">
        <v>0</v>
      </c>
      <c r="F30" s="452"/>
      <c r="G30" s="453">
        <v>0</v>
      </c>
      <c r="H30" s="453">
        <v>0</v>
      </c>
      <c r="I30" s="453">
        <v>0</v>
      </c>
    </row>
    <row r="31" spans="1:10" ht="16.8">
      <c r="A31" s="672" t="s">
        <v>305</v>
      </c>
      <c r="B31" s="673"/>
      <c r="C31" s="444">
        <v>840.59999999999991</v>
      </c>
      <c r="D31" s="444">
        <v>0.19999999999999574</v>
      </c>
      <c r="E31" s="444">
        <v>840.8</v>
      </c>
      <c r="F31" s="448"/>
      <c r="G31" s="444">
        <v>800.67</v>
      </c>
      <c r="H31" s="444">
        <v>824.7</v>
      </c>
      <c r="I31" s="444">
        <v>16.099999999999909</v>
      </c>
    </row>
    <row r="32" spans="1:10" ht="16.8">
      <c r="A32" s="454" t="s">
        <v>104</v>
      </c>
      <c r="B32" s="524" t="s">
        <v>18</v>
      </c>
      <c r="C32" s="441">
        <v>357.00000000000006</v>
      </c>
      <c r="D32" s="455">
        <v>-4.2000000000000455</v>
      </c>
      <c r="E32" s="455">
        <v>352.8</v>
      </c>
      <c r="F32" s="449">
        <v>1</v>
      </c>
      <c r="G32" s="441">
        <v>309.09000000000003</v>
      </c>
      <c r="H32" s="441">
        <v>317.2000000000001</v>
      </c>
      <c r="I32" s="453">
        <v>35.599999999999909</v>
      </c>
    </row>
    <row r="33" spans="1:11" ht="16.8">
      <c r="A33" s="454" t="s">
        <v>263</v>
      </c>
      <c r="B33" s="521" t="s">
        <v>19</v>
      </c>
      <c r="C33" s="453">
        <v>202.7</v>
      </c>
      <c r="D33" s="455">
        <v>0</v>
      </c>
      <c r="E33" s="455">
        <v>202.70000000000002</v>
      </c>
      <c r="F33" s="456"/>
      <c r="G33" s="453">
        <v>172.76</v>
      </c>
      <c r="H33" s="453">
        <v>183</v>
      </c>
      <c r="I33" s="453">
        <v>19.700000000000017</v>
      </c>
    </row>
    <row r="34" spans="1:11" ht="16.8">
      <c r="A34" s="454" t="s">
        <v>264</v>
      </c>
      <c r="B34" s="521" t="s">
        <v>20</v>
      </c>
      <c r="C34" s="453">
        <v>16.8</v>
      </c>
      <c r="D34" s="455">
        <v>3</v>
      </c>
      <c r="E34" s="455">
        <v>19.8</v>
      </c>
      <c r="F34" s="456">
        <v>1</v>
      </c>
      <c r="G34" s="453">
        <v>14.86</v>
      </c>
      <c r="H34" s="453">
        <v>16.400000000000002</v>
      </c>
      <c r="I34" s="453">
        <v>3.3999999999999986</v>
      </c>
    </row>
    <row r="35" spans="1:11" ht="16.8">
      <c r="A35" s="454" t="s">
        <v>265</v>
      </c>
      <c r="B35" s="521" t="s">
        <v>21</v>
      </c>
      <c r="C35" s="453">
        <v>238.20000000000005</v>
      </c>
      <c r="D35" s="455">
        <v>-1.0000000000000284</v>
      </c>
      <c r="E35" s="455">
        <v>237.20000000000002</v>
      </c>
      <c r="F35" s="456">
        <v>1</v>
      </c>
      <c r="G35" s="453">
        <v>225.0688293660597</v>
      </c>
      <c r="H35" s="453">
        <v>246.2539772727273</v>
      </c>
      <c r="I35" s="453">
        <v>-9.0539772727272805</v>
      </c>
    </row>
    <row r="36" spans="1:11" ht="16.8">
      <c r="A36" s="522" t="s">
        <v>306</v>
      </c>
      <c r="B36" s="525"/>
      <c r="C36" s="443">
        <v>814.7</v>
      </c>
      <c r="D36" s="443">
        <v>-2.2000000000000739</v>
      </c>
      <c r="E36" s="443">
        <v>812.5</v>
      </c>
      <c r="F36" s="448"/>
      <c r="G36" s="443">
        <v>721.77882936605977</v>
      </c>
      <c r="H36" s="443">
        <v>762.85397727272743</v>
      </c>
      <c r="I36" s="443">
        <v>49.646022727272644</v>
      </c>
    </row>
    <row r="37" spans="1:11" ht="16.8">
      <c r="A37" s="454" t="s">
        <v>105</v>
      </c>
      <c r="B37" s="521" t="s">
        <v>181</v>
      </c>
      <c r="C37" s="453">
        <v>0</v>
      </c>
      <c r="D37" s="455">
        <v>0</v>
      </c>
      <c r="E37" s="455">
        <v>0</v>
      </c>
      <c r="F37" s="452"/>
      <c r="G37" s="453">
        <v>22.335141295525123</v>
      </c>
      <c r="H37" s="453">
        <v>25.228977272727263</v>
      </c>
      <c r="I37" s="453">
        <v>-25.228977272727263</v>
      </c>
    </row>
    <row r="38" spans="1:11" ht="16.8">
      <c r="A38" s="522" t="s">
        <v>307</v>
      </c>
      <c r="B38" s="525"/>
      <c r="C38" s="443">
        <v>0</v>
      </c>
      <c r="D38" s="443">
        <v>0</v>
      </c>
      <c r="E38" s="443">
        <v>0</v>
      </c>
      <c r="F38" s="448"/>
      <c r="G38" s="443">
        <v>22.335141295525123</v>
      </c>
      <c r="H38" s="443">
        <v>25.228977272727263</v>
      </c>
      <c r="I38" s="443">
        <v>-25.228977272727263</v>
      </c>
    </row>
    <row r="39" spans="1:11" ht="16.8">
      <c r="A39" s="526" t="s">
        <v>2</v>
      </c>
      <c r="B39" s="525"/>
      <c r="C39" s="443">
        <v>12609.300000000008</v>
      </c>
      <c r="D39" s="443">
        <v>43.999999999994465</v>
      </c>
      <c r="E39" s="443">
        <v>12653.300000000001</v>
      </c>
      <c r="F39" s="448"/>
      <c r="G39" s="443">
        <v>12463.899253870226</v>
      </c>
      <c r="H39" s="443">
        <v>12562.196590909087</v>
      </c>
      <c r="I39" s="443">
        <v>91.103409090914738</v>
      </c>
      <c r="K39" s="527"/>
    </row>
    <row r="40" spans="1:11">
      <c r="A40" s="528"/>
      <c r="B40" s="528"/>
      <c r="C40" s="83"/>
      <c r="D40" s="83"/>
      <c r="E40" s="83"/>
      <c r="F40" s="368"/>
      <c r="G40" s="83"/>
      <c r="H40" s="83"/>
      <c r="I40" s="529"/>
    </row>
    <row r="41" spans="1:11" ht="51.75" customHeight="1">
      <c r="A41" s="530" t="s">
        <v>186</v>
      </c>
      <c r="B41" s="668" t="s">
        <v>465</v>
      </c>
      <c r="C41" s="668"/>
      <c r="D41" s="668"/>
      <c r="E41" s="668"/>
      <c r="F41" s="668"/>
      <c r="G41" s="668"/>
      <c r="H41" s="668"/>
      <c r="I41" s="668"/>
    </row>
    <row r="42" spans="1:11" ht="16.8">
      <c r="A42" s="531">
        <v>1</v>
      </c>
      <c r="B42" s="668" t="s">
        <v>466</v>
      </c>
      <c r="C42" s="669"/>
      <c r="D42" s="669"/>
      <c r="E42" s="669"/>
      <c r="F42" s="669"/>
      <c r="G42" s="669"/>
      <c r="H42" s="669"/>
      <c r="I42" s="669"/>
    </row>
    <row r="43" spans="1:11" ht="16.8">
      <c r="A43" s="532"/>
      <c r="B43" s="533"/>
      <c r="C43" s="534"/>
      <c r="D43" s="534"/>
      <c r="E43" s="534"/>
      <c r="F43" s="535"/>
      <c r="G43" s="534"/>
      <c r="H43" s="534"/>
      <c r="I43" s="534"/>
    </row>
    <row r="44" spans="1:11" ht="16.8">
      <c r="A44" s="532"/>
      <c r="B44" s="536" t="s">
        <v>553</v>
      </c>
      <c r="C44" s="534"/>
      <c r="D44" s="534"/>
      <c r="E44" s="534"/>
      <c r="F44" s="535"/>
      <c r="G44" s="534"/>
      <c r="H44" s="534"/>
      <c r="I44" s="534"/>
    </row>
  </sheetData>
  <mergeCells count="6">
    <mergeCell ref="B42:I42"/>
    <mergeCell ref="A1:I1"/>
    <mergeCell ref="A2:I2"/>
    <mergeCell ref="A3:I3"/>
    <mergeCell ref="A31:B31"/>
    <mergeCell ref="B41:I4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26"/>
  <sheetViews>
    <sheetView zoomScale="80" zoomScaleNormal="80" workbookViewId="0">
      <selection activeCell="K23" sqref="K23"/>
    </sheetView>
  </sheetViews>
  <sheetFormatPr defaultColWidth="9.109375" defaultRowHeight="15.6"/>
  <cols>
    <col min="1" max="1" width="32.44140625" style="154" bestFit="1" customWidth="1"/>
    <col min="2" max="7" width="20.5546875" style="154" hidden="1" customWidth="1"/>
    <col min="8" max="8" width="16.33203125" style="154" hidden="1" customWidth="1"/>
    <col min="9" max="10" width="20.5546875" style="154" hidden="1" customWidth="1"/>
    <col min="11" max="11" width="20.5546875" style="154" customWidth="1"/>
    <col min="12" max="12" width="20.5546875" style="154" hidden="1" customWidth="1"/>
    <col min="13" max="13" width="0.5546875" style="154" customWidth="1"/>
    <col min="14" max="14" width="21.33203125" style="154" customWidth="1"/>
    <col min="15" max="15" width="19.5546875" style="154" customWidth="1"/>
    <col min="16" max="16" width="22.6640625" style="360" customWidth="1"/>
    <col min="17" max="17" width="15" style="154" customWidth="1"/>
    <col min="18" max="16384" width="9.109375" style="154"/>
  </cols>
  <sheetData>
    <row r="1" spans="1:16" s="301" customFormat="1" ht="16.2">
      <c r="A1" s="152" t="s">
        <v>3</v>
      </c>
      <c r="B1" s="152"/>
      <c r="C1" s="152"/>
      <c r="D1" s="152"/>
      <c r="E1" s="152"/>
      <c r="F1" s="152"/>
      <c r="G1" s="152"/>
      <c r="H1" s="152"/>
      <c r="I1" s="152"/>
      <c r="J1" s="152"/>
      <c r="K1" s="152"/>
      <c r="L1" s="152"/>
      <c r="M1" s="152"/>
      <c r="N1" s="152"/>
      <c r="P1" s="359"/>
    </row>
    <row r="2" spans="1:16">
      <c r="A2" s="153" t="s">
        <v>429</v>
      </c>
      <c r="B2" s="153"/>
      <c r="C2" s="153"/>
      <c r="D2" s="153"/>
      <c r="E2" s="153"/>
      <c r="F2" s="153"/>
      <c r="G2" s="153"/>
      <c r="H2" s="153"/>
      <c r="I2" s="153"/>
      <c r="J2" s="153"/>
      <c r="K2" s="153"/>
      <c r="L2" s="153"/>
      <c r="M2" s="153"/>
      <c r="N2" s="153"/>
    </row>
    <row r="3" spans="1:16">
      <c r="A3" s="153" t="str">
        <f>'Schedule 1'!A3:L3</f>
        <v>Data Through June 30, 2020</v>
      </c>
      <c r="B3" s="153"/>
      <c r="C3" s="153"/>
      <c r="D3" s="153"/>
      <c r="E3" s="153"/>
      <c r="F3" s="153"/>
      <c r="G3" s="153"/>
      <c r="H3" s="153"/>
      <c r="I3" s="153"/>
      <c r="J3" s="153"/>
      <c r="K3" s="153"/>
      <c r="L3" s="153"/>
      <c r="M3" s="153"/>
      <c r="N3" s="153"/>
    </row>
    <row r="6" spans="1:16" ht="46.8" customHeight="1">
      <c r="A6" s="370" t="s">
        <v>248</v>
      </c>
      <c r="B6" s="370" t="s">
        <v>445</v>
      </c>
      <c r="C6" s="370" t="s">
        <v>485</v>
      </c>
      <c r="D6" s="370" t="s">
        <v>486</v>
      </c>
      <c r="E6" s="370" t="s">
        <v>487</v>
      </c>
      <c r="F6" s="370" t="s">
        <v>488</v>
      </c>
      <c r="G6" s="370" t="s">
        <v>489</v>
      </c>
      <c r="H6" s="370" t="s">
        <v>490</v>
      </c>
      <c r="I6" s="370" t="s">
        <v>491</v>
      </c>
      <c r="J6" s="370" t="s">
        <v>492</v>
      </c>
      <c r="K6" s="370" t="s">
        <v>493</v>
      </c>
      <c r="L6" s="370" t="s">
        <v>494</v>
      </c>
      <c r="M6" s="370" t="s">
        <v>495</v>
      </c>
      <c r="N6" s="370" t="s">
        <v>581</v>
      </c>
    </row>
    <row r="8" spans="1:16">
      <c r="A8" s="361" t="s">
        <v>249</v>
      </c>
      <c r="B8" s="436">
        <v>52352483.820000023</v>
      </c>
      <c r="C8" s="436">
        <v>54519942.690000065</v>
      </c>
      <c r="D8" s="436">
        <v>55449241.280000098</v>
      </c>
      <c r="E8" s="436">
        <v>55473446.950000077</v>
      </c>
      <c r="F8" s="436">
        <v>55030538.499999918</v>
      </c>
      <c r="G8" s="436">
        <v>55328959.800000086</v>
      </c>
      <c r="H8" s="436">
        <v>55094040.1599999</v>
      </c>
      <c r="I8" s="436">
        <v>55585245.139999926</v>
      </c>
      <c r="J8" s="436">
        <v>55363166.130000018</v>
      </c>
      <c r="K8" s="436">
        <v>55329113.500000045</v>
      </c>
      <c r="L8" s="436"/>
      <c r="M8" s="436"/>
      <c r="N8" s="390">
        <f>SUM(B8:M8)</f>
        <v>549526177.97000015</v>
      </c>
    </row>
    <row r="9" spans="1:16">
      <c r="A9" s="361" t="s">
        <v>250</v>
      </c>
      <c r="B9" s="436">
        <v>1191457.1600000011</v>
      </c>
      <c r="C9" s="436">
        <v>1487879.9900000012</v>
      </c>
      <c r="D9" s="436">
        <v>1689695.1100000017</v>
      </c>
      <c r="E9" s="436">
        <v>1706912.4299999997</v>
      </c>
      <c r="F9" s="436">
        <v>1690226.840000004</v>
      </c>
      <c r="G9" s="436">
        <v>2144676.6400000034</v>
      </c>
      <c r="H9" s="436">
        <v>1996163.6199999985</v>
      </c>
      <c r="I9" s="436">
        <v>3889532.920000005</v>
      </c>
      <c r="J9" s="436">
        <v>4919281.8200000087</v>
      </c>
      <c r="K9" s="436">
        <v>1850459.0699999998</v>
      </c>
      <c r="L9" s="436"/>
      <c r="M9" s="436"/>
      <c r="N9" s="390">
        <f t="shared" ref="N9:N21" si="0">SUM(B9:M9)</f>
        <v>22566285.600000024</v>
      </c>
    </row>
    <row r="10" spans="1:16">
      <c r="A10" s="361" t="s">
        <v>251</v>
      </c>
      <c r="B10" s="389"/>
      <c r="C10" s="389">
        <v>1041647.7599999995</v>
      </c>
      <c r="D10" s="389">
        <v>3763040.01</v>
      </c>
      <c r="E10" s="389">
        <v>3900299.8899999983</v>
      </c>
      <c r="F10" s="389">
        <v>5007340.8300000057</v>
      </c>
      <c r="G10" s="389">
        <v>3412194.8800000013</v>
      </c>
      <c r="H10" s="389">
        <v>4946034.0799999954</v>
      </c>
      <c r="I10" s="389">
        <v>4393052.3400000036</v>
      </c>
      <c r="J10" s="389">
        <v>5159559.8999999948</v>
      </c>
      <c r="K10" s="389">
        <v>5322661.6599999927</v>
      </c>
      <c r="L10" s="389"/>
      <c r="M10" s="389"/>
      <c r="N10" s="390">
        <f t="shared" si="0"/>
        <v>36945831.349999994</v>
      </c>
    </row>
    <row r="11" spans="1:16">
      <c r="A11" s="361" t="s">
        <v>252</v>
      </c>
      <c r="B11" s="389">
        <v>0</v>
      </c>
      <c r="C11" s="389"/>
      <c r="D11" s="389">
        <v>728.20999999999981</v>
      </c>
      <c r="E11" s="389">
        <v>0</v>
      </c>
      <c r="F11" s="389">
        <v>700.19999999999993</v>
      </c>
      <c r="G11" s="389">
        <v>0</v>
      </c>
      <c r="H11" s="389">
        <v>321.67000000000013</v>
      </c>
      <c r="I11" s="389">
        <v>0</v>
      </c>
      <c r="J11" s="389">
        <v>0</v>
      </c>
      <c r="K11" s="389">
        <v>0</v>
      </c>
      <c r="L11" s="389"/>
      <c r="M11" s="389"/>
      <c r="N11" s="390">
        <f t="shared" si="0"/>
        <v>1750.08</v>
      </c>
    </row>
    <row r="12" spans="1:16">
      <c r="A12" s="361" t="s">
        <v>253</v>
      </c>
      <c r="B12" s="436">
        <v>13021.650000000003</v>
      </c>
      <c r="C12" s="436">
        <v>25134.159999999949</v>
      </c>
      <c r="D12" s="436">
        <v>20661.769999999993</v>
      </c>
      <c r="E12" s="436">
        <v>11883.940000000008</v>
      </c>
      <c r="F12" s="436">
        <v>38064.220000000038</v>
      </c>
      <c r="G12" s="436">
        <v>16203.989999999996</v>
      </c>
      <c r="H12" s="436">
        <v>46389.800000000039</v>
      </c>
      <c r="I12" s="436">
        <v>661119.38999999897</v>
      </c>
      <c r="J12" s="436">
        <v>116241.2199999999</v>
      </c>
      <c r="K12" s="436">
        <v>53260.259999999973</v>
      </c>
      <c r="L12" s="436"/>
      <c r="M12" s="436"/>
      <c r="N12" s="390">
        <f t="shared" si="0"/>
        <v>1001980.3999999989</v>
      </c>
    </row>
    <row r="13" spans="1:16">
      <c r="A13" s="361" t="s">
        <v>254</v>
      </c>
      <c r="B13" s="436">
        <v>2038.0499999999993</v>
      </c>
      <c r="C13" s="436">
        <v>1052441.5800000008</v>
      </c>
      <c r="D13" s="436">
        <v>159094.48999999985</v>
      </c>
      <c r="E13" s="436">
        <v>703470.04000000039</v>
      </c>
      <c r="F13" s="436">
        <v>1626421.8700000008</v>
      </c>
      <c r="G13" s="436">
        <v>42655.19</v>
      </c>
      <c r="H13" s="436">
        <v>859932.05</v>
      </c>
      <c r="I13" s="436">
        <v>1573517.0099999998</v>
      </c>
      <c r="J13" s="436">
        <v>1271138.5899999994</v>
      </c>
      <c r="K13" s="436">
        <v>557939.69000000006</v>
      </c>
      <c r="L13" s="436"/>
      <c r="M13" s="436"/>
      <c r="N13" s="390">
        <f t="shared" si="0"/>
        <v>7848648.5600000015</v>
      </c>
    </row>
    <row r="14" spans="1:16">
      <c r="A14" s="361" t="s">
        <v>255</v>
      </c>
      <c r="B14" s="436">
        <v>389752.4500000003</v>
      </c>
      <c r="C14" s="436">
        <v>4189211.7999999966</v>
      </c>
      <c r="D14" s="436">
        <v>5626415.3199999807</v>
      </c>
      <c r="E14" s="436">
        <v>4606675.01</v>
      </c>
      <c r="F14" s="436">
        <v>5216724.4399999715</v>
      </c>
      <c r="G14" s="436">
        <v>5026636.2299999641</v>
      </c>
      <c r="H14" s="436">
        <v>5508345.5299999649</v>
      </c>
      <c r="I14" s="436">
        <v>3784921.8299999787</v>
      </c>
      <c r="J14" s="436">
        <v>2141223.8599999845</v>
      </c>
      <c r="K14" s="436">
        <v>2356403.4399999715</v>
      </c>
      <c r="L14" s="436"/>
      <c r="M14" s="436"/>
      <c r="N14" s="390">
        <f t="shared" si="0"/>
        <v>38846309.909999818</v>
      </c>
    </row>
    <row r="15" spans="1:16">
      <c r="A15" s="361" t="s">
        <v>256</v>
      </c>
      <c r="B15" s="436">
        <v>3500.02</v>
      </c>
      <c r="C15" s="436">
        <v>6075.5700000000024</v>
      </c>
      <c r="D15" s="436">
        <v>35713.579999999973</v>
      </c>
      <c r="E15" s="436">
        <v>18227.559999999994</v>
      </c>
      <c r="F15" s="436">
        <v>40213.749999999978</v>
      </c>
      <c r="G15" s="436">
        <v>26950.939999999991</v>
      </c>
      <c r="H15" s="436">
        <v>23589.040000000001</v>
      </c>
      <c r="I15" s="436">
        <v>8674.4800000000014</v>
      </c>
      <c r="J15" s="436">
        <v>1877.4200000000014</v>
      </c>
      <c r="K15" s="436">
        <v>3287.04</v>
      </c>
      <c r="L15" s="436"/>
      <c r="M15" s="436"/>
      <c r="N15" s="390">
        <f t="shared" si="0"/>
        <v>168109.39999999997</v>
      </c>
    </row>
    <row r="16" spans="1:16">
      <c r="A16" s="361" t="s">
        <v>393</v>
      </c>
      <c r="B16" s="436">
        <v>379.99999999999977</v>
      </c>
      <c r="C16" s="436">
        <v>646.61999999999989</v>
      </c>
      <c r="D16" s="436">
        <v>1290729.2000000004</v>
      </c>
      <c r="E16" s="436">
        <v>1331</v>
      </c>
      <c r="F16" s="436">
        <v>547882.98</v>
      </c>
      <c r="G16" s="436">
        <v>-461480.37999999995</v>
      </c>
      <c r="H16" s="436">
        <v>585434.5700000003</v>
      </c>
      <c r="I16" s="436">
        <v>2130952.5100000007</v>
      </c>
      <c r="J16" s="436">
        <v>195418.93999999997</v>
      </c>
      <c r="K16" s="436">
        <v>480064.16999999975</v>
      </c>
      <c r="L16" s="436"/>
      <c r="M16" s="436"/>
      <c r="N16" s="390">
        <f t="shared" si="0"/>
        <v>4771359.6100000022</v>
      </c>
    </row>
    <row r="17" spans="1:15">
      <c r="A17" s="361" t="s">
        <v>257</v>
      </c>
      <c r="B17" s="436">
        <v>12888414.679999948</v>
      </c>
      <c r="C17" s="436">
        <v>3430770.4999999856</v>
      </c>
      <c r="D17" s="436">
        <v>-3835608.1900000009</v>
      </c>
      <c r="E17" s="436">
        <v>3339048.700000002</v>
      </c>
      <c r="F17" s="436">
        <v>5726204.4099999228</v>
      </c>
      <c r="G17" s="436">
        <v>50729664.690000065</v>
      </c>
      <c r="H17" s="436">
        <v>14221285.699999943</v>
      </c>
      <c r="I17" s="436">
        <v>15684721.32999989</v>
      </c>
      <c r="J17" s="436">
        <v>4934059.8499999708</v>
      </c>
      <c r="K17" s="436">
        <v>22925927.599999938</v>
      </c>
      <c r="L17" s="436"/>
      <c r="M17" s="436"/>
      <c r="N17" s="390">
        <f t="shared" si="0"/>
        <v>130044489.26999965</v>
      </c>
    </row>
    <row r="18" spans="1:15">
      <c r="A18" s="361" t="s">
        <v>258</v>
      </c>
      <c r="B18" s="436">
        <v>33925573.050000004</v>
      </c>
      <c r="C18" s="436">
        <v>75390827.309999943</v>
      </c>
      <c r="D18" s="436">
        <v>79969807.090000048</v>
      </c>
      <c r="E18" s="436">
        <v>86076918.949999869</v>
      </c>
      <c r="F18" s="436">
        <v>83247000.779999942</v>
      </c>
      <c r="G18" s="436">
        <v>98109154.709999889</v>
      </c>
      <c r="H18" s="436">
        <v>93275252.389999881</v>
      </c>
      <c r="I18" s="436">
        <v>87584045.300000116</v>
      </c>
      <c r="J18" s="436">
        <v>94310196.89000006</v>
      </c>
      <c r="K18" s="436">
        <v>90673943.039999962</v>
      </c>
      <c r="L18" s="436"/>
      <c r="M18" s="436"/>
      <c r="N18" s="390">
        <f t="shared" si="0"/>
        <v>822562719.50999975</v>
      </c>
    </row>
    <row r="19" spans="1:15">
      <c r="A19" s="361" t="s">
        <v>259</v>
      </c>
      <c r="B19" s="436">
        <v>115.94000000000004</v>
      </c>
      <c r="C19" s="436">
        <v>11680.20000000001</v>
      </c>
      <c r="D19" s="436">
        <v>17551.289999999994</v>
      </c>
      <c r="E19" s="436">
        <v>14278.639999999994</v>
      </c>
      <c r="F19" s="436">
        <v>14909.009999999993</v>
      </c>
      <c r="G19" s="436">
        <v>17158.02000000003</v>
      </c>
      <c r="H19" s="436">
        <v>22053.289999999994</v>
      </c>
      <c r="I19" s="436">
        <v>15311.680000000004</v>
      </c>
      <c r="J19" s="436">
        <v>7139.670000000001</v>
      </c>
      <c r="K19" s="436">
        <v>8222.3999999999905</v>
      </c>
      <c r="L19" s="436"/>
      <c r="M19" s="436"/>
      <c r="N19" s="390">
        <f t="shared" si="0"/>
        <v>128420.14000000001</v>
      </c>
    </row>
    <row r="20" spans="1:15">
      <c r="A20" s="361" t="s">
        <v>260</v>
      </c>
      <c r="B20" s="389"/>
      <c r="C20" s="389">
        <v>55000</v>
      </c>
      <c r="D20" s="389">
        <v>1766908.0299999998</v>
      </c>
      <c r="E20" s="389">
        <v>3118177.02</v>
      </c>
      <c r="F20" s="389">
        <v>4307694.2499999991</v>
      </c>
      <c r="G20" s="389">
        <v>2268933.91</v>
      </c>
      <c r="H20" s="389">
        <v>2975979.0100000002</v>
      </c>
      <c r="I20" s="389">
        <v>2826071.08</v>
      </c>
      <c r="J20" s="389">
        <v>2912440.9499999997</v>
      </c>
      <c r="K20" s="389">
        <v>2605855.85</v>
      </c>
      <c r="L20" s="389"/>
      <c r="M20" s="389"/>
      <c r="N20" s="390">
        <f t="shared" si="0"/>
        <v>22837060.099999998</v>
      </c>
    </row>
    <row r="21" spans="1:15">
      <c r="A21" s="361" t="s">
        <v>261</v>
      </c>
      <c r="B21" s="389"/>
      <c r="C21" s="389"/>
      <c r="D21" s="389">
        <v>-9.1851688921451569E-8</v>
      </c>
      <c r="E21" s="389">
        <v>-2.1711457520723343E-8</v>
      </c>
      <c r="F21" s="389">
        <v>-3.771856427192688E-8</v>
      </c>
      <c r="G21" s="389"/>
      <c r="H21" s="389"/>
      <c r="I21" s="389">
        <v>-1.3224780559539795E-7</v>
      </c>
      <c r="J21" s="389">
        <v>0</v>
      </c>
      <c r="K21" s="389"/>
      <c r="L21" s="389"/>
      <c r="M21" s="389"/>
      <c r="N21" s="390">
        <f t="shared" si="0"/>
        <v>-2.8352951630949974E-7</v>
      </c>
    </row>
    <row r="22" spans="1:15">
      <c r="B22" s="157"/>
      <c r="C22" s="157"/>
      <c r="D22" s="157"/>
      <c r="E22" s="157"/>
      <c r="F22" s="157"/>
      <c r="G22" s="157"/>
      <c r="H22" s="157"/>
      <c r="I22" s="157"/>
      <c r="J22" s="157"/>
      <c r="K22" s="157"/>
      <c r="L22" s="157"/>
      <c r="M22" s="157"/>
      <c r="N22" s="388"/>
    </row>
    <row r="23" spans="1:15" ht="16.2" thickBot="1">
      <c r="A23" s="362" t="s">
        <v>98</v>
      </c>
      <c r="B23" s="387">
        <f>SUM(B8:B22)</f>
        <v>100766736.81999998</v>
      </c>
      <c r="C23" s="387">
        <f t="shared" ref="C23:I23" si="1">SUM(C8:C22)</f>
        <v>141211258.17999998</v>
      </c>
      <c r="D23" s="387">
        <f t="shared" si="1"/>
        <v>145953977.19000003</v>
      </c>
      <c r="E23" s="387">
        <f t="shared" si="1"/>
        <v>158970670.12999991</v>
      </c>
      <c r="F23" s="387">
        <f t="shared" si="1"/>
        <v>162493922.07999972</v>
      </c>
      <c r="G23" s="387">
        <f t="shared" si="1"/>
        <v>216661708.62</v>
      </c>
      <c r="H23" s="387">
        <f t="shared" si="1"/>
        <v>179554820.90999967</v>
      </c>
      <c r="I23" s="387">
        <f t="shared" si="1"/>
        <v>178137165.00999984</v>
      </c>
      <c r="J23" s="387">
        <f>SUM(J8:J22)</f>
        <v>171331745.24000001</v>
      </c>
      <c r="K23" s="363">
        <f>SUM(K8:K22)</f>
        <v>182167137.71999991</v>
      </c>
      <c r="L23" s="387"/>
      <c r="M23" s="387"/>
      <c r="N23" s="363">
        <f>SUM(N8:N22)</f>
        <v>1637249141.8999991</v>
      </c>
      <c r="O23" s="428"/>
    </row>
    <row r="24" spans="1:15" ht="16.2" thickTop="1"/>
    <row r="26" spans="1:15">
      <c r="N26" s="427"/>
    </row>
  </sheetData>
  <printOptions horizontalCentered="1"/>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dimension ref="A1:L92"/>
  <sheetViews>
    <sheetView zoomScale="80" zoomScaleNormal="80" workbookViewId="0">
      <pane ySplit="6" topLeftCell="A7" activePane="bottomLeft" state="frozen"/>
      <selection activeCell="AM66" sqref="AM66"/>
      <selection pane="bottomLeft" activeCell="A4" sqref="A4"/>
    </sheetView>
  </sheetViews>
  <sheetFormatPr defaultColWidth="9.109375" defaultRowHeight="15.6"/>
  <cols>
    <col min="1" max="1" width="73.88671875" style="1" bestFit="1" customWidth="1"/>
    <col min="2" max="2" width="14.88671875" style="2" bestFit="1" customWidth="1"/>
    <col min="3" max="3" width="22.109375" style="13" customWidth="1"/>
    <col min="4" max="4" width="17.88671875" style="14" customWidth="1"/>
    <col min="5" max="5" width="16.44140625" style="14" customWidth="1"/>
    <col min="6" max="6" width="18.6640625" style="14" customWidth="1"/>
    <col min="7" max="7" width="18.109375" style="14" customWidth="1"/>
    <col min="8" max="8" width="19.6640625" style="14" customWidth="1"/>
    <col min="9" max="9" width="17.109375" style="14" bestFit="1" customWidth="1"/>
    <col min="10" max="10" width="19" style="1" bestFit="1" customWidth="1"/>
    <col min="11" max="11" width="13.6640625" style="1" bestFit="1" customWidth="1"/>
    <col min="12" max="16384" width="9.109375" style="1"/>
  </cols>
  <sheetData>
    <row r="1" spans="1:12" s="4" customFormat="1" ht="16.2">
      <c r="A1" s="152" t="s">
        <v>3</v>
      </c>
      <c r="B1" s="152"/>
      <c r="C1" s="152"/>
      <c r="D1" s="152"/>
      <c r="E1" s="152"/>
      <c r="F1" s="152"/>
      <c r="G1" s="152"/>
      <c r="H1" s="152"/>
      <c r="I1" s="152"/>
    </row>
    <row r="2" spans="1:12">
      <c r="A2" s="153" t="s">
        <v>430</v>
      </c>
      <c r="B2" s="153"/>
      <c r="C2" s="153"/>
      <c r="D2" s="153"/>
      <c r="E2" s="153"/>
      <c r="F2" s="153"/>
      <c r="G2" s="153"/>
      <c r="H2" s="153"/>
      <c r="I2" s="153"/>
    </row>
    <row r="3" spans="1:12">
      <c r="A3" s="153" t="str">
        <f>'Schedule 1'!A3:L3</f>
        <v>Data Through June 30, 2020</v>
      </c>
      <c r="B3" s="153"/>
      <c r="C3" s="153"/>
      <c r="D3" s="153"/>
      <c r="E3" s="153"/>
      <c r="F3" s="153"/>
      <c r="G3" s="153"/>
      <c r="H3" s="153"/>
      <c r="I3" s="153"/>
    </row>
    <row r="4" spans="1:12">
      <c r="A4" s="154"/>
      <c r="B4" s="155"/>
      <c r="C4" s="156"/>
      <c r="D4" s="157"/>
      <c r="E4" s="157"/>
      <c r="F4" s="157"/>
      <c r="G4" s="157"/>
      <c r="H4" s="157"/>
      <c r="I4" s="157"/>
    </row>
    <row r="5" spans="1:12" s="15" customFormat="1">
      <c r="A5" s="158"/>
      <c r="B5" s="159" t="s">
        <v>194</v>
      </c>
      <c r="C5" s="371"/>
      <c r="D5" s="160" t="s">
        <v>155</v>
      </c>
      <c r="E5" s="160" t="s">
        <v>156</v>
      </c>
      <c r="F5" s="161" t="s">
        <v>212</v>
      </c>
      <c r="G5" s="161" t="s">
        <v>50</v>
      </c>
      <c r="H5" s="371"/>
      <c r="I5" s="161"/>
      <c r="J5" s="154"/>
    </row>
    <row r="6" spans="1:12" s="15" customFormat="1">
      <c r="A6" s="162" t="s">
        <v>48</v>
      </c>
      <c r="B6" s="163" t="s">
        <v>51</v>
      </c>
      <c r="C6" s="372" t="s">
        <v>29</v>
      </c>
      <c r="D6" s="165" t="s">
        <v>30</v>
      </c>
      <c r="E6" s="165" t="s">
        <v>30</v>
      </c>
      <c r="F6" s="164" t="s">
        <v>157</v>
      </c>
      <c r="G6" s="166" t="s">
        <v>36</v>
      </c>
      <c r="H6" s="166" t="s">
        <v>32</v>
      </c>
      <c r="I6" s="166" t="s">
        <v>33</v>
      </c>
      <c r="J6" s="154"/>
    </row>
    <row r="7" spans="1:12" s="15" customFormat="1">
      <c r="A7" s="167"/>
      <c r="B7" s="168"/>
      <c r="C7" s="168"/>
      <c r="D7" s="168"/>
      <c r="E7" s="168"/>
      <c r="F7" s="168"/>
      <c r="G7" s="169"/>
      <c r="H7" s="169"/>
      <c r="I7" s="169"/>
      <c r="J7" s="154"/>
    </row>
    <row r="8" spans="1:12" s="15" customFormat="1">
      <c r="A8" s="170" t="s">
        <v>52</v>
      </c>
      <c r="B8" s="171" t="s">
        <v>53</v>
      </c>
      <c r="C8" s="172">
        <v>1096208856</v>
      </c>
      <c r="D8" s="172">
        <f>E8+F8</f>
        <v>4058153</v>
      </c>
      <c r="E8" s="172">
        <v>4058153</v>
      </c>
      <c r="F8" s="172">
        <v>0</v>
      </c>
      <c r="G8" s="172">
        <v>1100267009</v>
      </c>
      <c r="H8" s="172">
        <v>1084439458</v>
      </c>
      <c r="I8" s="172">
        <f>G8-H8</f>
        <v>15827551</v>
      </c>
      <c r="J8" s="173">
        <f t="shared" ref="J8:J42" si="0">G8-C8-D8</f>
        <v>0</v>
      </c>
      <c r="L8" s="439"/>
    </row>
    <row r="9" spans="1:12" s="15" customFormat="1">
      <c r="A9" s="170" t="s">
        <v>54</v>
      </c>
      <c r="B9" s="171" t="s">
        <v>55</v>
      </c>
      <c r="C9" s="172">
        <v>11614673</v>
      </c>
      <c r="D9" s="172">
        <f>E9+F9</f>
        <v>-2080872</v>
      </c>
      <c r="E9" s="172">
        <v>-2080872</v>
      </c>
      <c r="F9" s="172">
        <v>0</v>
      </c>
      <c r="G9" s="172">
        <v>9533801</v>
      </c>
      <c r="H9" s="172">
        <v>9341243</v>
      </c>
      <c r="I9" s="172">
        <f>G9-H9</f>
        <v>192558</v>
      </c>
      <c r="J9" s="173">
        <f t="shared" si="0"/>
        <v>0</v>
      </c>
      <c r="L9" s="439"/>
    </row>
    <row r="10" spans="1:12" s="15" customFormat="1">
      <c r="A10" s="170" t="s">
        <v>56</v>
      </c>
      <c r="B10" s="171" t="s">
        <v>57</v>
      </c>
      <c r="C10" s="172"/>
      <c r="D10" s="172">
        <f>E10+F10</f>
        <v>0</v>
      </c>
      <c r="E10" s="172">
        <v>0</v>
      </c>
      <c r="F10" s="172">
        <v>0</v>
      </c>
      <c r="G10" s="172">
        <v>0</v>
      </c>
      <c r="H10" s="172">
        <v>0</v>
      </c>
      <c r="I10" s="172">
        <f>G10-H10</f>
        <v>0</v>
      </c>
      <c r="J10" s="173">
        <f t="shared" si="0"/>
        <v>0</v>
      </c>
      <c r="L10" s="439"/>
    </row>
    <row r="11" spans="1:12" s="15" customFormat="1">
      <c r="A11" s="170" t="s">
        <v>123</v>
      </c>
      <c r="B11" s="174" t="s">
        <v>131</v>
      </c>
      <c r="C11" s="172">
        <v>173503720</v>
      </c>
      <c r="D11" s="172">
        <f>E11+F11</f>
        <v>3082</v>
      </c>
      <c r="E11" s="172">
        <v>3082</v>
      </c>
      <c r="F11" s="172">
        <v>0</v>
      </c>
      <c r="G11" s="172">
        <v>173506802</v>
      </c>
      <c r="H11" s="172">
        <v>154118747</v>
      </c>
      <c r="I11" s="172">
        <f>G11-H11</f>
        <v>19388055</v>
      </c>
      <c r="J11" s="173">
        <f t="shared" si="0"/>
        <v>0</v>
      </c>
      <c r="L11" s="439"/>
    </row>
    <row r="12" spans="1:12" s="15" customFormat="1" ht="11.25" customHeight="1">
      <c r="A12" s="170"/>
      <c r="B12" s="174"/>
      <c r="C12" s="172"/>
      <c r="D12" s="172"/>
      <c r="E12" s="172"/>
      <c r="F12" s="172"/>
      <c r="G12" s="172"/>
      <c r="H12" s="172"/>
      <c r="I12" s="172"/>
      <c r="J12" s="173">
        <f t="shared" si="0"/>
        <v>0</v>
      </c>
      <c r="L12" s="439"/>
    </row>
    <row r="13" spans="1:12" s="15" customFormat="1" ht="16.2">
      <c r="A13" s="175" t="s">
        <v>58</v>
      </c>
      <c r="B13" s="176"/>
      <c r="C13" s="177">
        <f t="shared" ref="C13:H13" si="1">SUM(C8:C11)</f>
        <v>1281327249</v>
      </c>
      <c r="D13" s="177">
        <f>SUM(D8:D12)</f>
        <v>1980363</v>
      </c>
      <c r="E13" s="177">
        <v>1980363</v>
      </c>
      <c r="F13" s="177">
        <f>SUM(F8:F11)</f>
        <v>0</v>
      </c>
      <c r="G13" s="177">
        <f t="shared" si="1"/>
        <v>1283307612</v>
      </c>
      <c r="H13" s="177">
        <f t="shared" si="1"/>
        <v>1247899448</v>
      </c>
      <c r="I13" s="177">
        <f>SUM(I8:I11)</f>
        <v>35408164</v>
      </c>
      <c r="J13" s="173">
        <f t="shared" si="0"/>
        <v>0</v>
      </c>
      <c r="L13" s="439"/>
    </row>
    <row r="14" spans="1:12" s="15" customFormat="1" ht="12" customHeight="1">
      <c r="A14" s="178"/>
      <c r="B14" s="179"/>
      <c r="C14" s="180"/>
      <c r="D14" s="180"/>
      <c r="E14" s="180"/>
      <c r="F14" s="180"/>
      <c r="G14" s="180"/>
      <c r="H14" s="180"/>
      <c r="I14" s="180"/>
      <c r="J14" s="173">
        <f t="shared" si="0"/>
        <v>0</v>
      </c>
      <c r="L14" s="439"/>
    </row>
    <row r="15" spans="1:12" s="15" customFormat="1">
      <c r="A15" s="181" t="s">
        <v>59</v>
      </c>
      <c r="B15" s="182" t="s">
        <v>60</v>
      </c>
      <c r="C15" s="172">
        <v>5685702</v>
      </c>
      <c r="D15" s="172">
        <f>E15+F15</f>
        <v>0</v>
      </c>
      <c r="E15" s="172">
        <v>0</v>
      </c>
      <c r="F15" s="172">
        <v>0</v>
      </c>
      <c r="G15" s="172">
        <v>5685702</v>
      </c>
      <c r="H15" s="172">
        <v>5685702</v>
      </c>
      <c r="I15" s="172">
        <f>G15-H15</f>
        <v>0</v>
      </c>
      <c r="J15" s="173">
        <f t="shared" si="0"/>
        <v>0</v>
      </c>
      <c r="L15" s="439"/>
    </row>
    <row r="16" spans="1:12" s="15" customFormat="1" ht="12.75" customHeight="1">
      <c r="A16" s="181"/>
      <c r="B16" s="182"/>
      <c r="C16" s="172"/>
      <c r="D16" s="172"/>
      <c r="E16" s="172"/>
      <c r="F16" s="172"/>
      <c r="G16" s="172"/>
      <c r="H16" s="172"/>
      <c r="I16" s="172"/>
      <c r="J16" s="173">
        <f t="shared" si="0"/>
        <v>0</v>
      </c>
      <c r="L16" s="439"/>
    </row>
    <row r="17" spans="1:12" s="15" customFormat="1" ht="16.2">
      <c r="A17" s="175" t="s">
        <v>61</v>
      </c>
      <c r="B17" s="176"/>
      <c r="C17" s="177">
        <f t="shared" ref="C17:I17" si="2">SUM(C15:C15)</f>
        <v>5685702</v>
      </c>
      <c r="D17" s="177">
        <f>SUM(D15:D16)</f>
        <v>0</v>
      </c>
      <c r="E17" s="177">
        <v>0</v>
      </c>
      <c r="F17" s="177">
        <f t="shared" si="2"/>
        <v>0</v>
      </c>
      <c r="G17" s="177">
        <f>SUM(G15:G15)</f>
        <v>5685702</v>
      </c>
      <c r="H17" s="177">
        <f t="shared" si="2"/>
        <v>5685702</v>
      </c>
      <c r="I17" s="177">
        <f t="shared" si="2"/>
        <v>0</v>
      </c>
      <c r="J17" s="173">
        <f t="shared" si="0"/>
        <v>0</v>
      </c>
      <c r="L17" s="439"/>
    </row>
    <row r="18" spans="1:12" s="18" customFormat="1" ht="16.2">
      <c r="A18" s="178"/>
      <c r="B18" s="179"/>
      <c r="C18" s="180"/>
      <c r="D18" s="180"/>
      <c r="E18" s="172"/>
      <c r="F18" s="180"/>
      <c r="G18" s="180"/>
      <c r="H18" s="180"/>
      <c r="I18" s="180"/>
      <c r="J18" s="173">
        <f t="shared" si="0"/>
        <v>0</v>
      </c>
      <c r="K18" s="15"/>
      <c r="L18" s="439"/>
    </row>
    <row r="19" spans="1:12" s="15" customFormat="1" ht="16.2">
      <c r="A19" s="175" t="s">
        <v>37</v>
      </c>
      <c r="B19" s="183"/>
      <c r="C19" s="177">
        <f t="shared" ref="C19:I19" si="3">SUM(C17,C13)</f>
        <v>1287012951</v>
      </c>
      <c r="D19" s="177">
        <f t="shared" si="3"/>
        <v>1980363</v>
      </c>
      <c r="E19" s="177">
        <v>1980363</v>
      </c>
      <c r="F19" s="177">
        <f t="shared" si="3"/>
        <v>0</v>
      </c>
      <c r="G19" s="177">
        <f t="shared" si="3"/>
        <v>1288993314</v>
      </c>
      <c r="H19" s="177">
        <f t="shared" si="3"/>
        <v>1253585150</v>
      </c>
      <c r="I19" s="177">
        <f t="shared" si="3"/>
        <v>35408164</v>
      </c>
      <c r="J19" s="173">
        <f t="shared" si="0"/>
        <v>0</v>
      </c>
      <c r="L19" s="439"/>
    </row>
    <row r="20" spans="1:12" s="15" customFormat="1" ht="16.2">
      <c r="A20" s="178"/>
      <c r="B20" s="184"/>
      <c r="C20" s="180"/>
      <c r="D20" s="180"/>
      <c r="E20" s="180"/>
      <c r="F20" s="180"/>
      <c r="G20" s="180"/>
      <c r="H20" s="180"/>
      <c r="I20" s="180"/>
      <c r="J20" s="173">
        <f t="shared" si="0"/>
        <v>0</v>
      </c>
      <c r="L20" s="439"/>
    </row>
    <row r="21" spans="1:12" s="15" customFormat="1">
      <c r="A21" s="188" t="s">
        <v>409</v>
      </c>
      <c r="B21" s="186" t="s">
        <v>408</v>
      </c>
      <c r="C21" s="172"/>
      <c r="D21" s="172">
        <f>E21+F21</f>
        <v>0</v>
      </c>
      <c r="E21" s="172">
        <v>0</v>
      </c>
      <c r="F21" s="172">
        <v>0</v>
      </c>
      <c r="G21" s="172">
        <v>0</v>
      </c>
      <c r="H21" s="172">
        <v>0</v>
      </c>
      <c r="I21" s="172">
        <f t="shared" ref="I21:I50" si="4">G21-H21</f>
        <v>0</v>
      </c>
      <c r="J21" s="173"/>
      <c r="L21" s="439"/>
    </row>
    <row r="22" spans="1:12" s="15" customFormat="1">
      <c r="A22" s="185" t="s">
        <v>62</v>
      </c>
      <c r="B22" s="186" t="s">
        <v>125</v>
      </c>
      <c r="C22" s="172">
        <v>29774041</v>
      </c>
      <c r="D22" s="172">
        <f t="shared" ref="D22:D50" si="5">E22+F22</f>
        <v>0</v>
      </c>
      <c r="E22" s="172">
        <v>0</v>
      </c>
      <c r="F22" s="172">
        <v>0</v>
      </c>
      <c r="G22" s="172">
        <v>29774041</v>
      </c>
      <c r="H22" s="172">
        <v>29774041</v>
      </c>
      <c r="I22" s="172">
        <f t="shared" si="4"/>
        <v>0</v>
      </c>
      <c r="J22" s="173">
        <f t="shared" si="0"/>
        <v>0</v>
      </c>
      <c r="L22" s="439"/>
    </row>
    <row r="23" spans="1:12" s="15" customFormat="1">
      <c r="A23" s="185" t="s">
        <v>126</v>
      </c>
      <c r="B23" s="187" t="s">
        <v>124</v>
      </c>
      <c r="C23" s="172">
        <v>1494209</v>
      </c>
      <c r="D23" s="172">
        <f t="shared" si="5"/>
        <v>0</v>
      </c>
      <c r="E23" s="172">
        <v>0</v>
      </c>
      <c r="F23" s="172">
        <v>0</v>
      </c>
      <c r="G23" s="172">
        <v>1494209</v>
      </c>
      <c r="H23" s="172">
        <v>1494209</v>
      </c>
      <c r="I23" s="172">
        <f t="shared" si="4"/>
        <v>0</v>
      </c>
      <c r="J23" s="173">
        <f t="shared" si="0"/>
        <v>0</v>
      </c>
      <c r="L23" s="439"/>
    </row>
    <row r="24" spans="1:12" s="15" customFormat="1">
      <c r="A24" s="185" t="s">
        <v>412</v>
      </c>
      <c r="B24" s="187" t="s">
        <v>411</v>
      </c>
      <c r="C24" s="172"/>
      <c r="D24" s="172">
        <f t="shared" si="5"/>
        <v>1051639</v>
      </c>
      <c r="E24" s="172">
        <v>1051639</v>
      </c>
      <c r="F24" s="172">
        <v>0</v>
      </c>
      <c r="G24" s="172">
        <v>1051639</v>
      </c>
      <c r="H24" s="172">
        <v>1051639</v>
      </c>
      <c r="I24" s="172">
        <f t="shared" si="4"/>
        <v>0</v>
      </c>
      <c r="J24" s="173"/>
      <c r="L24" s="439"/>
    </row>
    <row r="25" spans="1:12" s="15" customFormat="1">
      <c r="A25" s="185" t="s">
        <v>496</v>
      </c>
      <c r="B25" s="187" t="s">
        <v>497</v>
      </c>
      <c r="C25" s="172"/>
      <c r="D25" s="172">
        <f t="shared" si="5"/>
        <v>75000</v>
      </c>
      <c r="E25" s="172">
        <v>75000</v>
      </c>
      <c r="F25" s="172">
        <v>0</v>
      </c>
      <c r="G25" s="172">
        <v>75000</v>
      </c>
      <c r="H25" s="172">
        <v>75000</v>
      </c>
      <c r="I25" s="172">
        <f>G25-H25</f>
        <v>0</v>
      </c>
      <c r="J25" s="173"/>
      <c r="L25" s="439"/>
    </row>
    <row r="26" spans="1:12" s="15" customFormat="1">
      <c r="A26" s="188" t="s">
        <v>63</v>
      </c>
      <c r="B26" s="189" t="s">
        <v>64</v>
      </c>
      <c r="C26" s="172">
        <v>358516664</v>
      </c>
      <c r="D26" s="172">
        <f t="shared" si="5"/>
        <v>0</v>
      </c>
      <c r="E26" s="172">
        <v>0</v>
      </c>
      <c r="F26" s="172">
        <v>0</v>
      </c>
      <c r="G26" s="172">
        <v>358516664</v>
      </c>
      <c r="H26" s="172">
        <v>357084031</v>
      </c>
      <c r="I26" s="172">
        <f>G26-H26</f>
        <v>1432633</v>
      </c>
      <c r="J26" s="173">
        <f t="shared" si="0"/>
        <v>0</v>
      </c>
      <c r="L26" s="439"/>
    </row>
    <row r="27" spans="1:12" s="15" customFormat="1">
      <c r="A27" s="188" t="s">
        <v>65</v>
      </c>
      <c r="B27" s="189" t="s">
        <v>66</v>
      </c>
      <c r="C27" s="172"/>
      <c r="D27" s="172">
        <f t="shared" si="5"/>
        <v>0</v>
      </c>
      <c r="E27" s="172">
        <v>0</v>
      </c>
      <c r="F27" s="172">
        <v>0</v>
      </c>
      <c r="G27" s="172">
        <v>0</v>
      </c>
      <c r="H27" s="172">
        <v>0</v>
      </c>
      <c r="I27" s="172">
        <f t="shared" si="4"/>
        <v>0</v>
      </c>
      <c r="J27" s="173">
        <f t="shared" si="0"/>
        <v>0</v>
      </c>
      <c r="L27" s="439"/>
    </row>
    <row r="28" spans="1:12" s="15" customFormat="1">
      <c r="A28" s="188" t="s">
        <v>67</v>
      </c>
      <c r="B28" s="189" t="s">
        <v>68</v>
      </c>
      <c r="C28" s="172">
        <v>27398525</v>
      </c>
      <c r="D28" s="172">
        <f t="shared" si="5"/>
        <v>0</v>
      </c>
      <c r="E28" s="172">
        <v>0</v>
      </c>
      <c r="F28" s="172">
        <v>0</v>
      </c>
      <c r="G28" s="172">
        <v>27398525</v>
      </c>
      <c r="H28" s="172">
        <v>27398525</v>
      </c>
      <c r="I28" s="172">
        <f t="shared" si="4"/>
        <v>0</v>
      </c>
      <c r="J28" s="173">
        <f t="shared" si="0"/>
        <v>0</v>
      </c>
      <c r="L28" s="439"/>
    </row>
    <row r="29" spans="1:12" s="15" customFormat="1">
      <c r="A29" s="190" t="s">
        <v>69</v>
      </c>
      <c r="B29" s="189" t="s">
        <v>70</v>
      </c>
      <c r="C29" s="172">
        <v>3547110</v>
      </c>
      <c r="D29" s="172">
        <f t="shared" si="5"/>
        <v>946122</v>
      </c>
      <c r="E29" s="172">
        <v>378262</v>
      </c>
      <c r="F29" s="172">
        <v>567860</v>
      </c>
      <c r="G29" s="172">
        <v>4493232</v>
      </c>
      <c r="H29" s="172">
        <v>4493232</v>
      </c>
      <c r="I29" s="172">
        <f t="shared" si="4"/>
        <v>0</v>
      </c>
      <c r="J29" s="173">
        <f t="shared" si="0"/>
        <v>0</v>
      </c>
      <c r="L29" s="439"/>
    </row>
    <row r="30" spans="1:12" s="15" customFormat="1">
      <c r="A30" s="190" t="s">
        <v>71</v>
      </c>
      <c r="B30" s="189" t="s">
        <v>72</v>
      </c>
      <c r="C30" s="172">
        <v>2590540</v>
      </c>
      <c r="D30" s="172">
        <f t="shared" si="5"/>
        <v>2282908</v>
      </c>
      <c r="E30" s="172">
        <v>2282908</v>
      </c>
      <c r="F30" s="172">
        <v>0</v>
      </c>
      <c r="G30" s="172">
        <v>4873448</v>
      </c>
      <c r="H30" s="172">
        <v>4873448</v>
      </c>
      <c r="I30" s="172">
        <f t="shared" si="4"/>
        <v>0</v>
      </c>
      <c r="J30" s="173">
        <f t="shared" si="0"/>
        <v>0</v>
      </c>
      <c r="L30" s="439"/>
    </row>
    <row r="31" spans="1:12" s="15" customFormat="1">
      <c r="A31" s="190" t="s">
        <v>73</v>
      </c>
      <c r="B31" s="191" t="s">
        <v>74</v>
      </c>
      <c r="C31" s="172">
        <v>4262000</v>
      </c>
      <c r="D31" s="172">
        <f t="shared" si="5"/>
        <v>270500</v>
      </c>
      <c r="E31" s="172">
        <v>270500</v>
      </c>
      <c r="F31" s="172">
        <v>0</v>
      </c>
      <c r="G31" s="172">
        <v>4532500</v>
      </c>
      <c r="H31" s="172">
        <v>4532500</v>
      </c>
      <c r="I31" s="172">
        <f t="shared" si="4"/>
        <v>0</v>
      </c>
      <c r="J31" s="173">
        <f t="shared" si="0"/>
        <v>0</v>
      </c>
      <c r="L31" s="439"/>
    </row>
    <row r="32" spans="1:12" s="15" customFormat="1">
      <c r="A32" s="190" t="s">
        <v>129</v>
      </c>
      <c r="B32" s="191" t="s">
        <v>136</v>
      </c>
      <c r="C32" s="172"/>
      <c r="D32" s="172">
        <f t="shared" si="5"/>
        <v>156029</v>
      </c>
      <c r="E32" s="172">
        <v>156029</v>
      </c>
      <c r="F32" s="172">
        <v>0</v>
      </c>
      <c r="G32" s="172">
        <v>156029</v>
      </c>
      <c r="H32" s="172">
        <v>156029</v>
      </c>
      <c r="I32" s="172">
        <f t="shared" si="4"/>
        <v>0</v>
      </c>
      <c r="J32" s="173">
        <f t="shared" si="0"/>
        <v>0</v>
      </c>
      <c r="L32" s="439"/>
    </row>
    <row r="33" spans="1:12" s="15" customFormat="1">
      <c r="A33" s="190" t="s">
        <v>75</v>
      </c>
      <c r="B33" s="191" t="s">
        <v>76</v>
      </c>
      <c r="C33" s="172">
        <v>24037616</v>
      </c>
      <c r="D33" s="172">
        <f t="shared" si="5"/>
        <v>0</v>
      </c>
      <c r="E33" s="172">
        <v>0</v>
      </c>
      <c r="F33" s="172">
        <v>0</v>
      </c>
      <c r="G33" s="172">
        <v>24037616</v>
      </c>
      <c r="H33" s="172">
        <v>24037616</v>
      </c>
      <c r="I33" s="172">
        <f t="shared" si="4"/>
        <v>0</v>
      </c>
      <c r="J33" s="173">
        <f t="shared" si="0"/>
        <v>0</v>
      </c>
      <c r="L33" s="439"/>
    </row>
    <row r="34" spans="1:12" s="15" customFormat="1">
      <c r="A34" s="190" t="s">
        <v>121</v>
      </c>
      <c r="B34" s="189" t="s">
        <v>119</v>
      </c>
      <c r="C34" s="172">
        <v>145599</v>
      </c>
      <c r="D34" s="172">
        <f t="shared" si="5"/>
        <v>-3315</v>
      </c>
      <c r="E34" s="172">
        <v>-3315</v>
      </c>
      <c r="F34" s="172">
        <v>0</v>
      </c>
      <c r="G34" s="172">
        <v>142284</v>
      </c>
      <c r="H34" s="172">
        <v>148031</v>
      </c>
      <c r="I34" s="172">
        <f t="shared" si="4"/>
        <v>-5747</v>
      </c>
      <c r="J34" s="173">
        <f t="shared" si="0"/>
        <v>0</v>
      </c>
      <c r="L34" s="439"/>
    </row>
    <row r="35" spans="1:12" s="15" customFormat="1">
      <c r="A35" s="190" t="s">
        <v>122</v>
      </c>
      <c r="B35" s="189" t="s">
        <v>120</v>
      </c>
      <c r="C35" s="172">
        <v>10308267</v>
      </c>
      <c r="D35" s="172">
        <f t="shared" si="5"/>
        <v>0</v>
      </c>
      <c r="E35" s="172">
        <v>0</v>
      </c>
      <c r="F35" s="172">
        <v>0</v>
      </c>
      <c r="G35" s="172">
        <v>10308267</v>
      </c>
      <c r="H35" s="172">
        <v>10447650</v>
      </c>
      <c r="I35" s="172">
        <f t="shared" si="4"/>
        <v>-139383</v>
      </c>
      <c r="J35" s="173">
        <f t="shared" si="0"/>
        <v>0</v>
      </c>
      <c r="L35" s="439"/>
    </row>
    <row r="36" spans="1:12" s="15" customFormat="1">
      <c r="A36" s="190" t="s">
        <v>128</v>
      </c>
      <c r="B36" s="189" t="s">
        <v>127</v>
      </c>
      <c r="C36" s="172"/>
      <c r="D36" s="172">
        <f t="shared" si="5"/>
        <v>0</v>
      </c>
      <c r="E36" s="172">
        <v>0</v>
      </c>
      <c r="F36" s="172">
        <v>0</v>
      </c>
      <c r="G36" s="172">
        <v>0</v>
      </c>
      <c r="H36" s="172">
        <v>0</v>
      </c>
      <c r="I36" s="172">
        <f t="shared" si="4"/>
        <v>0</v>
      </c>
      <c r="J36" s="173">
        <f t="shared" si="0"/>
        <v>0</v>
      </c>
      <c r="L36" s="439"/>
    </row>
    <row r="37" spans="1:12" s="15" customFormat="1">
      <c r="A37" s="185" t="s">
        <v>77</v>
      </c>
      <c r="B37" s="189" t="s">
        <v>78</v>
      </c>
      <c r="C37" s="172">
        <v>93517083</v>
      </c>
      <c r="D37" s="172">
        <f t="shared" si="5"/>
        <v>-5559495</v>
      </c>
      <c r="E37" s="172">
        <v>-5559495</v>
      </c>
      <c r="F37" s="172">
        <v>0</v>
      </c>
      <c r="G37" s="172">
        <v>87957588</v>
      </c>
      <c r="H37" s="172">
        <v>88988327</v>
      </c>
      <c r="I37" s="172">
        <f t="shared" si="4"/>
        <v>-1030739</v>
      </c>
      <c r="J37" s="173">
        <f t="shared" si="0"/>
        <v>0</v>
      </c>
      <c r="L37" s="439"/>
    </row>
    <row r="38" spans="1:12" s="15" customFormat="1">
      <c r="A38" s="185" t="s">
        <v>79</v>
      </c>
      <c r="B38" s="186" t="s">
        <v>80</v>
      </c>
      <c r="C38" s="172">
        <v>109341267</v>
      </c>
      <c r="D38" s="172">
        <f t="shared" si="5"/>
        <v>4798</v>
      </c>
      <c r="E38" s="172">
        <v>4798</v>
      </c>
      <c r="F38" s="172">
        <v>0</v>
      </c>
      <c r="G38" s="172">
        <v>109346065</v>
      </c>
      <c r="H38" s="172">
        <v>116400168</v>
      </c>
      <c r="I38" s="172">
        <f t="shared" si="4"/>
        <v>-7054103</v>
      </c>
      <c r="J38" s="173">
        <f t="shared" si="0"/>
        <v>0</v>
      </c>
      <c r="L38" s="439"/>
    </row>
    <row r="39" spans="1:12" s="15" customFormat="1">
      <c r="A39" s="190" t="s">
        <v>139</v>
      </c>
      <c r="B39" s="191" t="s">
        <v>140</v>
      </c>
      <c r="C39" s="172">
        <v>5773472</v>
      </c>
      <c r="D39" s="172">
        <f t="shared" si="5"/>
        <v>1014854</v>
      </c>
      <c r="E39" s="172">
        <v>1014854</v>
      </c>
      <c r="F39" s="172">
        <v>0</v>
      </c>
      <c r="G39" s="172">
        <v>6788326</v>
      </c>
      <c r="H39" s="172">
        <v>6788326</v>
      </c>
      <c r="I39" s="172">
        <f t="shared" si="4"/>
        <v>0</v>
      </c>
      <c r="J39" s="173">
        <f>G39-C39-D39</f>
        <v>0</v>
      </c>
      <c r="L39" s="439"/>
    </row>
    <row r="40" spans="1:12" s="15" customFormat="1">
      <c r="A40" s="190" t="s">
        <v>81</v>
      </c>
      <c r="B40" s="499" t="s">
        <v>82</v>
      </c>
      <c r="C40" s="172">
        <v>13053523</v>
      </c>
      <c r="D40" s="172">
        <f t="shared" si="5"/>
        <v>2855383</v>
      </c>
      <c r="E40" s="172">
        <v>2855383</v>
      </c>
      <c r="F40" s="172">
        <v>0</v>
      </c>
      <c r="G40" s="172">
        <v>15908906</v>
      </c>
      <c r="H40" s="172">
        <v>15495156</v>
      </c>
      <c r="I40" s="172">
        <f t="shared" si="4"/>
        <v>413750</v>
      </c>
      <c r="J40" s="173">
        <f t="shared" si="0"/>
        <v>0</v>
      </c>
      <c r="L40" s="439"/>
    </row>
    <row r="41" spans="1:12" s="15" customFormat="1">
      <c r="A41" s="185" t="s">
        <v>83</v>
      </c>
      <c r="B41" s="187" t="s">
        <v>84</v>
      </c>
      <c r="C41" s="172">
        <v>147940784</v>
      </c>
      <c r="D41" s="172">
        <f t="shared" si="5"/>
        <v>0</v>
      </c>
      <c r="E41" s="172">
        <v>0</v>
      </c>
      <c r="F41" s="172">
        <v>0</v>
      </c>
      <c r="G41" s="172">
        <v>147940784</v>
      </c>
      <c r="H41" s="172">
        <v>158243052</v>
      </c>
      <c r="I41" s="172">
        <f t="shared" si="4"/>
        <v>-10302268</v>
      </c>
      <c r="J41" s="173">
        <f t="shared" si="0"/>
        <v>0</v>
      </c>
      <c r="L41" s="439"/>
    </row>
    <row r="42" spans="1:12" s="15" customFormat="1">
      <c r="A42" s="185" t="s">
        <v>141</v>
      </c>
      <c r="B42" s="186" t="s">
        <v>142</v>
      </c>
      <c r="C42" s="172">
        <v>37179</v>
      </c>
      <c r="D42" s="172">
        <f t="shared" si="5"/>
        <v>1416</v>
      </c>
      <c r="E42" s="172">
        <v>1416</v>
      </c>
      <c r="F42" s="172">
        <v>0</v>
      </c>
      <c r="G42" s="172">
        <v>38595</v>
      </c>
      <c r="H42" s="172">
        <v>38595</v>
      </c>
      <c r="I42" s="172">
        <f t="shared" si="4"/>
        <v>0</v>
      </c>
      <c r="J42" s="173">
        <f t="shared" si="0"/>
        <v>0</v>
      </c>
      <c r="L42" s="439"/>
    </row>
    <row r="43" spans="1:12" s="15" customFormat="1">
      <c r="A43" s="185" t="s">
        <v>85</v>
      </c>
      <c r="B43" s="187" t="s">
        <v>86</v>
      </c>
      <c r="C43" s="172">
        <v>28983072</v>
      </c>
      <c r="D43" s="172">
        <f t="shared" si="5"/>
        <v>0</v>
      </c>
      <c r="E43" s="172">
        <v>0</v>
      </c>
      <c r="F43" s="172">
        <v>0</v>
      </c>
      <c r="G43" s="172">
        <v>28983072</v>
      </c>
      <c r="H43" s="172">
        <v>28983072</v>
      </c>
      <c r="I43" s="172">
        <f t="shared" si="4"/>
        <v>0</v>
      </c>
      <c r="J43" s="173">
        <f t="shared" ref="J43:J59" si="6">G43-C43-D43</f>
        <v>0</v>
      </c>
      <c r="L43" s="439"/>
    </row>
    <row r="44" spans="1:12" s="15" customFormat="1">
      <c r="A44" s="185" t="s">
        <v>87</v>
      </c>
      <c r="B44" s="192" t="s">
        <v>88</v>
      </c>
      <c r="C44" s="172">
        <v>2011631</v>
      </c>
      <c r="D44" s="172">
        <f t="shared" si="5"/>
        <v>3555918</v>
      </c>
      <c r="E44" s="172">
        <v>3555918</v>
      </c>
      <c r="F44" s="172">
        <v>0</v>
      </c>
      <c r="G44" s="172">
        <v>5567549</v>
      </c>
      <c r="H44" s="172">
        <v>5567549</v>
      </c>
      <c r="I44" s="172">
        <f t="shared" si="4"/>
        <v>0</v>
      </c>
      <c r="J44" s="173">
        <f t="shared" si="6"/>
        <v>0</v>
      </c>
      <c r="L44" s="439"/>
    </row>
    <row r="45" spans="1:12" s="15" customFormat="1">
      <c r="A45" s="185" t="s">
        <v>89</v>
      </c>
      <c r="B45" s="186" t="s">
        <v>90</v>
      </c>
      <c r="C45" s="172">
        <v>9389624</v>
      </c>
      <c r="D45" s="172">
        <f t="shared" si="5"/>
        <v>325000</v>
      </c>
      <c r="E45" s="172">
        <v>325000</v>
      </c>
      <c r="F45" s="172">
        <v>0</v>
      </c>
      <c r="G45" s="172">
        <v>9714624</v>
      </c>
      <c r="H45" s="172">
        <v>9714624</v>
      </c>
      <c r="I45" s="172">
        <f t="shared" si="4"/>
        <v>0</v>
      </c>
      <c r="J45" s="173">
        <f t="shared" si="6"/>
        <v>0</v>
      </c>
      <c r="L45" s="439"/>
    </row>
    <row r="46" spans="1:12" s="15" customFormat="1">
      <c r="A46" s="185" t="s">
        <v>148</v>
      </c>
      <c r="B46" s="186" t="s">
        <v>149</v>
      </c>
      <c r="C46" s="172"/>
      <c r="D46" s="172">
        <f t="shared" si="5"/>
        <v>0</v>
      </c>
      <c r="E46" s="172">
        <v>0</v>
      </c>
      <c r="F46" s="172">
        <v>0</v>
      </c>
      <c r="G46" s="172">
        <v>0</v>
      </c>
      <c r="H46" s="172">
        <v>0</v>
      </c>
      <c r="I46" s="172">
        <f t="shared" si="4"/>
        <v>0</v>
      </c>
      <c r="J46" s="173">
        <f t="shared" si="6"/>
        <v>0</v>
      </c>
      <c r="L46" s="439"/>
    </row>
    <row r="47" spans="1:12" s="15" customFormat="1">
      <c r="A47" s="185" t="s">
        <v>150</v>
      </c>
      <c r="B47" s="186" t="s">
        <v>151</v>
      </c>
      <c r="C47" s="172"/>
      <c r="D47" s="172">
        <f t="shared" si="5"/>
        <v>261798</v>
      </c>
      <c r="E47" s="172">
        <v>261798</v>
      </c>
      <c r="F47" s="172">
        <v>0</v>
      </c>
      <c r="G47" s="172">
        <v>261798</v>
      </c>
      <c r="H47" s="172">
        <v>261798</v>
      </c>
      <c r="I47" s="172">
        <f t="shared" si="4"/>
        <v>0</v>
      </c>
      <c r="J47" s="173">
        <f t="shared" si="6"/>
        <v>0</v>
      </c>
      <c r="L47" s="439"/>
    </row>
    <row r="48" spans="1:12" s="15" customFormat="1">
      <c r="A48" s="185" t="s">
        <v>118</v>
      </c>
      <c r="B48" s="191" t="s">
        <v>132</v>
      </c>
      <c r="C48" s="172">
        <v>11672580</v>
      </c>
      <c r="D48" s="172">
        <f t="shared" si="5"/>
        <v>-2090381</v>
      </c>
      <c r="E48" s="172">
        <v>-2090381</v>
      </c>
      <c r="F48" s="172">
        <v>0</v>
      </c>
      <c r="G48" s="172">
        <v>9582199</v>
      </c>
      <c r="H48" s="172">
        <v>9582199</v>
      </c>
      <c r="I48" s="172">
        <f t="shared" si="4"/>
        <v>0</v>
      </c>
      <c r="J48" s="173">
        <f t="shared" si="6"/>
        <v>0</v>
      </c>
      <c r="L48" s="439"/>
    </row>
    <row r="49" spans="1:12" s="15" customFormat="1">
      <c r="A49" s="185" t="s">
        <v>188</v>
      </c>
      <c r="B49" s="191" t="s">
        <v>267</v>
      </c>
      <c r="C49" s="172">
        <v>17200000</v>
      </c>
      <c r="D49" s="172">
        <f t="shared" si="5"/>
        <v>1636877</v>
      </c>
      <c r="E49" s="172">
        <v>394623</v>
      </c>
      <c r="F49" s="172">
        <v>1242254</v>
      </c>
      <c r="G49" s="172">
        <v>18836877</v>
      </c>
      <c r="H49" s="172">
        <v>18836877</v>
      </c>
      <c r="I49" s="172">
        <f t="shared" si="4"/>
        <v>0</v>
      </c>
      <c r="J49" s="173">
        <f t="shared" si="6"/>
        <v>0</v>
      </c>
      <c r="L49" s="439"/>
    </row>
    <row r="50" spans="1:12" s="15" customFormat="1">
      <c r="A50" s="185" t="s">
        <v>417</v>
      </c>
      <c r="B50" s="191" t="s">
        <v>418</v>
      </c>
      <c r="C50" s="172"/>
      <c r="D50" s="172">
        <f t="shared" si="5"/>
        <v>0</v>
      </c>
      <c r="E50" s="172">
        <v>0</v>
      </c>
      <c r="F50" s="172">
        <v>0</v>
      </c>
      <c r="G50" s="172">
        <v>0</v>
      </c>
      <c r="H50" s="172">
        <v>0</v>
      </c>
      <c r="I50" s="172">
        <f t="shared" si="4"/>
        <v>0</v>
      </c>
      <c r="J50" s="173"/>
      <c r="L50" s="439"/>
    </row>
    <row r="51" spans="1:12" s="15" customFormat="1" ht="16.2">
      <c r="A51" s="175" t="s">
        <v>91</v>
      </c>
      <c r="B51" s="183"/>
      <c r="C51" s="193">
        <f t="shared" ref="C51:I51" si="7">SUM(C21:C50)</f>
        <v>900994786</v>
      </c>
      <c r="D51" s="193">
        <f>SUM(D21:D50)</f>
        <v>6785051</v>
      </c>
      <c r="E51" s="193">
        <v>4974937</v>
      </c>
      <c r="F51" s="193">
        <f>SUM(F21:F50)</f>
        <v>1810114</v>
      </c>
      <c r="G51" s="193">
        <f t="shared" si="7"/>
        <v>907779837</v>
      </c>
      <c r="H51" s="193">
        <f t="shared" si="7"/>
        <v>924465694</v>
      </c>
      <c r="I51" s="193">
        <f t="shared" si="7"/>
        <v>-16685857</v>
      </c>
      <c r="J51" s="173">
        <f t="shared" si="6"/>
        <v>0</v>
      </c>
      <c r="L51" s="439"/>
    </row>
    <row r="52" spans="1:12" s="15" customFormat="1" ht="16.2">
      <c r="A52" s="178"/>
      <c r="B52" s="184"/>
      <c r="C52" s="180"/>
      <c r="D52" s="180"/>
      <c r="E52" s="180"/>
      <c r="F52" s="180"/>
      <c r="G52" s="180"/>
      <c r="H52" s="180"/>
      <c r="I52" s="180"/>
      <c r="J52" s="173">
        <f t="shared" si="6"/>
        <v>0</v>
      </c>
    </row>
    <row r="53" spans="1:12" s="15" customFormat="1">
      <c r="A53" s="194" t="s">
        <v>92</v>
      </c>
      <c r="B53" s="186" t="s">
        <v>93</v>
      </c>
      <c r="C53" s="172">
        <v>5738165</v>
      </c>
      <c r="D53" s="172">
        <f>E53+F53</f>
        <v>1391479</v>
      </c>
      <c r="E53" s="172">
        <v>1214871</v>
      </c>
      <c r="F53" s="172">
        <v>176608</v>
      </c>
      <c r="G53" s="172">
        <v>7129644</v>
      </c>
      <c r="H53" s="172">
        <v>7129644</v>
      </c>
      <c r="I53" s="172">
        <f>G53-H53</f>
        <v>0</v>
      </c>
      <c r="J53" s="173">
        <f t="shared" si="6"/>
        <v>0</v>
      </c>
    </row>
    <row r="54" spans="1:12" s="15" customFormat="1">
      <c r="A54" s="194" t="s">
        <v>94</v>
      </c>
      <c r="B54" s="186" t="s">
        <v>95</v>
      </c>
      <c r="C54" s="172">
        <v>73583</v>
      </c>
      <c r="D54" s="172">
        <f>E54+F54</f>
        <v>175340</v>
      </c>
      <c r="E54" s="172">
        <v>272442</v>
      </c>
      <c r="F54" s="172">
        <v>-97102</v>
      </c>
      <c r="G54" s="172">
        <v>248923</v>
      </c>
      <c r="H54" s="172">
        <v>248923</v>
      </c>
      <c r="I54" s="172">
        <f>G54-H54</f>
        <v>0</v>
      </c>
      <c r="J54" s="173">
        <f>G54-C54-D54</f>
        <v>0</v>
      </c>
    </row>
    <row r="55" spans="1:12" s="15" customFormat="1">
      <c r="A55" s="194" t="s">
        <v>96</v>
      </c>
      <c r="B55" s="187" t="s">
        <v>97</v>
      </c>
      <c r="C55" s="172">
        <v>772839</v>
      </c>
      <c r="D55" s="172">
        <f>E55+F55</f>
        <v>0</v>
      </c>
      <c r="E55" s="172">
        <v>0</v>
      </c>
      <c r="F55" s="172">
        <v>0</v>
      </c>
      <c r="G55" s="172">
        <v>772839</v>
      </c>
      <c r="H55" s="172">
        <v>772839</v>
      </c>
      <c r="I55" s="172">
        <f>G55-H55</f>
        <v>0</v>
      </c>
      <c r="J55" s="173">
        <f t="shared" si="6"/>
        <v>0</v>
      </c>
    </row>
    <row r="56" spans="1:12" s="15" customFormat="1">
      <c r="A56" s="194" t="s">
        <v>165</v>
      </c>
      <c r="B56" s="186" t="s">
        <v>164</v>
      </c>
      <c r="C56" s="172">
        <v>8792</v>
      </c>
      <c r="D56" s="172">
        <f>E56+F56</f>
        <v>0</v>
      </c>
      <c r="E56" s="172">
        <v>0</v>
      </c>
      <c r="F56" s="172">
        <v>0</v>
      </c>
      <c r="G56" s="172">
        <v>8792</v>
      </c>
      <c r="H56" s="172">
        <v>8792</v>
      </c>
      <c r="I56" s="172">
        <f>G56-H56</f>
        <v>0</v>
      </c>
      <c r="J56" s="173">
        <f t="shared" si="6"/>
        <v>0</v>
      </c>
    </row>
    <row r="57" spans="1:12" s="15" customFormat="1">
      <c r="A57" s="175" t="s">
        <v>195</v>
      </c>
      <c r="B57" s="195"/>
      <c r="C57" s="177">
        <f t="shared" ref="C57:I57" si="8">SUM(C53:C56)</f>
        <v>6593379</v>
      </c>
      <c r="D57" s="177">
        <f t="shared" si="8"/>
        <v>1566819</v>
      </c>
      <c r="E57" s="177">
        <v>1487313</v>
      </c>
      <c r="F57" s="177">
        <f>SUM(F53:F56)</f>
        <v>79506</v>
      </c>
      <c r="G57" s="177">
        <f>SUM(G53:G56)</f>
        <v>8160198</v>
      </c>
      <c r="H57" s="177">
        <f t="shared" si="8"/>
        <v>8160198</v>
      </c>
      <c r="I57" s="177">
        <f t="shared" si="8"/>
        <v>0</v>
      </c>
      <c r="J57" s="173">
        <f t="shared" si="6"/>
        <v>0</v>
      </c>
    </row>
    <row r="58" spans="1:12" s="15" customFormat="1">
      <c r="A58" s="196"/>
      <c r="B58" s="197"/>
      <c r="C58" s="180"/>
      <c r="D58" s="180"/>
      <c r="E58" s="180"/>
      <c r="F58" s="180"/>
      <c r="G58" s="180"/>
      <c r="H58" s="180"/>
      <c r="I58" s="180"/>
      <c r="J58" s="173">
        <f t="shared" si="6"/>
        <v>0</v>
      </c>
    </row>
    <row r="59" spans="1:12" s="15" customFormat="1" ht="16.2" thickBot="1">
      <c r="A59" s="198" t="s">
        <v>98</v>
      </c>
      <c r="B59" s="199"/>
      <c r="C59" s="200">
        <f t="shared" ref="C59:I59" si="9">SUM(C57,C51,C19)</f>
        <v>2194601116</v>
      </c>
      <c r="D59" s="200">
        <f>SUM(D57,D51,D19)</f>
        <v>10332233</v>
      </c>
      <c r="E59" s="200">
        <v>8442613</v>
      </c>
      <c r="F59" s="201">
        <f>SUM(F57,F51,F19)</f>
        <v>1889620</v>
      </c>
      <c r="G59" s="201">
        <f t="shared" si="9"/>
        <v>2204933349</v>
      </c>
      <c r="H59" s="201">
        <f t="shared" si="9"/>
        <v>2186211042</v>
      </c>
      <c r="I59" s="201">
        <f t="shared" si="9"/>
        <v>18722307</v>
      </c>
      <c r="J59" s="173">
        <f t="shared" si="6"/>
        <v>0</v>
      </c>
    </row>
    <row r="60" spans="1:12" s="15" customFormat="1" ht="14.4" thickTop="1">
      <c r="B60" s="39"/>
      <c r="C60" s="40"/>
      <c r="D60" s="16"/>
      <c r="E60" s="16"/>
      <c r="F60" s="16"/>
      <c r="G60" s="16"/>
      <c r="H60" s="16"/>
      <c r="I60" s="16"/>
    </row>
    <row r="61" spans="1:12" s="15" customFormat="1" ht="13.8">
      <c r="B61" s="40"/>
      <c r="C61" s="40"/>
      <c r="D61" s="40"/>
      <c r="E61" s="16"/>
      <c r="F61" s="16"/>
      <c r="G61" s="16"/>
      <c r="H61" s="16"/>
      <c r="I61" s="16"/>
    </row>
    <row r="62" spans="1:12" s="15" customFormat="1" ht="13.8">
      <c r="B62" s="40"/>
      <c r="C62" s="40"/>
      <c r="D62" s="40"/>
      <c r="E62" s="16"/>
      <c r="F62" s="16"/>
      <c r="G62" s="16"/>
      <c r="H62" s="16"/>
      <c r="I62" s="16"/>
    </row>
    <row r="63" spans="1:12" s="15" customFormat="1" ht="13.8">
      <c r="B63" s="41"/>
      <c r="C63" s="40"/>
      <c r="D63" s="16"/>
      <c r="E63" s="16"/>
      <c r="F63" s="16"/>
      <c r="G63" s="16"/>
      <c r="H63" s="16"/>
      <c r="I63" s="16"/>
    </row>
    <row r="64" spans="1:12" s="15" customFormat="1" ht="13.8">
      <c r="B64" s="41"/>
      <c r="C64" s="40"/>
      <c r="D64" s="16"/>
      <c r="E64" s="16"/>
      <c r="F64" s="16"/>
      <c r="G64" s="16"/>
      <c r="H64" s="16"/>
      <c r="I64" s="16"/>
    </row>
    <row r="65" spans="2:9" s="15" customFormat="1" ht="13.8">
      <c r="B65" s="41"/>
      <c r="C65" s="40"/>
      <c r="D65" s="16"/>
      <c r="E65" s="16"/>
      <c r="F65" s="16"/>
      <c r="G65" s="16"/>
      <c r="H65" s="16"/>
      <c r="I65" s="16"/>
    </row>
    <row r="66" spans="2:9" s="15" customFormat="1" ht="13.8">
      <c r="B66" s="41"/>
      <c r="C66" s="40"/>
      <c r="D66" s="16"/>
      <c r="E66" s="16"/>
      <c r="F66" s="16"/>
      <c r="G66" s="16"/>
      <c r="H66" s="16"/>
      <c r="I66" s="16"/>
    </row>
    <row r="67" spans="2:9" s="15" customFormat="1" ht="13.8">
      <c r="B67" s="41"/>
      <c r="C67" s="40"/>
      <c r="D67" s="16"/>
      <c r="E67" s="16"/>
      <c r="F67" s="16"/>
      <c r="G67" s="16"/>
      <c r="H67" s="16"/>
      <c r="I67" s="16"/>
    </row>
    <row r="68" spans="2:9" s="15" customFormat="1" ht="13.8">
      <c r="B68" s="41"/>
      <c r="C68" s="40"/>
      <c r="D68" s="16"/>
      <c r="E68" s="16"/>
      <c r="F68" s="16"/>
      <c r="G68" s="16"/>
      <c r="H68" s="16"/>
      <c r="I68" s="16"/>
    </row>
    <row r="69" spans="2:9" s="15" customFormat="1" ht="13.8">
      <c r="B69" s="41"/>
      <c r="C69" s="40"/>
      <c r="D69" s="16"/>
      <c r="E69" s="16"/>
      <c r="F69" s="16"/>
      <c r="G69" s="16"/>
      <c r="H69" s="16"/>
      <c r="I69" s="16"/>
    </row>
    <row r="70" spans="2:9" s="15" customFormat="1" ht="13.8">
      <c r="B70" s="41"/>
      <c r="C70" s="40"/>
      <c r="D70" s="16"/>
      <c r="E70" s="16"/>
      <c r="F70" s="16"/>
      <c r="G70" s="16"/>
      <c r="H70" s="16"/>
      <c r="I70" s="16"/>
    </row>
    <row r="71" spans="2:9" s="15" customFormat="1" ht="13.8">
      <c r="B71" s="41"/>
      <c r="C71" s="40"/>
      <c r="D71" s="16"/>
      <c r="E71" s="16"/>
      <c r="F71" s="16"/>
      <c r="G71" s="16"/>
      <c r="H71" s="16"/>
      <c r="I71" s="16"/>
    </row>
    <row r="72" spans="2:9" s="15" customFormat="1" ht="13.8">
      <c r="B72" s="41"/>
      <c r="C72" s="40"/>
      <c r="D72" s="16"/>
      <c r="E72" s="16"/>
      <c r="F72" s="16"/>
      <c r="G72" s="16"/>
      <c r="H72" s="16"/>
      <c r="I72" s="16"/>
    </row>
    <row r="73" spans="2:9" s="15" customFormat="1" ht="13.8">
      <c r="B73" s="41"/>
      <c r="C73" s="40"/>
      <c r="D73" s="16"/>
      <c r="E73" s="16"/>
      <c r="F73" s="16"/>
      <c r="G73" s="16"/>
      <c r="H73" s="16"/>
      <c r="I73" s="16"/>
    </row>
    <row r="74" spans="2:9" s="15" customFormat="1" ht="13.8">
      <c r="B74" s="41"/>
      <c r="C74" s="40"/>
      <c r="D74" s="16"/>
      <c r="E74" s="16"/>
      <c r="F74" s="16"/>
      <c r="G74" s="16"/>
      <c r="H74" s="16"/>
      <c r="I74" s="16"/>
    </row>
    <row r="75" spans="2:9" s="15" customFormat="1" ht="13.8">
      <c r="B75" s="41"/>
      <c r="C75" s="40"/>
      <c r="D75" s="16"/>
      <c r="E75" s="16"/>
      <c r="F75" s="16"/>
      <c r="G75" s="16"/>
      <c r="H75" s="16"/>
      <c r="I75" s="16"/>
    </row>
    <row r="76" spans="2:9" s="15" customFormat="1" ht="13.8">
      <c r="B76" s="41"/>
      <c r="C76" s="40"/>
      <c r="D76" s="16"/>
      <c r="E76" s="16"/>
      <c r="F76" s="16"/>
      <c r="G76" s="16"/>
      <c r="H76" s="16"/>
      <c r="I76" s="16"/>
    </row>
    <row r="77" spans="2:9" s="15" customFormat="1" ht="13.8">
      <c r="B77" s="41"/>
      <c r="C77" s="40"/>
      <c r="D77" s="16"/>
      <c r="E77" s="16"/>
      <c r="F77" s="16"/>
      <c r="G77" s="16"/>
      <c r="H77" s="16"/>
      <c r="I77" s="16"/>
    </row>
    <row r="78" spans="2:9" s="15" customFormat="1" ht="13.8">
      <c r="B78" s="41"/>
      <c r="C78" s="40"/>
      <c r="D78" s="16"/>
      <c r="E78" s="16"/>
      <c r="F78" s="16"/>
      <c r="G78" s="16"/>
      <c r="H78" s="16"/>
      <c r="I78" s="16"/>
    </row>
    <row r="79" spans="2:9" s="15" customFormat="1" ht="13.8">
      <c r="B79" s="41"/>
      <c r="C79" s="40"/>
      <c r="D79" s="16"/>
      <c r="E79" s="16"/>
      <c r="F79" s="16"/>
      <c r="G79" s="16"/>
      <c r="H79" s="16"/>
      <c r="I79" s="16"/>
    </row>
    <row r="80" spans="2:9" s="15" customFormat="1" ht="13.8">
      <c r="B80" s="41"/>
      <c r="C80" s="40"/>
      <c r="D80" s="16"/>
      <c r="E80" s="16"/>
      <c r="F80" s="16"/>
      <c r="G80" s="16"/>
      <c r="H80" s="16"/>
      <c r="I80" s="16"/>
    </row>
    <row r="81" spans="2:9" s="15" customFormat="1" ht="13.8">
      <c r="B81" s="41"/>
      <c r="C81" s="40"/>
      <c r="D81" s="16"/>
      <c r="E81" s="16"/>
      <c r="F81" s="16"/>
      <c r="G81" s="16"/>
      <c r="H81" s="16"/>
      <c r="I81" s="16"/>
    </row>
    <row r="82" spans="2:9" s="15" customFormat="1" ht="13.8">
      <c r="B82" s="41"/>
      <c r="C82" s="40"/>
      <c r="D82" s="16"/>
      <c r="E82" s="16"/>
      <c r="F82" s="16"/>
      <c r="G82" s="16"/>
      <c r="H82" s="16"/>
      <c r="I82" s="16"/>
    </row>
    <row r="83" spans="2:9" s="15" customFormat="1" ht="13.8">
      <c r="B83" s="41"/>
      <c r="C83" s="40"/>
      <c r="D83" s="16"/>
      <c r="E83" s="16"/>
      <c r="F83" s="16"/>
      <c r="G83" s="16"/>
      <c r="H83" s="16"/>
      <c r="I83" s="16"/>
    </row>
    <row r="84" spans="2:9" s="15" customFormat="1" ht="13.8">
      <c r="B84" s="41"/>
      <c r="C84" s="40"/>
      <c r="D84" s="16"/>
      <c r="E84" s="16"/>
      <c r="F84" s="16"/>
      <c r="G84" s="16"/>
      <c r="H84" s="16"/>
      <c r="I84" s="16"/>
    </row>
    <row r="85" spans="2:9" s="15" customFormat="1" ht="13.8">
      <c r="B85" s="41"/>
      <c r="C85" s="40"/>
      <c r="D85" s="16"/>
      <c r="E85" s="16"/>
      <c r="F85" s="16"/>
      <c r="G85" s="16"/>
      <c r="H85" s="16"/>
      <c r="I85" s="16"/>
    </row>
    <row r="86" spans="2:9" s="15" customFormat="1" ht="13.8">
      <c r="B86" s="41"/>
      <c r="C86" s="40"/>
      <c r="D86" s="16"/>
      <c r="E86" s="16"/>
      <c r="F86" s="16"/>
      <c r="G86" s="16"/>
      <c r="H86" s="16"/>
      <c r="I86" s="16"/>
    </row>
    <row r="87" spans="2:9" s="15" customFormat="1" ht="13.8">
      <c r="B87" s="41"/>
      <c r="C87" s="40"/>
      <c r="D87" s="16"/>
      <c r="E87" s="16"/>
      <c r="F87" s="16"/>
      <c r="G87" s="16"/>
      <c r="H87" s="16"/>
      <c r="I87" s="16"/>
    </row>
    <row r="88" spans="2:9" s="15" customFormat="1" ht="13.8">
      <c r="B88" s="41"/>
      <c r="C88" s="40"/>
      <c r="D88" s="16"/>
      <c r="E88" s="16"/>
      <c r="F88" s="16"/>
      <c r="G88" s="16"/>
      <c r="H88" s="16"/>
      <c r="I88" s="16"/>
    </row>
    <row r="89" spans="2:9" s="15" customFormat="1" ht="13.8">
      <c r="B89" s="41"/>
      <c r="C89" s="40"/>
      <c r="D89" s="16"/>
      <c r="E89" s="16"/>
      <c r="F89" s="16"/>
      <c r="G89" s="16"/>
      <c r="H89" s="16"/>
      <c r="I89" s="16"/>
    </row>
    <row r="90" spans="2:9" s="15" customFormat="1" ht="13.8">
      <c r="B90" s="41"/>
      <c r="C90" s="40"/>
      <c r="D90" s="16"/>
      <c r="E90" s="16"/>
      <c r="F90" s="16"/>
      <c r="G90" s="16"/>
      <c r="H90" s="16"/>
      <c r="I90" s="16"/>
    </row>
    <row r="91" spans="2:9" s="15" customFormat="1" ht="13.8">
      <c r="B91" s="41"/>
      <c r="C91" s="40"/>
      <c r="D91" s="16"/>
      <c r="E91" s="16"/>
      <c r="F91" s="16"/>
      <c r="G91" s="16"/>
      <c r="H91" s="16"/>
      <c r="I91" s="16"/>
    </row>
    <row r="92" spans="2:9" s="15" customFormat="1" ht="13.8">
      <c r="B92" s="41"/>
      <c r="C92" s="40"/>
      <c r="D92" s="16"/>
      <c r="E92" s="16"/>
      <c r="F92" s="16"/>
      <c r="G92" s="16"/>
      <c r="H92" s="16"/>
      <c r="I92" s="16"/>
    </row>
  </sheetData>
  <phoneticPr fontId="74" type="noConversion"/>
  <printOptions horizontalCentered="1"/>
  <pageMargins left="0" right="0" top="0.5" bottom="0.5" header="0.55000000000000004" footer="0.05"/>
  <pageSetup scale="54" orientation="landscape" r:id="rId1"/>
  <headerFooter scaleWithDoc="0">
    <oddFooter>&amp;L&amp;"Times New Roman,Regular"&amp;12&amp;A&amp;R&amp;"Times New Roman,Regular"&amp;12&amp;P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5"/>
  <dimension ref="A1:P43"/>
  <sheetViews>
    <sheetView zoomScale="80" zoomScaleNormal="80" workbookViewId="0">
      <pane ySplit="6" topLeftCell="A7" activePane="bottomLeft" state="frozen"/>
      <selection activeCell="AM66" sqref="AM66"/>
      <selection pane="bottomLeft" activeCell="A4" sqref="A4"/>
    </sheetView>
  </sheetViews>
  <sheetFormatPr defaultColWidth="9.109375" defaultRowHeight="13.2"/>
  <cols>
    <col min="1" max="1" width="11.33203125" style="5" customWidth="1"/>
    <col min="2" max="2" width="52.6640625" style="5" bestFit="1" customWidth="1"/>
    <col min="3" max="3" width="18.109375" style="6" bestFit="1" customWidth="1"/>
    <col min="4" max="4" width="13.6640625" style="6" bestFit="1" customWidth="1"/>
    <col min="5" max="5" width="16.44140625" style="6" bestFit="1" customWidth="1"/>
    <col min="6" max="6" width="15.109375" style="6" bestFit="1" customWidth="1"/>
    <col min="7" max="7" width="16.44140625" style="6" bestFit="1" customWidth="1"/>
    <col min="8" max="11" width="15.109375" style="6" bestFit="1" customWidth="1"/>
    <col min="12" max="12" width="16.44140625" style="6" bestFit="1" customWidth="1"/>
    <col min="13" max="13" width="13.88671875" style="6" customWidth="1"/>
    <col min="14" max="14" width="18.109375" style="6" bestFit="1" customWidth="1"/>
    <col min="15" max="15" width="13.5546875" style="5" bestFit="1" customWidth="1"/>
    <col min="16" max="16384" width="9.109375" style="5"/>
  </cols>
  <sheetData>
    <row r="1" spans="1:16" s="4" customFormat="1" ht="16.2">
      <c r="A1" s="202" t="s">
        <v>3</v>
      </c>
      <c r="B1" s="202"/>
      <c r="C1" s="202"/>
      <c r="D1" s="202"/>
      <c r="E1" s="202"/>
      <c r="F1" s="202"/>
      <c r="G1" s="202"/>
      <c r="H1" s="202"/>
      <c r="I1" s="202"/>
      <c r="J1" s="202"/>
      <c r="K1" s="202"/>
      <c r="L1" s="202"/>
      <c r="M1" s="202"/>
      <c r="N1" s="202"/>
    </row>
    <row r="2" spans="1:16" s="1" customFormat="1" ht="15.6">
      <c r="A2" s="203" t="s">
        <v>431</v>
      </c>
      <c r="B2" s="203"/>
      <c r="C2" s="203"/>
      <c r="D2" s="203"/>
      <c r="E2" s="203"/>
      <c r="F2" s="203"/>
      <c r="G2" s="203"/>
      <c r="H2" s="203"/>
      <c r="I2" s="203"/>
      <c r="J2" s="203"/>
      <c r="K2" s="203"/>
      <c r="L2" s="203"/>
      <c r="M2" s="203"/>
      <c r="N2" s="203"/>
    </row>
    <row r="3" spans="1:16" s="1" customFormat="1" ht="15.6">
      <c r="A3" s="153" t="str">
        <f>'Schedule 1'!A3:L3</f>
        <v>Data Through June 30, 2020</v>
      </c>
      <c r="B3" s="153"/>
      <c r="C3" s="153"/>
      <c r="D3" s="153"/>
      <c r="E3" s="153"/>
      <c r="F3" s="153"/>
      <c r="G3" s="153"/>
      <c r="H3" s="153"/>
      <c r="I3" s="153"/>
      <c r="J3" s="153"/>
      <c r="K3" s="153"/>
      <c r="L3" s="153"/>
      <c r="M3" s="153"/>
      <c r="N3" s="153"/>
    </row>
    <row r="4" spans="1:16" ht="15.6">
      <c r="A4" s="153"/>
      <c r="B4" s="153"/>
      <c r="C4" s="153"/>
      <c r="D4" s="153"/>
      <c r="E4" s="153"/>
      <c r="F4" s="153"/>
      <c r="G4" s="153"/>
      <c r="H4" s="153"/>
      <c r="I4" s="153"/>
      <c r="J4" s="153"/>
      <c r="K4" s="153"/>
      <c r="L4" s="153"/>
      <c r="M4" s="153"/>
      <c r="N4" s="153"/>
    </row>
    <row r="5" spans="1:16" s="15" customFormat="1" ht="15.6">
      <c r="A5" s="674"/>
      <c r="B5" s="675"/>
      <c r="C5" s="205"/>
      <c r="D5" s="205"/>
      <c r="E5" s="676" t="s">
        <v>6</v>
      </c>
      <c r="F5" s="677"/>
      <c r="G5" s="677"/>
      <c r="H5" s="677"/>
      <c r="I5" s="677"/>
      <c r="J5" s="677"/>
      <c r="K5" s="677"/>
      <c r="L5" s="677"/>
      <c r="M5" s="206"/>
      <c r="N5" s="207"/>
    </row>
    <row r="6" spans="1:16" s="15" customFormat="1" ht="32.4">
      <c r="A6" s="208"/>
      <c r="B6" s="209"/>
      <c r="C6" s="210" t="s">
        <v>4</v>
      </c>
      <c r="D6" s="210" t="s">
        <v>5</v>
      </c>
      <c r="E6" s="211" t="s">
        <v>235</v>
      </c>
      <c r="F6" s="211" t="s">
        <v>382</v>
      </c>
      <c r="G6" s="212" t="s">
        <v>192</v>
      </c>
      <c r="H6" s="211" t="s">
        <v>236</v>
      </c>
      <c r="I6" s="211" t="s">
        <v>237</v>
      </c>
      <c r="J6" s="211" t="s">
        <v>310</v>
      </c>
      <c r="K6" s="212" t="s">
        <v>193</v>
      </c>
      <c r="L6" s="213" t="s">
        <v>145</v>
      </c>
      <c r="M6" s="214" t="s">
        <v>146</v>
      </c>
      <c r="N6" s="215" t="s">
        <v>147</v>
      </c>
    </row>
    <row r="7" spans="1:16" s="15" customFormat="1" ht="9" customHeight="1">
      <c r="A7" s="216"/>
      <c r="B7" s="216"/>
      <c r="C7" s="217"/>
      <c r="D7" s="217"/>
      <c r="E7" s="218"/>
      <c r="F7" s="218"/>
      <c r="G7" s="219"/>
      <c r="H7" s="218"/>
      <c r="I7" s="218"/>
      <c r="J7" s="218"/>
      <c r="K7" s="219"/>
      <c r="L7" s="219"/>
      <c r="M7" s="219"/>
      <c r="N7" s="219"/>
    </row>
    <row r="8" spans="1:16" s="69" customFormat="1" ht="18" customHeight="1">
      <c r="A8" s="128" t="s">
        <v>22</v>
      </c>
      <c r="B8" s="128" t="s">
        <v>7</v>
      </c>
      <c r="C8" s="220">
        <v>11408895</v>
      </c>
      <c r="D8" s="220">
        <v>0</v>
      </c>
      <c r="E8" s="220">
        <v>10336506</v>
      </c>
      <c r="F8" s="220">
        <v>0</v>
      </c>
      <c r="G8" s="220">
        <v>72560</v>
      </c>
      <c r="H8" s="220">
        <v>2253364</v>
      </c>
      <c r="I8" s="220">
        <v>280227</v>
      </c>
      <c r="J8" s="220">
        <v>0</v>
      </c>
      <c r="K8" s="220">
        <v>0</v>
      </c>
      <c r="L8" s="220">
        <f>SUM(E8:K8)</f>
        <v>12942657</v>
      </c>
      <c r="M8" s="220">
        <v>0</v>
      </c>
      <c r="N8" s="220">
        <f>SUM(C8,D8,L8,M8)</f>
        <v>24351552</v>
      </c>
      <c r="O8" s="349"/>
      <c r="P8" s="349"/>
    </row>
    <row r="9" spans="1:16" s="69" customFormat="1" ht="18" customHeight="1">
      <c r="A9" s="678" t="s">
        <v>230</v>
      </c>
      <c r="B9" s="679"/>
      <c r="C9" s="221">
        <f>C8</f>
        <v>11408895</v>
      </c>
      <c r="D9" s="221">
        <f t="shared" ref="D9:J9" si="0">D8</f>
        <v>0</v>
      </c>
      <c r="E9" s="221">
        <f t="shared" si="0"/>
        <v>10336506</v>
      </c>
      <c r="F9" s="221">
        <f t="shared" si="0"/>
        <v>0</v>
      </c>
      <c r="G9" s="221">
        <f t="shared" si="0"/>
        <v>72560</v>
      </c>
      <c r="H9" s="221">
        <f t="shared" si="0"/>
        <v>2253364</v>
      </c>
      <c r="I9" s="221">
        <f t="shared" si="0"/>
        <v>280227</v>
      </c>
      <c r="J9" s="221">
        <f t="shared" si="0"/>
        <v>0</v>
      </c>
      <c r="K9" s="221">
        <f>K8</f>
        <v>0</v>
      </c>
      <c r="L9" s="221">
        <f>L8</f>
        <v>12942657</v>
      </c>
      <c r="M9" s="221">
        <f>M8</f>
        <v>0</v>
      </c>
      <c r="N9" s="221">
        <f>N8</f>
        <v>24351552</v>
      </c>
      <c r="O9" s="349"/>
      <c r="P9" s="349"/>
    </row>
    <row r="10" spans="1:16" s="69" customFormat="1" ht="18" customHeight="1">
      <c r="A10" s="128" t="s">
        <v>23</v>
      </c>
      <c r="B10" s="128" t="s">
        <v>8</v>
      </c>
      <c r="C10" s="220">
        <v>548667371</v>
      </c>
      <c r="D10" s="220">
        <v>0</v>
      </c>
      <c r="E10" s="220">
        <v>126535795</v>
      </c>
      <c r="F10" s="220">
        <v>0</v>
      </c>
      <c r="G10" s="220">
        <v>66522457</v>
      </c>
      <c r="H10" s="220">
        <v>937990</v>
      </c>
      <c r="I10" s="220">
        <v>6391812</v>
      </c>
      <c r="J10" s="220">
        <v>0</v>
      </c>
      <c r="K10" s="220">
        <v>28405552</v>
      </c>
      <c r="L10" s="220">
        <f t="shared" ref="L10:L20" si="1">SUM(E10:K10)</f>
        <v>228793606</v>
      </c>
      <c r="M10" s="220">
        <v>6025752</v>
      </c>
      <c r="N10" s="220">
        <f t="shared" ref="N10:N20" si="2">SUM(C10,D10,L10,M10)</f>
        <v>783486729</v>
      </c>
      <c r="O10" s="349"/>
      <c r="P10" s="349"/>
    </row>
    <row r="11" spans="1:16" s="69" customFormat="1" ht="18" customHeight="1">
      <c r="A11" s="128" t="s">
        <v>24</v>
      </c>
      <c r="B11" s="128" t="s">
        <v>9</v>
      </c>
      <c r="C11" s="220">
        <v>28899524</v>
      </c>
      <c r="D11" s="220">
        <v>0</v>
      </c>
      <c r="E11" s="220">
        <v>10812637</v>
      </c>
      <c r="F11" s="220">
        <v>0</v>
      </c>
      <c r="G11" s="220">
        <v>7392190</v>
      </c>
      <c r="H11" s="220">
        <v>727750</v>
      </c>
      <c r="I11" s="220">
        <v>225507</v>
      </c>
      <c r="J11" s="220">
        <v>0</v>
      </c>
      <c r="K11" s="220">
        <v>12317282</v>
      </c>
      <c r="L11" s="220">
        <f t="shared" si="1"/>
        <v>31475366</v>
      </c>
      <c r="M11" s="220">
        <v>1077800</v>
      </c>
      <c r="N11" s="220">
        <f t="shared" si="2"/>
        <v>61452690</v>
      </c>
      <c r="O11" s="349"/>
      <c r="P11" s="349"/>
    </row>
    <row r="12" spans="1:16" s="69" customFormat="1" ht="18" customHeight="1">
      <c r="A12" s="128" t="s">
        <v>25</v>
      </c>
      <c r="B12" s="128" t="s">
        <v>168</v>
      </c>
      <c r="C12" s="220">
        <v>24520642</v>
      </c>
      <c r="D12" s="220">
        <v>0</v>
      </c>
      <c r="E12" s="220">
        <v>0</v>
      </c>
      <c r="F12" s="220">
        <v>27398525</v>
      </c>
      <c r="G12" s="220">
        <v>6028078</v>
      </c>
      <c r="H12" s="220">
        <v>0</v>
      </c>
      <c r="I12" s="220">
        <v>0</v>
      </c>
      <c r="J12" s="220">
        <v>0</v>
      </c>
      <c r="K12" s="220">
        <v>0</v>
      </c>
      <c r="L12" s="220">
        <f t="shared" si="1"/>
        <v>33426603</v>
      </c>
      <c r="M12" s="220">
        <v>0</v>
      </c>
      <c r="N12" s="220">
        <f t="shared" si="2"/>
        <v>57947245</v>
      </c>
      <c r="O12" s="349"/>
      <c r="P12" s="349"/>
    </row>
    <row r="13" spans="1:16" s="69" customFormat="1" ht="18" customHeight="1">
      <c r="A13" s="128" t="s">
        <v>26</v>
      </c>
      <c r="B13" s="128" t="s">
        <v>169</v>
      </c>
      <c r="C13" s="220">
        <v>10271280</v>
      </c>
      <c r="D13" s="220">
        <v>0</v>
      </c>
      <c r="E13" s="220">
        <v>0</v>
      </c>
      <c r="F13" s="220">
        <v>0</v>
      </c>
      <c r="G13" s="220">
        <v>0</v>
      </c>
      <c r="H13" s="220">
        <v>0</v>
      </c>
      <c r="I13" s="220">
        <v>0</v>
      </c>
      <c r="J13" s="220">
        <v>0</v>
      </c>
      <c r="K13" s="220">
        <v>4941332</v>
      </c>
      <c r="L13" s="220">
        <f t="shared" si="1"/>
        <v>4941332</v>
      </c>
      <c r="M13" s="220">
        <v>0</v>
      </c>
      <c r="N13" s="220">
        <f t="shared" si="2"/>
        <v>15212612</v>
      </c>
      <c r="O13" s="349"/>
      <c r="P13" s="349"/>
    </row>
    <row r="14" spans="1:16" s="69" customFormat="1" ht="18" customHeight="1">
      <c r="A14" s="128" t="s">
        <v>27</v>
      </c>
      <c r="B14" s="128" t="s">
        <v>170</v>
      </c>
      <c r="C14" s="220">
        <v>3918942</v>
      </c>
      <c r="D14" s="220">
        <v>0</v>
      </c>
      <c r="E14" s="220">
        <v>0</v>
      </c>
      <c r="F14" s="220">
        <v>0</v>
      </c>
      <c r="G14" s="220">
        <v>0</v>
      </c>
      <c r="H14" s="220">
        <v>0</v>
      </c>
      <c r="I14" s="220">
        <v>0</v>
      </c>
      <c r="J14" s="220">
        <v>0</v>
      </c>
      <c r="K14" s="220">
        <v>2428514</v>
      </c>
      <c r="L14" s="220">
        <f t="shared" si="1"/>
        <v>2428514</v>
      </c>
      <c r="M14" s="220">
        <v>0</v>
      </c>
      <c r="N14" s="220">
        <f t="shared" si="2"/>
        <v>6347456</v>
      </c>
      <c r="O14" s="349"/>
      <c r="P14" s="349"/>
    </row>
    <row r="15" spans="1:16" s="69" customFormat="1" ht="18" customHeight="1">
      <c r="A15" s="128" t="s">
        <v>106</v>
      </c>
      <c r="B15" s="128" t="s">
        <v>11</v>
      </c>
      <c r="C15" s="220">
        <v>1067810</v>
      </c>
      <c r="D15" s="220">
        <v>0</v>
      </c>
      <c r="E15" s="220">
        <v>0</v>
      </c>
      <c r="F15" s="220">
        <v>0</v>
      </c>
      <c r="G15" s="220">
        <v>0</v>
      </c>
      <c r="H15" s="220">
        <v>0</v>
      </c>
      <c r="I15" s="220">
        <v>0</v>
      </c>
      <c r="J15" s="220">
        <v>0</v>
      </c>
      <c r="K15" s="220">
        <v>8955900</v>
      </c>
      <c r="L15" s="220">
        <f t="shared" si="1"/>
        <v>8955900</v>
      </c>
      <c r="M15" s="220">
        <v>6856</v>
      </c>
      <c r="N15" s="220">
        <f t="shared" si="2"/>
        <v>10030566</v>
      </c>
      <c r="O15" s="349"/>
      <c r="P15" s="349"/>
    </row>
    <row r="16" spans="1:16" s="81" customFormat="1" ht="18" customHeight="1">
      <c r="A16" s="128" t="s">
        <v>107</v>
      </c>
      <c r="B16" s="128" t="s">
        <v>171</v>
      </c>
      <c r="C16" s="220">
        <v>20184836</v>
      </c>
      <c r="D16" s="220">
        <v>0</v>
      </c>
      <c r="E16" s="220">
        <v>198494</v>
      </c>
      <c r="F16" s="220">
        <v>0</v>
      </c>
      <c r="G16" s="220">
        <v>0</v>
      </c>
      <c r="H16" s="220">
        <v>0</v>
      </c>
      <c r="I16" s="220">
        <v>0</v>
      </c>
      <c r="J16" s="220">
        <v>0</v>
      </c>
      <c r="K16" s="220">
        <v>54735</v>
      </c>
      <c r="L16" s="220">
        <f t="shared" si="1"/>
        <v>253229</v>
      </c>
      <c r="M16" s="220">
        <v>0</v>
      </c>
      <c r="N16" s="220">
        <f t="shared" si="2"/>
        <v>20438065</v>
      </c>
      <c r="O16" s="349"/>
      <c r="P16" s="349"/>
    </row>
    <row r="17" spans="1:16" s="81" customFormat="1" ht="18" customHeight="1">
      <c r="A17" s="128" t="s">
        <v>108</v>
      </c>
      <c r="B17" s="128" t="s">
        <v>172</v>
      </c>
      <c r="C17" s="220">
        <v>28101037</v>
      </c>
      <c r="D17" s="220">
        <v>0</v>
      </c>
      <c r="E17" s="220">
        <v>2053865</v>
      </c>
      <c r="F17" s="220">
        <v>0</v>
      </c>
      <c r="G17" s="220">
        <v>236539</v>
      </c>
      <c r="H17" s="220">
        <v>0</v>
      </c>
      <c r="I17" s="220">
        <v>0</v>
      </c>
      <c r="J17" s="220">
        <v>0</v>
      </c>
      <c r="K17" s="220">
        <v>16279618</v>
      </c>
      <c r="L17" s="220">
        <f t="shared" si="1"/>
        <v>18570022</v>
      </c>
      <c r="M17" s="220">
        <v>0</v>
      </c>
      <c r="N17" s="220">
        <f t="shared" si="2"/>
        <v>46671059</v>
      </c>
      <c r="O17" s="349"/>
      <c r="P17" s="349"/>
    </row>
    <row r="18" spans="1:16" s="81" customFormat="1" ht="18" customHeight="1">
      <c r="A18" s="128" t="s">
        <v>109</v>
      </c>
      <c r="B18" s="128" t="s">
        <v>173</v>
      </c>
      <c r="C18" s="220">
        <v>250637045</v>
      </c>
      <c r="D18" s="220">
        <v>0</v>
      </c>
      <c r="E18" s="220">
        <v>156000000</v>
      </c>
      <c r="F18" s="220">
        <v>0</v>
      </c>
      <c r="G18" s="220">
        <v>136241559</v>
      </c>
      <c r="H18" s="220">
        <v>0</v>
      </c>
      <c r="I18" s="220">
        <v>0</v>
      </c>
      <c r="J18" s="220">
        <v>0</v>
      </c>
      <c r="K18" s="220">
        <v>0</v>
      </c>
      <c r="L18" s="220">
        <f t="shared" si="1"/>
        <v>292241559</v>
      </c>
      <c r="M18" s="220">
        <v>772839</v>
      </c>
      <c r="N18" s="220">
        <f t="shared" si="2"/>
        <v>543651443</v>
      </c>
      <c r="O18" s="349"/>
      <c r="P18" s="349"/>
    </row>
    <row r="19" spans="1:16" s="81" customFormat="1" ht="18" customHeight="1">
      <c r="A19" s="128" t="s">
        <v>110</v>
      </c>
      <c r="B19" s="128" t="s">
        <v>174</v>
      </c>
      <c r="C19" s="220">
        <v>130916428</v>
      </c>
      <c r="D19" s="220">
        <v>0</v>
      </c>
      <c r="E19" s="220">
        <v>0</v>
      </c>
      <c r="F19" s="220">
        <v>0</v>
      </c>
      <c r="G19" s="220">
        <v>171547575</v>
      </c>
      <c r="H19" s="220">
        <v>0</v>
      </c>
      <c r="I19" s="220">
        <v>0</v>
      </c>
      <c r="J19" s="220">
        <v>0</v>
      </c>
      <c r="K19" s="220">
        <v>0</v>
      </c>
      <c r="L19" s="220">
        <f t="shared" si="1"/>
        <v>171547575</v>
      </c>
      <c r="M19" s="220">
        <v>0</v>
      </c>
      <c r="N19" s="220">
        <f t="shared" si="2"/>
        <v>302464003</v>
      </c>
      <c r="O19" s="349"/>
      <c r="P19" s="349"/>
    </row>
    <row r="20" spans="1:16" s="81" customFormat="1" ht="18" customHeight="1">
      <c r="A20" s="128" t="s">
        <v>111</v>
      </c>
      <c r="B20" s="128" t="s">
        <v>175</v>
      </c>
      <c r="C20" s="220">
        <v>18520351</v>
      </c>
      <c r="D20" s="220">
        <v>0</v>
      </c>
      <c r="E20" s="220">
        <v>9666831</v>
      </c>
      <c r="F20" s="220">
        <v>0</v>
      </c>
      <c r="G20" s="220">
        <v>0</v>
      </c>
      <c r="H20" s="220">
        <v>0</v>
      </c>
      <c r="I20" s="220">
        <v>0</v>
      </c>
      <c r="J20" s="220">
        <v>0</v>
      </c>
      <c r="K20" s="220">
        <v>0</v>
      </c>
      <c r="L20" s="220">
        <f t="shared" si="1"/>
        <v>9666831</v>
      </c>
      <c r="M20" s="220">
        <v>0</v>
      </c>
      <c r="N20" s="220">
        <f t="shared" si="2"/>
        <v>28187182</v>
      </c>
      <c r="O20" s="349"/>
      <c r="P20" s="349"/>
    </row>
    <row r="21" spans="1:16" s="81" customFormat="1" ht="18" customHeight="1">
      <c r="A21" s="678" t="s">
        <v>231</v>
      </c>
      <c r="B21" s="679"/>
      <c r="C21" s="221">
        <f t="shared" ref="C21:N21" si="3">SUM(C10:C20)</f>
        <v>1065705266</v>
      </c>
      <c r="D21" s="221">
        <f t="shared" si="3"/>
        <v>0</v>
      </c>
      <c r="E21" s="221">
        <f t="shared" si="3"/>
        <v>305267622</v>
      </c>
      <c r="F21" s="221">
        <f t="shared" si="3"/>
        <v>27398525</v>
      </c>
      <c r="G21" s="221">
        <f t="shared" si="3"/>
        <v>387968398</v>
      </c>
      <c r="H21" s="221">
        <f t="shared" si="3"/>
        <v>1665740</v>
      </c>
      <c r="I21" s="221">
        <f t="shared" si="3"/>
        <v>6617319</v>
      </c>
      <c r="J21" s="221">
        <f t="shared" si="3"/>
        <v>0</v>
      </c>
      <c r="K21" s="221">
        <f t="shared" si="3"/>
        <v>73382933</v>
      </c>
      <c r="L21" s="221">
        <f t="shared" si="3"/>
        <v>802300537</v>
      </c>
      <c r="M21" s="221">
        <f t="shared" si="3"/>
        <v>7883247</v>
      </c>
      <c r="N21" s="221">
        <f t="shared" si="3"/>
        <v>1875889050</v>
      </c>
      <c r="O21" s="349"/>
      <c r="P21" s="349"/>
    </row>
    <row r="22" spans="1:16" s="81" customFormat="1" ht="18" customHeight="1">
      <c r="A22" s="124" t="s">
        <v>28</v>
      </c>
      <c r="B22" s="115" t="s">
        <v>14</v>
      </c>
      <c r="C22" s="220">
        <v>20875555</v>
      </c>
      <c r="D22" s="220">
        <v>0</v>
      </c>
      <c r="E22" s="220">
        <v>0</v>
      </c>
      <c r="F22" s="220">
        <v>0</v>
      </c>
      <c r="G22" s="220">
        <v>0</v>
      </c>
      <c r="H22" s="220">
        <v>0</v>
      </c>
      <c r="I22" s="220">
        <v>0</v>
      </c>
      <c r="J22" s="220">
        <v>0</v>
      </c>
      <c r="K22" s="220">
        <v>3502570</v>
      </c>
      <c r="L22" s="220">
        <f t="shared" ref="L22:L27" si="4">SUM(E22:K22)</f>
        <v>3502570</v>
      </c>
      <c r="M22" s="220">
        <v>0</v>
      </c>
      <c r="N22" s="220">
        <f t="shared" ref="N22:N27" si="5">SUM(C22,D22,L22,M22)</f>
        <v>24378125</v>
      </c>
      <c r="O22" s="349"/>
      <c r="P22" s="349"/>
    </row>
    <row r="23" spans="1:16" s="81" customFormat="1" ht="18" customHeight="1">
      <c r="A23" s="124" t="s">
        <v>112</v>
      </c>
      <c r="B23" s="115" t="s">
        <v>15</v>
      </c>
      <c r="C23" s="220">
        <v>5994184</v>
      </c>
      <c r="D23" s="220">
        <v>0</v>
      </c>
      <c r="E23" s="220">
        <v>0</v>
      </c>
      <c r="F23" s="220">
        <v>0</v>
      </c>
      <c r="G23" s="220">
        <v>0</v>
      </c>
      <c r="H23" s="220">
        <v>0</v>
      </c>
      <c r="I23" s="220">
        <v>0</v>
      </c>
      <c r="J23" s="220">
        <v>0</v>
      </c>
      <c r="K23" s="220">
        <v>2261607</v>
      </c>
      <c r="L23" s="220">
        <f t="shared" si="4"/>
        <v>2261607</v>
      </c>
      <c r="M23" s="220">
        <v>0</v>
      </c>
      <c r="N23" s="220">
        <f t="shared" si="5"/>
        <v>8255791</v>
      </c>
      <c r="O23" s="349"/>
      <c r="P23" s="349"/>
    </row>
    <row r="24" spans="1:16" s="81" customFormat="1" ht="18" customHeight="1">
      <c r="A24" s="124" t="s">
        <v>113</v>
      </c>
      <c r="B24" s="115" t="s">
        <v>16</v>
      </c>
      <c r="C24" s="220">
        <v>17057</v>
      </c>
      <c r="D24" s="220">
        <v>0</v>
      </c>
      <c r="E24" s="220">
        <v>0</v>
      </c>
      <c r="F24" s="220">
        <v>0</v>
      </c>
      <c r="G24" s="220">
        <v>0</v>
      </c>
      <c r="H24" s="220">
        <v>0</v>
      </c>
      <c r="I24" s="220">
        <v>0</v>
      </c>
      <c r="J24" s="220">
        <v>0</v>
      </c>
      <c r="K24" s="220">
        <v>4200480</v>
      </c>
      <c r="L24" s="220">
        <f t="shared" si="4"/>
        <v>4200480</v>
      </c>
      <c r="M24" s="220">
        <v>0</v>
      </c>
      <c r="N24" s="220">
        <f t="shared" si="5"/>
        <v>4217537</v>
      </c>
      <c r="O24" s="349"/>
      <c r="P24" s="349"/>
    </row>
    <row r="25" spans="1:16" s="81" customFormat="1" ht="18" customHeight="1">
      <c r="A25" s="124" t="s">
        <v>99</v>
      </c>
      <c r="B25" s="115" t="s">
        <v>143</v>
      </c>
      <c r="C25" s="220">
        <v>23912675</v>
      </c>
      <c r="D25" s="220">
        <v>5685702</v>
      </c>
      <c r="E25" s="220">
        <v>0</v>
      </c>
      <c r="F25" s="220">
        <v>0</v>
      </c>
      <c r="G25" s="220">
        <v>0</v>
      </c>
      <c r="H25" s="220">
        <v>0</v>
      </c>
      <c r="I25" s="220">
        <v>0</v>
      </c>
      <c r="J25" s="220">
        <v>0</v>
      </c>
      <c r="K25" s="220">
        <v>0</v>
      </c>
      <c r="L25" s="220">
        <f t="shared" si="4"/>
        <v>0</v>
      </c>
      <c r="M25" s="220">
        <v>0</v>
      </c>
      <c r="N25" s="220">
        <f t="shared" si="5"/>
        <v>29598377</v>
      </c>
      <c r="O25" s="349"/>
      <c r="P25" s="349"/>
    </row>
    <row r="26" spans="1:16" s="81" customFormat="1" ht="17.399999999999999" customHeight="1">
      <c r="A26" s="124" t="s">
        <v>100</v>
      </c>
      <c r="B26" s="115" t="s">
        <v>303</v>
      </c>
      <c r="C26" s="220">
        <v>4362538</v>
      </c>
      <c r="D26" s="220">
        <v>0</v>
      </c>
      <c r="E26" s="220">
        <v>12265549</v>
      </c>
      <c r="F26" s="220">
        <v>0</v>
      </c>
      <c r="G26" s="220">
        <v>0</v>
      </c>
      <c r="H26" s="220">
        <v>0</v>
      </c>
      <c r="I26" s="220">
        <v>0</v>
      </c>
      <c r="J26" s="220">
        <v>17813211</v>
      </c>
      <c r="K26" s="220">
        <v>0</v>
      </c>
      <c r="L26" s="220">
        <f t="shared" si="4"/>
        <v>30078760</v>
      </c>
      <c r="M26" s="220">
        <v>0</v>
      </c>
      <c r="N26" s="220">
        <f t="shared" si="5"/>
        <v>34441298</v>
      </c>
      <c r="O26" s="349"/>
      <c r="P26" s="349"/>
    </row>
    <row r="27" spans="1:16" s="81" customFormat="1" ht="18" customHeight="1">
      <c r="A27" s="124" t="s">
        <v>114</v>
      </c>
      <c r="B27" s="115" t="s">
        <v>144</v>
      </c>
      <c r="C27" s="220">
        <v>5251328</v>
      </c>
      <c r="D27" s="220">
        <v>0</v>
      </c>
      <c r="E27" s="220">
        <v>0</v>
      </c>
      <c r="F27" s="220">
        <v>0</v>
      </c>
      <c r="G27" s="220">
        <v>0</v>
      </c>
      <c r="H27" s="220">
        <v>0</v>
      </c>
      <c r="I27" s="220">
        <v>0</v>
      </c>
      <c r="J27" s="220">
        <v>1023666</v>
      </c>
      <c r="K27" s="220">
        <v>1232252</v>
      </c>
      <c r="L27" s="220">
        <f t="shared" si="4"/>
        <v>2255918</v>
      </c>
      <c r="M27" s="220">
        <v>150530</v>
      </c>
      <c r="N27" s="220">
        <f t="shared" si="5"/>
        <v>7657776</v>
      </c>
      <c r="O27" s="349"/>
      <c r="P27" s="349"/>
    </row>
    <row r="28" spans="1:16" s="81" customFormat="1" ht="18" customHeight="1">
      <c r="A28" s="678" t="s">
        <v>232</v>
      </c>
      <c r="B28" s="679"/>
      <c r="C28" s="221">
        <f>SUM(C22:C27)</f>
        <v>60413337</v>
      </c>
      <c r="D28" s="221">
        <f t="shared" ref="D28:J28" si="6">SUM(D22:D27)</f>
        <v>5685702</v>
      </c>
      <c r="E28" s="221">
        <f t="shared" si="6"/>
        <v>12265549</v>
      </c>
      <c r="F28" s="221">
        <f t="shared" si="6"/>
        <v>0</v>
      </c>
      <c r="G28" s="221">
        <f t="shared" si="6"/>
        <v>0</v>
      </c>
      <c r="H28" s="221">
        <f t="shared" si="6"/>
        <v>0</v>
      </c>
      <c r="I28" s="221">
        <f t="shared" si="6"/>
        <v>0</v>
      </c>
      <c r="J28" s="221">
        <f t="shared" si="6"/>
        <v>18836877</v>
      </c>
      <c r="K28" s="221">
        <f>SUM(K22:K27)</f>
        <v>11196909</v>
      </c>
      <c r="L28" s="221">
        <f>SUM(L22:L27)</f>
        <v>42299335</v>
      </c>
      <c r="M28" s="221">
        <f>SUM(M22:M27)</f>
        <v>150530</v>
      </c>
      <c r="N28" s="221">
        <f>SUM(N22:N27)</f>
        <v>108548904</v>
      </c>
      <c r="O28" s="349"/>
      <c r="P28" s="349"/>
    </row>
    <row r="29" spans="1:16" s="81" customFormat="1" ht="18" customHeight="1">
      <c r="A29" s="124" t="s">
        <v>101</v>
      </c>
      <c r="B29" s="114" t="s">
        <v>176</v>
      </c>
      <c r="C29" s="220">
        <v>39389931</v>
      </c>
      <c r="D29" s="220">
        <v>0</v>
      </c>
      <c r="E29" s="220">
        <v>0</v>
      </c>
      <c r="F29" s="220">
        <v>0</v>
      </c>
      <c r="G29" s="220">
        <v>0</v>
      </c>
      <c r="H29" s="220">
        <v>13337686</v>
      </c>
      <c r="I29" s="220">
        <v>1533438</v>
      </c>
      <c r="J29" s="220">
        <v>0</v>
      </c>
      <c r="K29" s="220">
        <v>0</v>
      </c>
      <c r="L29" s="220">
        <f>SUM(E29:K29)</f>
        <v>14871124</v>
      </c>
      <c r="M29" s="220">
        <v>78421</v>
      </c>
      <c r="N29" s="220">
        <f>SUM(C29,D29,L29,M29)</f>
        <v>54339476</v>
      </c>
      <c r="O29" s="349"/>
      <c r="P29" s="349"/>
    </row>
    <row r="30" spans="1:16" s="81" customFormat="1" ht="18" customHeight="1">
      <c r="A30" s="124" t="s">
        <v>102</v>
      </c>
      <c r="B30" s="114" t="s">
        <v>115</v>
      </c>
      <c r="C30" s="220">
        <v>2211079</v>
      </c>
      <c r="D30" s="220">
        <v>0</v>
      </c>
      <c r="E30" s="220">
        <v>0</v>
      </c>
      <c r="F30" s="220">
        <v>0</v>
      </c>
      <c r="G30" s="220">
        <v>0</v>
      </c>
      <c r="H30" s="220">
        <v>1967708</v>
      </c>
      <c r="I30" s="220">
        <v>121984</v>
      </c>
      <c r="J30" s="220">
        <v>0</v>
      </c>
      <c r="K30" s="220">
        <v>0</v>
      </c>
      <c r="L30" s="220">
        <f>SUM(E30:K30)</f>
        <v>2089692</v>
      </c>
      <c r="M30" s="220">
        <v>8000</v>
      </c>
      <c r="N30" s="220">
        <f>SUM(C30,D30,L30,M30)</f>
        <v>4308771</v>
      </c>
      <c r="O30" s="349"/>
      <c r="P30" s="349"/>
    </row>
    <row r="31" spans="1:16" s="81" customFormat="1" ht="18" customHeight="1">
      <c r="A31" s="124" t="s">
        <v>103</v>
      </c>
      <c r="B31" s="114" t="s">
        <v>177</v>
      </c>
      <c r="C31" s="220">
        <v>2474762</v>
      </c>
      <c r="D31" s="220">
        <v>0</v>
      </c>
      <c r="E31" s="220">
        <v>0</v>
      </c>
      <c r="F31" s="220">
        <v>0</v>
      </c>
      <c r="G31" s="220">
        <v>0</v>
      </c>
      <c r="H31" s="220">
        <v>6925057</v>
      </c>
      <c r="I31" s="220">
        <v>0</v>
      </c>
      <c r="J31" s="220">
        <v>0</v>
      </c>
      <c r="K31" s="220">
        <v>261798</v>
      </c>
      <c r="L31" s="220">
        <f>SUM(E31:K31)</f>
        <v>7186855</v>
      </c>
      <c r="M31" s="220">
        <v>7500</v>
      </c>
      <c r="N31" s="220">
        <f>SUM(C31,D31,L31,M31)</f>
        <v>9669117</v>
      </c>
      <c r="O31" s="349"/>
      <c r="P31" s="349"/>
    </row>
    <row r="32" spans="1:16" s="82" customFormat="1" ht="18" customHeight="1">
      <c r="A32" s="678" t="s">
        <v>419</v>
      </c>
      <c r="B32" s="679"/>
      <c r="C32" s="221">
        <f>SUM(C29:C31)</f>
        <v>44075772</v>
      </c>
      <c r="D32" s="221">
        <f t="shared" ref="D32:J32" si="7">SUM(D29:D31)</f>
        <v>0</v>
      </c>
      <c r="E32" s="221">
        <f t="shared" si="7"/>
        <v>0</v>
      </c>
      <c r="F32" s="221">
        <f t="shared" si="7"/>
        <v>0</v>
      </c>
      <c r="G32" s="221">
        <f t="shared" si="7"/>
        <v>0</v>
      </c>
      <c r="H32" s="221">
        <f t="shared" si="7"/>
        <v>22230451</v>
      </c>
      <c r="I32" s="221">
        <f t="shared" si="7"/>
        <v>1655422</v>
      </c>
      <c r="J32" s="221">
        <f t="shared" si="7"/>
        <v>0</v>
      </c>
      <c r="K32" s="221">
        <f>SUM(K29:K31)</f>
        <v>261798</v>
      </c>
      <c r="L32" s="221">
        <f>SUM(L29:L31)</f>
        <v>24147671</v>
      </c>
      <c r="M32" s="221">
        <f>SUM(M29:M31)</f>
        <v>93921</v>
      </c>
      <c r="N32" s="221">
        <f>SUM(N29:N31)</f>
        <v>68317364</v>
      </c>
      <c r="O32" s="349"/>
      <c r="P32" s="349"/>
    </row>
    <row r="33" spans="1:16" s="81" customFormat="1" ht="18" customHeight="1">
      <c r="A33" s="124" t="s">
        <v>104</v>
      </c>
      <c r="B33" s="127" t="s">
        <v>18</v>
      </c>
      <c r="C33" s="220">
        <v>17012658</v>
      </c>
      <c r="D33" s="220">
        <v>0</v>
      </c>
      <c r="E33" s="220">
        <v>7432449</v>
      </c>
      <c r="F33" s="220">
        <v>0</v>
      </c>
      <c r="G33" s="220">
        <v>2130173</v>
      </c>
      <c r="H33" s="220">
        <v>691927</v>
      </c>
      <c r="I33" s="220">
        <v>266154</v>
      </c>
      <c r="J33" s="220">
        <v>0</v>
      </c>
      <c r="K33" s="220">
        <v>526399</v>
      </c>
      <c r="L33" s="220">
        <f>SUM(E33:K33)</f>
        <v>11047102</v>
      </c>
      <c r="M33" s="220">
        <v>7500</v>
      </c>
      <c r="N33" s="220">
        <f>SUM(C33,D33,L33,M33)</f>
        <v>28067260</v>
      </c>
      <c r="O33" s="349"/>
      <c r="P33" s="349"/>
    </row>
    <row r="34" spans="1:16" s="81" customFormat="1" ht="18" customHeight="1">
      <c r="A34" s="124" t="s">
        <v>263</v>
      </c>
      <c r="B34" s="127" t="s">
        <v>19</v>
      </c>
      <c r="C34" s="220">
        <v>9236139</v>
      </c>
      <c r="D34" s="220">
        <v>0</v>
      </c>
      <c r="E34" s="220">
        <v>3595750</v>
      </c>
      <c r="F34" s="220">
        <v>0</v>
      </c>
      <c r="G34" s="220">
        <v>978900</v>
      </c>
      <c r="H34" s="220">
        <v>638101</v>
      </c>
      <c r="I34" s="220">
        <v>121148</v>
      </c>
      <c r="J34" s="220">
        <v>0</v>
      </c>
      <c r="K34" s="220">
        <v>65885</v>
      </c>
      <c r="L34" s="220">
        <f>SUM(E34:K34)</f>
        <v>5399784</v>
      </c>
      <c r="M34" s="220">
        <v>0</v>
      </c>
      <c r="N34" s="220">
        <f>SUM(C34,D34,L34,M34)</f>
        <v>14635923</v>
      </c>
      <c r="O34" s="349"/>
      <c r="P34" s="349"/>
    </row>
    <row r="35" spans="1:16" s="81" customFormat="1" ht="18" customHeight="1">
      <c r="A35" s="124" t="s">
        <v>264</v>
      </c>
      <c r="B35" s="127" t="s">
        <v>20</v>
      </c>
      <c r="C35" s="220">
        <v>416013</v>
      </c>
      <c r="D35" s="220">
        <v>0</v>
      </c>
      <c r="E35" s="220">
        <v>457236</v>
      </c>
      <c r="F35" s="220">
        <v>0</v>
      </c>
      <c r="G35" s="220">
        <v>83865</v>
      </c>
      <c r="H35" s="220">
        <v>90552</v>
      </c>
      <c r="I35" s="220">
        <v>9920</v>
      </c>
      <c r="J35" s="220">
        <v>0</v>
      </c>
      <c r="K35" s="220">
        <v>198</v>
      </c>
      <c r="L35" s="220">
        <f>SUM(E35:K35)</f>
        <v>641771</v>
      </c>
      <c r="M35" s="220">
        <v>0</v>
      </c>
      <c r="N35" s="220">
        <f>SUM(C35,D35,L35,M35)</f>
        <v>1057784</v>
      </c>
      <c r="O35" s="349"/>
      <c r="P35" s="349"/>
    </row>
    <row r="36" spans="1:16" s="81" customFormat="1" ht="18" customHeight="1">
      <c r="A36" s="124" t="s">
        <v>265</v>
      </c>
      <c r="B36" s="127" t="s">
        <v>21</v>
      </c>
      <c r="C36" s="220">
        <v>24767431</v>
      </c>
      <c r="D36" s="220">
        <v>0</v>
      </c>
      <c r="E36" s="220">
        <v>12390092</v>
      </c>
      <c r="F36" s="220">
        <v>0</v>
      </c>
      <c r="G36" s="220">
        <v>3340370</v>
      </c>
      <c r="H36" s="220">
        <v>1412937</v>
      </c>
      <c r="I36" s="220">
        <v>410350</v>
      </c>
      <c r="J36" s="220">
        <v>0</v>
      </c>
      <c r="K36" s="220">
        <v>597563</v>
      </c>
      <c r="L36" s="220">
        <f>SUM(E36:K36)</f>
        <v>18151312</v>
      </c>
      <c r="M36" s="220">
        <v>25000</v>
      </c>
      <c r="N36" s="220">
        <f>SUM(C36,D36,L36,M36)</f>
        <v>42943743</v>
      </c>
      <c r="O36" s="349"/>
      <c r="P36" s="349"/>
    </row>
    <row r="37" spans="1:16" s="82" customFormat="1" ht="18" customHeight="1">
      <c r="A37" s="678" t="s">
        <v>381</v>
      </c>
      <c r="B37" s="679"/>
      <c r="C37" s="221">
        <f>SUM(C33:C36)</f>
        <v>51432241</v>
      </c>
      <c r="D37" s="221">
        <f t="shared" ref="D37:J37" si="8">SUM(D33:D36)</f>
        <v>0</v>
      </c>
      <c r="E37" s="221">
        <f t="shared" si="8"/>
        <v>23875527</v>
      </c>
      <c r="F37" s="221">
        <f t="shared" si="8"/>
        <v>0</v>
      </c>
      <c r="G37" s="221">
        <f t="shared" si="8"/>
        <v>6533308</v>
      </c>
      <c r="H37" s="221">
        <f t="shared" si="8"/>
        <v>2833517</v>
      </c>
      <c r="I37" s="221">
        <f t="shared" si="8"/>
        <v>807572</v>
      </c>
      <c r="J37" s="221">
        <f t="shared" si="8"/>
        <v>0</v>
      </c>
      <c r="K37" s="221">
        <f>SUM(K33:K36)</f>
        <v>1190045</v>
      </c>
      <c r="L37" s="221">
        <f>SUM(L33:L36)</f>
        <v>35239969</v>
      </c>
      <c r="M37" s="221">
        <f>SUM(M33:M36)</f>
        <v>32500</v>
      </c>
      <c r="N37" s="221">
        <f>SUM(N33:N36)</f>
        <v>86704710</v>
      </c>
      <c r="O37" s="349"/>
      <c r="P37" s="349"/>
    </row>
    <row r="38" spans="1:16" s="81" customFormat="1" ht="18" customHeight="1">
      <c r="A38" s="124" t="s">
        <v>105</v>
      </c>
      <c r="B38" s="125" t="s">
        <v>116</v>
      </c>
      <c r="C38" s="220">
        <v>14863937</v>
      </c>
      <c r="D38" s="220">
        <v>0</v>
      </c>
      <c r="E38" s="220">
        <v>5338827</v>
      </c>
      <c r="F38" s="220">
        <v>0</v>
      </c>
      <c r="G38" s="220">
        <v>1975039</v>
      </c>
      <c r="H38" s="220">
        <v>0</v>
      </c>
      <c r="I38" s="220">
        <v>221659</v>
      </c>
      <c r="J38" s="220">
        <v>0</v>
      </c>
      <c r="K38" s="220">
        <v>0</v>
      </c>
      <c r="L38" s="220">
        <f>SUM(E38:K38)</f>
        <v>7535525</v>
      </c>
      <c r="M38" s="220">
        <v>0</v>
      </c>
      <c r="N38" s="220">
        <f>SUM(C38,D38,L38,M38)</f>
        <v>22399462</v>
      </c>
      <c r="O38" s="349"/>
      <c r="P38" s="349"/>
    </row>
    <row r="39" spans="1:16" s="82" customFormat="1" ht="18" customHeight="1">
      <c r="A39" s="678" t="s">
        <v>380</v>
      </c>
      <c r="B39" s="679"/>
      <c r="C39" s="221">
        <f>SUM(C38:C38)</f>
        <v>14863937</v>
      </c>
      <c r="D39" s="221">
        <f t="shared" ref="D39:J39" si="9">SUM(D38:D38)</f>
        <v>0</v>
      </c>
      <c r="E39" s="221">
        <f t="shared" si="9"/>
        <v>5338827</v>
      </c>
      <c r="F39" s="221">
        <f t="shared" si="9"/>
        <v>0</v>
      </c>
      <c r="G39" s="221">
        <f t="shared" si="9"/>
        <v>1975039</v>
      </c>
      <c r="H39" s="221">
        <f t="shared" si="9"/>
        <v>0</v>
      </c>
      <c r="I39" s="221">
        <f t="shared" si="9"/>
        <v>221659</v>
      </c>
      <c r="J39" s="221">
        <f t="shared" si="9"/>
        <v>0</v>
      </c>
      <c r="K39" s="221">
        <f>SUM(K38:K38)</f>
        <v>0</v>
      </c>
      <c r="L39" s="221">
        <f>SUM(L38:L38)</f>
        <v>7535525</v>
      </c>
      <c r="M39" s="221">
        <f>SUM(M38:M38)</f>
        <v>0</v>
      </c>
      <c r="N39" s="221">
        <f>SUM(N38:N38)</f>
        <v>22399462</v>
      </c>
      <c r="O39" s="349"/>
    </row>
    <row r="40" spans="1:16" s="82" customFormat="1" ht="16.2">
      <c r="A40" s="136"/>
      <c r="B40" s="136"/>
      <c r="C40" s="222"/>
      <c r="D40" s="222"/>
      <c r="E40" s="222"/>
      <c r="F40" s="222"/>
      <c r="G40" s="222"/>
      <c r="H40" s="222"/>
      <c r="I40" s="222"/>
      <c r="J40" s="222"/>
      <c r="K40" s="222"/>
      <c r="L40" s="222"/>
      <c r="M40" s="222"/>
      <c r="N40" s="223"/>
    </row>
    <row r="41" spans="1:16" s="82" customFormat="1" ht="15" customHeight="1" thickBot="1">
      <c r="A41" s="133" t="s">
        <v>238</v>
      </c>
      <c r="B41" s="224"/>
      <c r="C41" s="225">
        <f t="shared" ref="C41:N41" si="10">SUM(C39,C37,C32,C28,C21,C9)</f>
        <v>1247899448</v>
      </c>
      <c r="D41" s="225">
        <f t="shared" si="10"/>
        <v>5685702</v>
      </c>
      <c r="E41" s="225">
        <f t="shared" si="10"/>
        <v>357084031</v>
      </c>
      <c r="F41" s="225">
        <f t="shared" si="10"/>
        <v>27398525</v>
      </c>
      <c r="G41" s="225">
        <f t="shared" si="10"/>
        <v>396549305</v>
      </c>
      <c r="H41" s="225">
        <f t="shared" si="10"/>
        <v>28983072</v>
      </c>
      <c r="I41" s="225">
        <f t="shared" si="10"/>
        <v>9582199</v>
      </c>
      <c r="J41" s="225">
        <f t="shared" si="10"/>
        <v>18836877</v>
      </c>
      <c r="K41" s="225">
        <f t="shared" si="10"/>
        <v>86031685</v>
      </c>
      <c r="L41" s="225">
        <f t="shared" si="10"/>
        <v>924465694</v>
      </c>
      <c r="M41" s="225">
        <f t="shared" si="10"/>
        <v>8160198</v>
      </c>
      <c r="N41" s="225">
        <f t="shared" si="10"/>
        <v>2186211042</v>
      </c>
    </row>
    <row r="42" spans="1:16" s="15" customFormat="1" ht="15" thickTop="1">
      <c r="A42" s="80" t="s">
        <v>133</v>
      </c>
      <c r="B42" s="60"/>
      <c r="C42" s="16"/>
      <c r="D42" s="16"/>
      <c r="E42" s="16"/>
      <c r="F42" s="16"/>
      <c r="G42" s="16"/>
      <c r="H42" s="16"/>
      <c r="I42" s="16"/>
      <c r="J42" s="16"/>
      <c r="K42" s="16"/>
      <c r="L42" s="16"/>
      <c r="M42" s="16"/>
      <c r="N42" s="16"/>
    </row>
    <row r="43" spans="1:16" s="15" customFormat="1" ht="14.4">
      <c r="A43" s="60"/>
      <c r="B43" s="60"/>
      <c r="C43" s="84"/>
      <c r="D43" s="16"/>
      <c r="E43" s="16"/>
      <c r="F43" s="16"/>
      <c r="G43" s="16"/>
      <c r="H43" s="16"/>
      <c r="I43" s="16"/>
      <c r="J43" s="16"/>
      <c r="K43" s="16"/>
      <c r="L43" s="16"/>
      <c r="M43" s="16"/>
      <c r="N43" s="16"/>
    </row>
  </sheetData>
  <mergeCells count="8">
    <mergeCell ref="A5:B5"/>
    <mergeCell ref="E5:L5"/>
    <mergeCell ref="A39:B39"/>
    <mergeCell ref="A9:B9"/>
    <mergeCell ref="A21:B21"/>
    <mergeCell ref="A28:B28"/>
    <mergeCell ref="A32:B32"/>
    <mergeCell ref="A37:B37"/>
  </mergeCells>
  <phoneticPr fontId="74" type="noConversion"/>
  <printOptions horizontalCentered="1"/>
  <pageMargins left="0" right="0" top="0.5" bottom="0.5" header="0.55000000000000004" footer="0.05"/>
  <pageSetup scale="50" orientation="landscape" r:id="rId1"/>
  <headerFooter scaleWithDoc="0">
    <oddFooter>&amp;L&amp;"Times New Roman,Regular"&amp;12&amp;A&amp;R&amp;"Times New Roman,Regular"&amp;12&amp;P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dimension ref="A1:N57"/>
  <sheetViews>
    <sheetView zoomScale="70" zoomScaleNormal="70" workbookViewId="0">
      <selection activeCell="A4" sqref="A4"/>
    </sheetView>
  </sheetViews>
  <sheetFormatPr defaultColWidth="9.109375" defaultRowHeight="15.6"/>
  <cols>
    <col min="1" max="1" width="7.6640625" style="154" customWidth="1"/>
    <col min="2" max="2" width="52.6640625" style="154" bestFit="1" customWidth="1"/>
    <col min="3" max="3" width="17.109375" style="157" bestFit="1" customWidth="1"/>
    <col min="4" max="4" width="13.6640625" style="157" bestFit="1" customWidth="1"/>
    <col min="5" max="5" width="16.44140625" style="157" bestFit="1" customWidth="1"/>
    <col min="6" max="6" width="15.109375" style="157" bestFit="1" customWidth="1"/>
    <col min="7" max="7" width="16.6640625" style="157" bestFit="1" customWidth="1"/>
    <col min="8" max="9" width="15.109375" style="157" bestFit="1" customWidth="1"/>
    <col min="10" max="10" width="15" style="157" customWidth="1"/>
    <col min="11" max="11" width="15.109375" style="157" bestFit="1" customWidth="1"/>
    <col min="12" max="12" width="16.44140625" style="157" bestFit="1" customWidth="1"/>
    <col min="13" max="13" width="13.88671875" style="157" bestFit="1" customWidth="1"/>
    <col min="14" max="14" width="17.6640625" style="157" customWidth="1"/>
    <col min="15" max="16384" width="9.109375" style="154"/>
  </cols>
  <sheetData>
    <row r="1" spans="1:14" s="301" customFormat="1" ht="16.2">
      <c r="A1" s="202" t="s">
        <v>3</v>
      </c>
      <c r="B1" s="202"/>
      <c r="C1" s="202"/>
      <c r="D1" s="202"/>
      <c r="E1" s="202"/>
      <c r="F1" s="202"/>
      <c r="G1" s="202"/>
      <c r="H1" s="202"/>
      <c r="I1" s="202"/>
      <c r="J1" s="202"/>
      <c r="K1" s="202"/>
      <c r="L1" s="202"/>
      <c r="M1" s="202"/>
      <c r="N1" s="202"/>
    </row>
    <row r="2" spans="1:14">
      <c r="A2" s="203" t="s">
        <v>432</v>
      </c>
      <c r="B2" s="203"/>
      <c r="C2" s="203"/>
      <c r="D2" s="203"/>
      <c r="E2" s="203"/>
      <c r="F2" s="203"/>
      <c r="G2" s="203"/>
      <c r="H2" s="203"/>
      <c r="I2" s="203"/>
      <c r="J2" s="203"/>
      <c r="K2" s="203"/>
      <c r="L2" s="203"/>
      <c r="M2" s="203"/>
      <c r="N2" s="203"/>
    </row>
    <row r="3" spans="1:14">
      <c r="A3" s="153" t="str">
        <f>'Schedule 1'!A3:L3</f>
        <v>Data Through June 30, 2020</v>
      </c>
      <c r="B3" s="153"/>
      <c r="C3" s="153"/>
      <c r="D3" s="153"/>
      <c r="E3" s="153"/>
      <c r="F3" s="153"/>
      <c r="G3" s="153"/>
      <c r="H3" s="153"/>
      <c r="I3" s="153"/>
      <c r="J3" s="153"/>
      <c r="K3" s="153"/>
      <c r="L3" s="153"/>
      <c r="M3" s="153"/>
      <c r="N3" s="153"/>
    </row>
    <row r="4" spans="1:14">
      <c r="A4" s="226"/>
      <c r="B4" s="302"/>
      <c r="C4" s="302"/>
      <c r="D4" s="302"/>
      <c r="E4" s="302"/>
      <c r="F4" s="302"/>
      <c r="G4" s="302"/>
      <c r="H4" s="302"/>
      <c r="I4" s="303"/>
      <c r="J4" s="303"/>
      <c r="K4" s="302"/>
      <c r="L4" s="302"/>
      <c r="M4" s="302"/>
      <c r="N4" s="350"/>
    </row>
    <row r="5" spans="1:14">
      <c r="A5" s="227"/>
      <c r="B5" s="204"/>
      <c r="C5" s="206"/>
      <c r="D5" s="207"/>
      <c r="E5" s="677" t="s">
        <v>6</v>
      </c>
      <c r="F5" s="677"/>
      <c r="G5" s="677"/>
      <c r="H5" s="677"/>
      <c r="I5" s="677"/>
      <c r="J5" s="677"/>
      <c r="K5" s="677"/>
      <c r="L5" s="677"/>
      <c r="M5" s="206"/>
      <c r="N5" s="207"/>
    </row>
    <row r="6" spans="1:14" ht="32.4">
      <c r="A6" s="304"/>
      <c r="B6" s="305"/>
      <c r="C6" s="210" t="s">
        <v>4</v>
      </c>
      <c r="D6" s="306" t="s">
        <v>5</v>
      </c>
      <c r="E6" s="307" t="s">
        <v>197</v>
      </c>
      <c r="F6" s="308" t="s">
        <v>382</v>
      </c>
      <c r="G6" s="308" t="s">
        <v>192</v>
      </c>
      <c r="H6" s="308" t="s">
        <v>198</v>
      </c>
      <c r="I6" s="308" t="s">
        <v>199</v>
      </c>
      <c r="J6" s="308" t="s">
        <v>310</v>
      </c>
      <c r="K6" s="112" t="s">
        <v>193</v>
      </c>
      <c r="L6" s="309" t="s">
        <v>145</v>
      </c>
      <c r="M6" s="506" t="s">
        <v>146</v>
      </c>
      <c r="N6" s="215" t="s">
        <v>147</v>
      </c>
    </row>
    <row r="7" spans="1:14" ht="8.25" customHeight="1">
      <c r="A7" s="323"/>
      <c r="B7" s="323"/>
      <c r="C7" s="324"/>
      <c r="D7" s="324"/>
      <c r="E7" s="325"/>
      <c r="F7" s="325"/>
      <c r="G7" s="325"/>
      <c r="H7" s="325"/>
      <c r="I7" s="325"/>
      <c r="J7" s="325"/>
      <c r="K7" s="326"/>
      <c r="L7" s="326"/>
      <c r="M7" s="326"/>
      <c r="N7" s="326"/>
    </row>
    <row r="8" spans="1:14" s="148" customFormat="1" ht="18" customHeight="1">
      <c r="A8" s="125" t="s">
        <v>22</v>
      </c>
      <c r="B8" s="125" t="s">
        <v>7</v>
      </c>
      <c r="C8" s="310">
        <v>668524</v>
      </c>
      <c r="D8" s="310">
        <v>0</v>
      </c>
      <c r="E8" s="310">
        <v>0</v>
      </c>
      <c r="F8" s="310">
        <v>0</v>
      </c>
      <c r="G8" s="310">
        <v>0</v>
      </c>
      <c r="H8" s="310">
        <v>0</v>
      </c>
      <c r="I8" s="310">
        <v>0</v>
      </c>
      <c r="J8" s="310">
        <v>0</v>
      </c>
      <c r="K8" s="310">
        <v>0</v>
      </c>
      <c r="L8" s="310">
        <f>SUM(E8:K8)</f>
        <v>0</v>
      </c>
      <c r="M8" s="310">
        <v>0</v>
      </c>
      <c r="N8" s="310">
        <f>SUM(C8,D8,L8,M8)</f>
        <v>668524</v>
      </c>
    </row>
    <row r="9" spans="1:14" s="148" customFormat="1" ht="18" customHeight="1">
      <c r="A9" s="678" t="s">
        <v>230</v>
      </c>
      <c r="B9" s="679"/>
      <c r="C9" s="311">
        <f t="shared" ref="C9:K9" si="0">C8</f>
        <v>668524</v>
      </c>
      <c r="D9" s="311">
        <f t="shared" si="0"/>
        <v>0</v>
      </c>
      <c r="E9" s="311">
        <f t="shared" si="0"/>
        <v>0</v>
      </c>
      <c r="F9" s="311">
        <f t="shared" si="0"/>
        <v>0</v>
      </c>
      <c r="G9" s="311">
        <f t="shared" si="0"/>
        <v>0</v>
      </c>
      <c r="H9" s="311">
        <f t="shared" si="0"/>
        <v>0</v>
      </c>
      <c r="I9" s="311">
        <f t="shared" si="0"/>
        <v>0</v>
      </c>
      <c r="J9" s="311">
        <f t="shared" si="0"/>
        <v>0</v>
      </c>
      <c r="K9" s="311">
        <f t="shared" si="0"/>
        <v>0</v>
      </c>
      <c r="L9" s="311">
        <f>L8</f>
        <v>0</v>
      </c>
      <c r="M9" s="311">
        <f>M8</f>
        <v>0</v>
      </c>
      <c r="N9" s="311">
        <f>N8</f>
        <v>668524</v>
      </c>
    </row>
    <row r="10" spans="1:14" s="148" customFormat="1" ht="18" customHeight="1">
      <c r="A10" s="125" t="s">
        <v>23</v>
      </c>
      <c r="B10" s="125" t="s">
        <v>8</v>
      </c>
      <c r="C10" s="310">
        <v>24846347</v>
      </c>
      <c r="D10" s="310">
        <v>0</v>
      </c>
      <c r="E10" s="310">
        <v>0</v>
      </c>
      <c r="F10" s="310">
        <v>0</v>
      </c>
      <c r="G10" s="310">
        <v>0</v>
      </c>
      <c r="H10" s="310">
        <v>0</v>
      </c>
      <c r="I10" s="310">
        <v>0</v>
      </c>
      <c r="J10" s="310">
        <v>0</v>
      </c>
      <c r="K10" s="310">
        <v>0</v>
      </c>
      <c r="L10" s="310">
        <f t="shared" ref="L10:L21" si="1">SUM(E10:K10)</f>
        <v>0</v>
      </c>
      <c r="M10" s="310">
        <v>0</v>
      </c>
      <c r="N10" s="310">
        <f t="shared" ref="N10:N21" si="2">SUM(C10,D10,L10,M10)</f>
        <v>24846347</v>
      </c>
    </row>
    <row r="11" spans="1:14" s="148" customFormat="1" ht="18" customHeight="1">
      <c r="A11" s="125" t="s">
        <v>24</v>
      </c>
      <c r="B11" s="125" t="s">
        <v>9</v>
      </c>
      <c r="C11" s="310">
        <v>-7296896</v>
      </c>
      <c r="D11" s="310">
        <v>0</v>
      </c>
      <c r="E11" s="310">
        <v>0</v>
      </c>
      <c r="F11" s="310">
        <v>0</v>
      </c>
      <c r="G11" s="310">
        <v>0</v>
      </c>
      <c r="H11" s="310">
        <v>0</v>
      </c>
      <c r="I11" s="310">
        <v>0</v>
      </c>
      <c r="J11" s="310">
        <v>0</v>
      </c>
      <c r="K11" s="310">
        <v>0</v>
      </c>
      <c r="L11" s="310">
        <f t="shared" si="1"/>
        <v>0</v>
      </c>
      <c r="M11" s="310">
        <v>0</v>
      </c>
      <c r="N11" s="310">
        <f t="shared" si="2"/>
        <v>-7296896</v>
      </c>
    </row>
    <row r="12" spans="1:14" s="148" customFormat="1" ht="18" customHeight="1">
      <c r="A12" s="125" t="s">
        <v>25</v>
      </c>
      <c r="B12" s="125" t="s">
        <v>168</v>
      </c>
      <c r="C12" s="310">
        <v>16660538</v>
      </c>
      <c r="D12" s="310">
        <v>0</v>
      </c>
      <c r="E12" s="310">
        <v>0</v>
      </c>
      <c r="F12" s="310">
        <v>0</v>
      </c>
      <c r="G12" s="310">
        <v>298065</v>
      </c>
      <c r="H12" s="310">
        <v>0</v>
      </c>
      <c r="I12" s="310">
        <v>0</v>
      </c>
      <c r="J12" s="310">
        <v>0</v>
      </c>
      <c r="K12" s="310">
        <v>0</v>
      </c>
      <c r="L12" s="310">
        <f t="shared" si="1"/>
        <v>298065</v>
      </c>
      <c r="M12" s="310">
        <v>0</v>
      </c>
      <c r="N12" s="310">
        <f t="shared" si="2"/>
        <v>16958603</v>
      </c>
    </row>
    <row r="13" spans="1:14" s="148" customFormat="1" ht="18" customHeight="1">
      <c r="A13" s="125" t="s">
        <v>26</v>
      </c>
      <c r="B13" s="125" t="s">
        <v>169</v>
      </c>
      <c r="C13" s="310">
        <v>-2430691</v>
      </c>
      <c r="D13" s="310">
        <v>0</v>
      </c>
      <c r="E13" s="310">
        <v>0</v>
      </c>
      <c r="F13" s="310">
        <v>0</v>
      </c>
      <c r="G13" s="310">
        <v>0</v>
      </c>
      <c r="H13" s="310">
        <v>0</v>
      </c>
      <c r="I13" s="310">
        <v>0</v>
      </c>
      <c r="J13" s="310">
        <v>0</v>
      </c>
      <c r="K13" s="310">
        <v>0</v>
      </c>
      <c r="L13" s="310">
        <f t="shared" si="1"/>
        <v>0</v>
      </c>
      <c r="M13" s="310">
        <v>0</v>
      </c>
      <c r="N13" s="310">
        <f t="shared" si="2"/>
        <v>-2430691</v>
      </c>
    </row>
    <row r="14" spans="1:14" s="148" customFormat="1" ht="18" customHeight="1">
      <c r="A14" s="125" t="s">
        <v>27</v>
      </c>
      <c r="B14" s="125" t="s">
        <v>170</v>
      </c>
      <c r="C14" s="310">
        <v>0</v>
      </c>
      <c r="D14" s="310">
        <v>0</v>
      </c>
      <c r="E14" s="310">
        <v>0</v>
      </c>
      <c r="F14" s="310">
        <v>0</v>
      </c>
      <c r="G14" s="310">
        <v>0</v>
      </c>
      <c r="H14" s="310">
        <v>0</v>
      </c>
      <c r="I14" s="310">
        <v>0</v>
      </c>
      <c r="J14" s="310">
        <v>0</v>
      </c>
      <c r="K14" s="310">
        <v>0</v>
      </c>
      <c r="L14" s="310">
        <f t="shared" si="1"/>
        <v>0</v>
      </c>
      <c r="M14" s="310">
        <v>0</v>
      </c>
      <c r="N14" s="310">
        <f t="shared" si="2"/>
        <v>0</v>
      </c>
    </row>
    <row r="15" spans="1:14" s="148" customFormat="1" ht="18" customHeight="1">
      <c r="A15" s="125" t="s">
        <v>106</v>
      </c>
      <c r="B15" s="125" t="s">
        <v>11</v>
      </c>
      <c r="C15" s="310">
        <v>0</v>
      </c>
      <c r="D15" s="310">
        <v>0</v>
      </c>
      <c r="E15" s="310">
        <v>0</v>
      </c>
      <c r="F15" s="310">
        <v>0</v>
      </c>
      <c r="G15" s="310">
        <v>0</v>
      </c>
      <c r="H15" s="310">
        <v>0</v>
      </c>
      <c r="I15" s="310">
        <v>0</v>
      </c>
      <c r="J15" s="310">
        <v>0</v>
      </c>
      <c r="K15" s="310">
        <v>0</v>
      </c>
      <c r="L15" s="310">
        <f t="shared" si="1"/>
        <v>0</v>
      </c>
      <c r="M15" s="310">
        <v>0</v>
      </c>
      <c r="N15" s="310">
        <f t="shared" si="2"/>
        <v>0</v>
      </c>
    </row>
    <row r="16" spans="1:14" s="148" customFormat="1" ht="18" customHeight="1">
      <c r="A16" s="125" t="s">
        <v>107</v>
      </c>
      <c r="B16" s="125" t="s">
        <v>171</v>
      </c>
      <c r="C16" s="310">
        <v>-6840875</v>
      </c>
      <c r="D16" s="310">
        <v>0</v>
      </c>
      <c r="E16" s="310">
        <v>0</v>
      </c>
      <c r="F16" s="310">
        <v>0</v>
      </c>
      <c r="G16" s="310">
        <v>0</v>
      </c>
      <c r="H16" s="310">
        <v>0</v>
      </c>
      <c r="I16" s="310">
        <v>0</v>
      </c>
      <c r="J16" s="310">
        <v>0</v>
      </c>
      <c r="K16" s="310">
        <v>0</v>
      </c>
      <c r="L16" s="310">
        <f t="shared" si="1"/>
        <v>0</v>
      </c>
      <c r="M16" s="310">
        <v>0</v>
      </c>
      <c r="N16" s="310">
        <f t="shared" si="2"/>
        <v>-6840875</v>
      </c>
    </row>
    <row r="17" spans="1:14" s="148" customFormat="1" ht="18" customHeight="1">
      <c r="A17" s="125" t="s">
        <v>108</v>
      </c>
      <c r="B17" s="125" t="s">
        <v>172</v>
      </c>
      <c r="C17" s="310">
        <v>-5943203</v>
      </c>
      <c r="D17" s="310">
        <v>0</v>
      </c>
      <c r="E17" s="310">
        <v>0</v>
      </c>
      <c r="F17" s="310">
        <v>0</v>
      </c>
      <c r="G17" s="310">
        <v>0</v>
      </c>
      <c r="H17" s="310">
        <v>0</v>
      </c>
      <c r="I17" s="310">
        <v>0</v>
      </c>
      <c r="J17" s="310">
        <v>0</v>
      </c>
      <c r="K17" s="310">
        <v>0</v>
      </c>
      <c r="L17" s="310">
        <f t="shared" si="1"/>
        <v>0</v>
      </c>
      <c r="M17" s="310">
        <v>0</v>
      </c>
      <c r="N17" s="310">
        <f t="shared" si="2"/>
        <v>-5943203</v>
      </c>
    </row>
    <row r="18" spans="1:14" s="148" customFormat="1" ht="18" customHeight="1">
      <c r="A18" s="125" t="s">
        <v>109</v>
      </c>
      <c r="B18" s="125" t="s">
        <v>173</v>
      </c>
      <c r="C18" s="310">
        <v>-9520135</v>
      </c>
      <c r="D18" s="310">
        <v>0</v>
      </c>
      <c r="E18" s="310">
        <v>0</v>
      </c>
      <c r="F18" s="310">
        <v>0</v>
      </c>
      <c r="G18" s="310">
        <v>-8382907</v>
      </c>
      <c r="H18" s="310">
        <v>0</v>
      </c>
      <c r="I18" s="310">
        <v>0</v>
      </c>
      <c r="J18" s="310">
        <v>0</v>
      </c>
      <c r="K18" s="310">
        <v>0</v>
      </c>
      <c r="L18" s="310">
        <f t="shared" si="1"/>
        <v>-8382907</v>
      </c>
      <c r="M18" s="310">
        <v>0</v>
      </c>
      <c r="N18" s="310">
        <f t="shared" si="2"/>
        <v>-17903042</v>
      </c>
    </row>
    <row r="19" spans="1:14" s="148" customFormat="1" ht="18" customHeight="1">
      <c r="A19" s="125" t="s">
        <v>110</v>
      </c>
      <c r="B19" s="125" t="s">
        <v>174</v>
      </c>
      <c r="C19" s="310">
        <v>9993735</v>
      </c>
      <c r="D19" s="310">
        <v>0</v>
      </c>
      <c r="E19" s="310">
        <v>0</v>
      </c>
      <c r="F19" s="310">
        <v>0</v>
      </c>
      <c r="G19" s="310">
        <v>-10033648</v>
      </c>
      <c r="H19" s="310">
        <v>0</v>
      </c>
      <c r="I19" s="310">
        <v>0</v>
      </c>
      <c r="J19" s="310">
        <v>0</v>
      </c>
      <c r="K19" s="310">
        <v>0</v>
      </c>
      <c r="L19" s="310">
        <f t="shared" si="1"/>
        <v>-10033648</v>
      </c>
      <c r="M19" s="310">
        <v>0</v>
      </c>
      <c r="N19" s="310">
        <f t="shared" si="2"/>
        <v>-39913</v>
      </c>
    </row>
    <row r="20" spans="1:14" s="148" customFormat="1" ht="18" customHeight="1">
      <c r="A20" s="125" t="s">
        <v>111</v>
      </c>
      <c r="B20" s="125" t="s">
        <v>175</v>
      </c>
      <c r="C20" s="310">
        <v>10234193</v>
      </c>
      <c r="D20" s="310">
        <v>0</v>
      </c>
      <c r="E20" s="310">
        <v>1432633</v>
      </c>
      <c r="F20" s="310">
        <v>0</v>
      </c>
      <c r="G20" s="310">
        <v>0</v>
      </c>
      <c r="H20" s="310">
        <v>0</v>
      </c>
      <c r="I20" s="310">
        <v>0</v>
      </c>
      <c r="J20" s="310">
        <v>0</v>
      </c>
      <c r="K20" s="310">
        <v>0</v>
      </c>
      <c r="L20" s="310">
        <f t="shared" si="1"/>
        <v>1432633</v>
      </c>
      <c r="M20" s="310">
        <v>0</v>
      </c>
      <c r="N20" s="310">
        <f t="shared" si="2"/>
        <v>11666826</v>
      </c>
    </row>
    <row r="21" spans="1:14" s="148" customFormat="1" ht="18" customHeight="1">
      <c r="A21" s="125" t="s">
        <v>262</v>
      </c>
      <c r="B21" s="125" t="s">
        <v>314</v>
      </c>
      <c r="C21" s="310">
        <v>0</v>
      </c>
      <c r="D21" s="310">
        <v>0</v>
      </c>
      <c r="E21" s="310">
        <v>0</v>
      </c>
      <c r="F21" s="310">
        <v>0</v>
      </c>
      <c r="G21" s="310">
        <v>0</v>
      </c>
      <c r="H21" s="310">
        <v>0</v>
      </c>
      <c r="I21" s="310">
        <v>0</v>
      </c>
      <c r="J21" s="310">
        <v>0</v>
      </c>
      <c r="K21" s="310">
        <v>0</v>
      </c>
      <c r="L21" s="310">
        <f t="shared" si="1"/>
        <v>0</v>
      </c>
      <c r="M21" s="310">
        <v>0</v>
      </c>
      <c r="N21" s="310">
        <f t="shared" si="2"/>
        <v>0</v>
      </c>
    </row>
    <row r="22" spans="1:14" s="148" customFormat="1" ht="18" customHeight="1">
      <c r="A22" s="680" t="s">
        <v>239</v>
      </c>
      <c r="B22" s="681"/>
      <c r="C22" s="311">
        <f t="shared" ref="C22:N22" si="3">SUM(C10:C21)</f>
        <v>29703013</v>
      </c>
      <c r="D22" s="311">
        <f t="shared" si="3"/>
        <v>0</v>
      </c>
      <c r="E22" s="311">
        <f t="shared" si="3"/>
        <v>1432633</v>
      </c>
      <c r="F22" s="311">
        <f t="shared" si="3"/>
        <v>0</v>
      </c>
      <c r="G22" s="311">
        <f t="shared" si="3"/>
        <v>-18118490</v>
      </c>
      <c r="H22" s="311">
        <f t="shared" si="3"/>
        <v>0</v>
      </c>
      <c r="I22" s="311">
        <f t="shared" si="3"/>
        <v>0</v>
      </c>
      <c r="J22" s="311">
        <f t="shared" si="3"/>
        <v>0</v>
      </c>
      <c r="K22" s="311">
        <f t="shared" si="3"/>
        <v>0</v>
      </c>
      <c r="L22" s="311">
        <f t="shared" si="3"/>
        <v>-16685857</v>
      </c>
      <c r="M22" s="311">
        <f t="shared" si="3"/>
        <v>0</v>
      </c>
      <c r="N22" s="311">
        <f t="shared" si="3"/>
        <v>13017156</v>
      </c>
    </row>
    <row r="23" spans="1:14" s="148" customFormat="1" ht="18" customHeight="1">
      <c r="A23" s="125" t="s">
        <v>28</v>
      </c>
      <c r="B23" s="125" t="s">
        <v>14</v>
      </c>
      <c r="C23" s="310">
        <v>34236</v>
      </c>
      <c r="D23" s="310">
        <v>0</v>
      </c>
      <c r="E23" s="310">
        <v>0</v>
      </c>
      <c r="F23" s="310">
        <v>0</v>
      </c>
      <c r="G23" s="310">
        <v>0</v>
      </c>
      <c r="H23" s="310">
        <v>0</v>
      </c>
      <c r="I23" s="310">
        <v>0</v>
      </c>
      <c r="J23" s="310">
        <v>0</v>
      </c>
      <c r="K23" s="310">
        <v>0</v>
      </c>
      <c r="L23" s="310">
        <f t="shared" ref="L23:L28" si="4">SUM(E23:K23)</f>
        <v>0</v>
      </c>
      <c r="M23" s="310">
        <v>0</v>
      </c>
      <c r="N23" s="310">
        <f t="shared" ref="N23:N28" si="5">SUM(C23,D23,L23,M23)</f>
        <v>34236</v>
      </c>
    </row>
    <row r="24" spans="1:14" s="148" customFormat="1" ht="18" customHeight="1">
      <c r="A24" s="125" t="s">
        <v>112</v>
      </c>
      <c r="B24" s="125" t="s">
        <v>15</v>
      </c>
      <c r="C24" s="310">
        <v>166768</v>
      </c>
      <c r="D24" s="310">
        <v>0</v>
      </c>
      <c r="E24" s="310">
        <v>0</v>
      </c>
      <c r="F24" s="310">
        <v>0</v>
      </c>
      <c r="G24" s="310">
        <v>0</v>
      </c>
      <c r="H24" s="310">
        <v>0</v>
      </c>
      <c r="I24" s="310">
        <v>0</v>
      </c>
      <c r="J24" s="310">
        <v>0</v>
      </c>
      <c r="K24" s="310">
        <v>0</v>
      </c>
      <c r="L24" s="310">
        <f t="shared" si="4"/>
        <v>0</v>
      </c>
      <c r="M24" s="310">
        <v>0</v>
      </c>
      <c r="N24" s="310">
        <f t="shared" si="5"/>
        <v>166768</v>
      </c>
    </row>
    <row r="25" spans="1:14" s="148" customFormat="1" ht="18" customHeight="1">
      <c r="A25" s="125" t="s">
        <v>113</v>
      </c>
      <c r="B25" s="125" t="s">
        <v>16</v>
      </c>
      <c r="C25" s="310">
        <v>6278</v>
      </c>
      <c r="D25" s="310">
        <v>0</v>
      </c>
      <c r="E25" s="310">
        <v>0</v>
      </c>
      <c r="F25" s="310">
        <v>0</v>
      </c>
      <c r="G25" s="310">
        <v>0</v>
      </c>
      <c r="H25" s="310">
        <v>0</v>
      </c>
      <c r="I25" s="310">
        <v>0</v>
      </c>
      <c r="J25" s="310">
        <v>0</v>
      </c>
      <c r="K25" s="310">
        <v>0</v>
      </c>
      <c r="L25" s="310">
        <f t="shared" si="4"/>
        <v>0</v>
      </c>
      <c r="M25" s="310">
        <v>0</v>
      </c>
      <c r="N25" s="310">
        <f t="shared" si="5"/>
        <v>6278</v>
      </c>
    </row>
    <row r="26" spans="1:14" s="148" customFormat="1" ht="18" customHeight="1">
      <c r="A26" s="125" t="s">
        <v>99</v>
      </c>
      <c r="B26" s="125" t="s">
        <v>143</v>
      </c>
      <c r="C26" s="310">
        <v>597421</v>
      </c>
      <c r="D26" s="310">
        <v>0</v>
      </c>
      <c r="E26" s="310">
        <v>0</v>
      </c>
      <c r="F26" s="310">
        <v>0</v>
      </c>
      <c r="G26" s="310">
        <v>0</v>
      </c>
      <c r="H26" s="310">
        <v>0</v>
      </c>
      <c r="I26" s="310">
        <v>0</v>
      </c>
      <c r="J26" s="310">
        <v>0</v>
      </c>
      <c r="K26" s="310">
        <v>0</v>
      </c>
      <c r="L26" s="310">
        <f t="shared" si="4"/>
        <v>0</v>
      </c>
      <c r="M26" s="310">
        <v>0</v>
      </c>
      <c r="N26" s="310">
        <f t="shared" si="5"/>
        <v>597421</v>
      </c>
    </row>
    <row r="27" spans="1:14" s="148" customFormat="1" ht="18" customHeight="1">
      <c r="A27" s="125" t="s">
        <v>100</v>
      </c>
      <c r="B27" s="125" t="s">
        <v>303</v>
      </c>
      <c r="C27" s="310">
        <v>205361</v>
      </c>
      <c r="D27" s="310">
        <v>0</v>
      </c>
      <c r="E27" s="310">
        <v>0</v>
      </c>
      <c r="F27" s="310">
        <v>0</v>
      </c>
      <c r="G27" s="310">
        <v>0</v>
      </c>
      <c r="H27" s="310">
        <v>0</v>
      </c>
      <c r="I27" s="310">
        <v>0</v>
      </c>
      <c r="J27" s="310">
        <v>0</v>
      </c>
      <c r="K27" s="310">
        <v>0</v>
      </c>
      <c r="L27" s="310">
        <f t="shared" si="4"/>
        <v>0</v>
      </c>
      <c r="M27" s="310">
        <v>0</v>
      </c>
      <c r="N27" s="310">
        <f t="shared" si="5"/>
        <v>205361</v>
      </c>
    </row>
    <row r="28" spans="1:14" s="148" customFormat="1" ht="18" customHeight="1">
      <c r="A28" s="125" t="s">
        <v>114</v>
      </c>
      <c r="B28" s="125" t="s">
        <v>144</v>
      </c>
      <c r="C28" s="310">
        <v>254104</v>
      </c>
      <c r="D28" s="310">
        <v>0</v>
      </c>
      <c r="E28" s="310">
        <v>0</v>
      </c>
      <c r="F28" s="310">
        <v>0</v>
      </c>
      <c r="G28" s="310">
        <v>0</v>
      </c>
      <c r="H28" s="310">
        <v>0</v>
      </c>
      <c r="I28" s="310">
        <v>0</v>
      </c>
      <c r="J28" s="310">
        <v>0</v>
      </c>
      <c r="K28" s="310">
        <v>0</v>
      </c>
      <c r="L28" s="310">
        <f t="shared" si="4"/>
        <v>0</v>
      </c>
      <c r="M28" s="310">
        <v>0</v>
      </c>
      <c r="N28" s="310">
        <f t="shared" si="5"/>
        <v>254104</v>
      </c>
    </row>
    <row r="29" spans="1:14" s="148" customFormat="1" ht="18" customHeight="1">
      <c r="A29" s="680" t="s">
        <v>240</v>
      </c>
      <c r="B29" s="681"/>
      <c r="C29" s="311">
        <f t="shared" ref="C29:K29" si="6">SUM(C23:C28)</f>
        <v>1264168</v>
      </c>
      <c r="D29" s="311">
        <f t="shared" si="6"/>
        <v>0</v>
      </c>
      <c r="E29" s="311">
        <f t="shared" si="6"/>
        <v>0</v>
      </c>
      <c r="F29" s="311">
        <f t="shared" si="6"/>
        <v>0</v>
      </c>
      <c r="G29" s="311">
        <f t="shared" si="6"/>
        <v>0</v>
      </c>
      <c r="H29" s="311">
        <f t="shared" si="6"/>
        <v>0</v>
      </c>
      <c r="I29" s="311">
        <f t="shared" si="6"/>
        <v>0</v>
      </c>
      <c r="J29" s="311">
        <f t="shared" si="6"/>
        <v>0</v>
      </c>
      <c r="K29" s="311">
        <f t="shared" si="6"/>
        <v>0</v>
      </c>
      <c r="L29" s="311">
        <f>SUM(L23:L28)</f>
        <v>0</v>
      </c>
      <c r="M29" s="311">
        <f>SUM(M23:M28)</f>
        <v>0</v>
      </c>
      <c r="N29" s="311">
        <f>SUM(N23:N28)</f>
        <v>1264168</v>
      </c>
    </row>
    <row r="30" spans="1:14" s="148" customFormat="1" ht="18" customHeight="1">
      <c r="A30" s="125" t="s">
        <v>101</v>
      </c>
      <c r="B30" s="125" t="s">
        <v>17</v>
      </c>
      <c r="C30" s="310">
        <v>1712281</v>
      </c>
      <c r="D30" s="310">
        <v>0</v>
      </c>
      <c r="E30" s="310">
        <v>0</v>
      </c>
      <c r="F30" s="310">
        <v>0</v>
      </c>
      <c r="G30" s="310">
        <v>0</v>
      </c>
      <c r="H30" s="310">
        <v>0</v>
      </c>
      <c r="I30" s="310">
        <v>0</v>
      </c>
      <c r="J30" s="310">
        <v>0</v>
      </c>
      <c r="K30" s="310">
        <v>0</v>
      </c>
      <c r="L30" s="310">
        <f>SUM(E30:K30)</f>
        <v>0</v>
      </c>
      <c r="M30" s="310">
        <v>0</v>
      </c>
      <c r="N30" s="310">
        <f t="shared" ref="N30:N39" si="7">SUM(C30,D30,L30,M30)</f>
        <v>1712281</v>
      </c>
    </row>
    <row r="31" spans="1:14" s="148" customFormat="1" ht="18" customHeight="1">
      <c r="A31" s="125" t="s">
        <v>102</v>
      </c>
      <c r="B31" s="125" t="s">
        <v>115</v>
      </c>
      <c r="C31" s="310">
        <v>147513</v>
      </c>
      <c r="D31" s="310">
        <v>0</v>
      </c>
      <c r="E31" s="310">
        <v>0</v>
      </c>
      <c r="F31" s="310">
        <v>0</v>
      </c>
      <c r="G31" s="310">
        <v>0</v>
      </c>
      <c r="H31" s="310">
        <v>0</v>
      </c>
      <c r="I31" s="310">
        <v>0</v>
      </c>
      <c r="J31" s="310">
        <v>0</v>
      </c>
      <c r="K31" s="310">
        <v>0</v>
      </c>
      <c r="L31" s="310">
        <f>SUM(E31:K31)</f>
        <v>0</v>
      </c>
      <c r="M31" s="310">
        <v>0</v>
      </c>
      <c r="N31" s="310">
        <f t="shared" si="7"/>
        <v>147513</v>
      </c>
    </row>
    <row r="32" spans="1:14" s="148" customFormat="1" ht="18" customHeight="1">
      <c r="A32" s="125" t="s">
        <v>103</v>
      </c>
      <c r="B32" s="115" t="s">
        <v>177</v>
      </c>
      <c r="C32" s="310">
        <v>0</v>
      </c>
      <c r="D32" s="310">
        <v>0</v>
      </c>
      <c r="E32" s="310">
        <v>0</v>
      </c>
      <c r="F32" s="310">
        <v>0</v>
      </c>
      <c r="G32" s="310">
        <v>0</v>
      </c>
      <c r="H32" s="310">
        <v>0</v>
      </c>
      <c r="I32" s="310">
        <v>0</v>
      </c>
      <c r="J32" s="310">
        <v>0</v>
      </c>
      <c r="K32" s="310">
        <v>0</v>
      </c>
      <c r="L32" s="310">
        <f>SUM(E32:K32)</f>
        <v>0</v>
      </c>
      <c r="M32" s="310">
        <v>0</v>
      </c>
      <c r="N32" s="310">
        <f t="shared" si="7"/>
        <v>0</v>
      </c>
    </row>
    <row r="33" spans="1:14" s="312" customFormat="1" ht="18" customHeight="1">
      <c r="A33" s="680" t="s">
        <v>241</v>
      </c>
      <c r="B33" s="681"/>
      <c r="C33" s="311">
        <f t="shared" ref="C33:K33" si="8">SUM(C30:C32)</f>
        <v>1859794</v>
      </c>
      <c r="D33" s="311">
        <f t="shared" si="8"/>
        <v>0</v>
      </c>
      <c r="E33" s="311">
        <f t="shared" si="8"/>
        <v>0</v>
      </c>
      <c r="F33" s="311">
        <f t="shared" si="8"/>
        <v>0</v>
      </c>
      <c r="G33" s="311">
        <f t="shared" si="8"/>
        <v>0</v>
      </c>
      <c r="H33" s="311">
        <f t="shared" si="8"/>
        <v>0</v>
      </c>
      <c r="I33" s="311">
        <f t="shared" si="8"/>
        <v>0</v>
      </c>
      <c r="J33" s="311">
        <f t="shared" si="8"/>
        <v>0</v>
      </c>
      <c r="K33" s="311">
        <f t="shared" si="8"/>
        <v>0</v>
      </c>
      <c r="L33" s="311">
        <f>SUM(L30:L32)</f>
        <v>0</v>
      </c>
      <c r="M33" s="311">
        <f>SUM(M30:M32)</f>
        <v>0</v>
      </c>
      <c r="N33" s="311">
        <f>SUM(N30:N32)</f>
        <v>1859794</v>
      </c>
    </row>
    <row r="34" spans="1:14" s="312" customFormat="1" ht="18" customHeight="1">
      <c r="A34" s="138" t="s">
        <v>104</v>
      </c>
      <c r="B34" s="313" t="s">
        <v>18</v>
      </c>
      <c r="C34" s="310">
        <v>610828</v>
      </c>
      <c r="D34" s="310">
        <v>0</v>
      </c>
      <c r="E34" s="310">
        <v>0</v>
      </c>
      <c r="F34" s="310">
        <v>0</v>
      </c>
      <c r="G34" s="310">
        <v>0</v>
      </c>
      <c r="H34" s="310">
        <v>0</v>
      </c>
      <c r="I34" s="310">
        <v>0</v>
      </c>
      <c r="J34" s="310">
        <v>0</v>
      </c>
      <c r="K34" s="310">
        <v>0</v>
      </c>
      <c r="L34" s="310">
        <f>SUM(E34:K34)</f>
        <v>0</v>
      </c>
      <c r="M34" s="310">
        <v>0</v>
      </c>
      <c r="N34" s="310">
        <f t="shared" si="7"/>
        <v>610828</v>
      </c>
    </row>
    <row r="35" spans="1:14" s="312" customFormat="1" ht="18" customHeight="1">
      <c r="A35" s="138" t="s">
        <v>263</v>
      </c>
      <c r="B35" s="313" t="s">
        <v>19</v>
      </c>
      <c r="C35" s="310">
        <v>543423</v>
      </c>
      <c r="D35" s="310">
        <v>0</v>
      </c>
      <c r="E35" s="310">
        <v>0</v>
      </c>
      <c r="F35" s="310">
        <v>0</v>
      </c>
      <c r="G35" s="310">
        <v>0</v>
      </c>
      <c r="H35" s="310">
        <v>0</v>
      </c>
      <c r="I35" s="310">
        <v>0</v>
      </c>
      <c r="J35" s="310">
        <v>0</v>
      </c>
      <c r="K35" s="310">
        <v>0</v>
      </c>
      <c r="L35" s="310">
        <f>SUM(E35:K35)</f>
        <v>0</v>
      </c>
      <c r="M35" s="310">
        <v>0</v>
      </c>
      <c r="N35" s="310">
        <f>SUM(C35,D35,L35,M35)</f>
        <v>543423</v>
      </c>
    </row>
    <row r="36" spans="1:14" s="312" customFormat="1" ht="18" customHeight="1">
      <c r="A36" s="138" t="s">
        <v>264</v>
      </c>
      <c r="B36" s="313" t="s">
        <v>20</v>
      </c>
      <c r="C36" s="310">
        <v>0</v>
      </c>
      <c r="D36" s="310">
        <v>0</v>
      </c>
      <c r="E36" s="310">
        <v>0</v>
      </c>
      <c r="F36" s="310">
        <v>0</v>
      </c>
      <c r="G36" s="310">
        <v>0</v>
      </c>
      <c r="H36" s="310">
        <v>0</v>
      </c>
      <c r="I36" s="310">
        <v>0</v>
      </c>
      <c r="J36" s="310">
        <v>0</v>
      </c>
      <c r="K36" s="310">
        <v>0</v>
      </c>
      <c r="L36" s="310">
        <f>SUM(E36:K36)</f>
        <v>0</v>
      </c>
      <c r="M36" s="310">
        <v>0</v>
      </c>
      <c r="N36" s="310">
        <f>SUM(C36,D36,L36,M36)</f>
        <v>0</v>
      </c>
    </row>
    <row r="37" spans="1:14" s="312" customFormat="1" ht="18" customHeight="1">
      <c r="A37" s="138" t="s">
        <v>265</v>
      </c>
      <c r="B37" s="313" t="s">
        <v>21</v>
      </c>
      <c r="C37" s="310">
        <v>758414</v>
      </c>
      <c r="D37" s="310">
        <v>0</v>
      </c>
      <c r="E37" s="310">
        <v>0</v>
      </c>
      <c r="F37" s="310">
        <v>0</v>
      </c>
      <c r="G37" s="310">
        <v>0</v>
      </c>
      <c r="H37" s="310">
        <v>0</v>
      </c>
      <c r="I37" s="310">
        <v>0</v>
      </c>
      <c r="J37" s="310">
        <v>0</v>
      </c>
      <c r="K37" s="310">
        <v>0</v>
      </c>
      <c r="L37" s="310">
        <f>SUM(E37:K37)</f>
        <v>0</v>
      </c>
      <c r="M37" s="310">
        <v>0</v>
      </c>
      <c r="N37" s="310">
        <f>SUM(C37,D37,L37,M37)</f>
        <v>758414</v>
      </c>
    </row>
    <row r="38" spans="1:14" s="312" customFormat="1" ht="18" customHeight="1">
      <c r="A38" s="678" t="s">
        <v>381</v>
      </c>
      <c r="B38" s="679"/>
      <c r="C38" s="311">
        <f t="shared" ref="C38:K38" si="9">SUM(C34:C37)</f>
        <v>1912665</v>
      </c>
      <c r="D38" s="311">
        <f t="shared" si="9"/>
        <v>0</v>
      </c>
      <c r="E38" s="311">
        <f t="shared" si="9"/>
        <v>0</v>
      </c>
      <c r="F38" s="311">
        <f t="shared" si="9"/>
        <v>0</v>
      </c>
      <c r="G38" s="311">
        <f t="shared" si="9"/>
        <v>0</v>
      </c>
      <c r="H38" s="311">
        <f t="shared" si="9"/>
        <v>0</v>
      </c>
      <c r="I38" s="311">
        <f t="shared" si="9"/>
        <v>0</v>
      </c>
      <c r="J38" s="311">
        <f t="shared" si="9"/>
        <v>0</v>
      </c>
      <c r="K38" s="311">
        <f t="shared" si="9"/>
        <v>0</v>
      </c>
      <c r="L38" s="311">
        <f>SUM(L34:L37)</f>
        <v>0</v>
      </c>
      <c r="M38" s="311">
        <f>SUM(M34:M37)</f>
        <v>0</v>
      </c>
      <c r="N38" s="311">
        <f>SUM(N34:N37)</f>
        <v>1912665</v>
      </c>
    </row>
    <row r="39" spans="1:14" s="148" customFormat="1" ht="18" customHeight="1">
      <c r="A39" s="124" t="s">
        <v>105</v>
      </c>
      <c r="B39" s="127" t="s">
        <v>116</v>
      </c>
      <c r="C39" s="310">
        <v>0</v>
      </c>
      <c r="D39" s="310">
        <v>0</v>
      </c>
      <c r="E39" s="310">
        <v>0</v>
      </c>
      <c r="F39" s="310">
        <v>0</v>
      </c>
      <c r="G39" s="310">
        <v>0</v>
      </c>
      <c r="H39" s="310">
        <v>0</v>
      </c>
      <c r="I39" s="310">
        <v>0</v>
      </c>
      <c r="J39" s="310">
        <v>0</v>
      </c>
      <c r="K39" s="310">
        <v>0</v>
      </c>
      <c r="L39" s="310">
        <f>SUM(E39:K39)</f>
        <v>0</v>
      </c>
      <c r="M39" s="310">
        <v>0</v>
      </c>
      <c r="N39" s="310">
        <f t="shared" si="7"/>
        <v>0</v>
      </c>
    </row>
    <row r="40" spans="1:14" s="312" customFormat="1" ht="18" customHeight="1">
      <c r="A40" s="680" t="s">
        <v>266</v>
      </c>
      <c r="B40" s="681"/>
      <c r="C40" s="311">
        <f t="shared" ref="C40:N40" si="10">SUM(C39:C39)</f>
        <v>0</v>
      </c>
      <c r="D40" s="311">
        <f t="shared" si="10"/>
        <v>0</v>
      </c>
      <c r="E40" s="311">
        <f t="shared" si="10"/>
        <v>0</v>
      </c>
      <c r="F40" s="311">
        <f t="shared" si="10"/>
        <v>0</v>
      </c>
      <c r="G40" s="311">
        <f t="shared" si="10"/>
        <v>0</v>
      </c>
      <c r="H40" s="311">
        <f t="shared" si="10"/>
        <v>0</v>
      </c>
      <c r="I40" s="311">
        <f t="shared" si="10"/>
        <v>0</v>
      </c>
      <c r="J40" s="311">
        <f t="shared" si="10"/>
        <v>0</v>
      </c>
      <c r="K40" s="311">
        <f t="shared" si="10"/>
        <v>0</v>
      </c>
      <c r="L40" s="311">
        <f t="shared" si="10"/>
        <v>0</v>
      </c>
      <c r="M40" s="311">
        <f t="shared" si="10"/>
        <v>0</v>
      </c>
      <c r="N40" s="311">
        <f t="shared" si="10"/>
        <v>0</v>
      </c>
    </row>
    <row r="41" spans="1:14" s="312" customFormat="1" ht="6.75" customHeight="1">
      <c r="A41" s="136"/>
      <c r="B41" s="136"/>
      <c r="C41" s="314"/>
      <c r="D41" s="314"/>
      <c r="E41" s="314"/>
      <c r="F41" s="314"/>
      <c r="G41" s="314"/>
      <c r="H41" s="314"/>
      <c r="I41" s="314"/>
      <c r="J41" s="314"/>
      <c r="K41" s="314"/>
      <c r="L41" s="314"/>
      <c r="M41" s="314"/>
      <c r="N41" s="314"/>
    </row>
    <row r="42" spans="1:14" s="312" customFormat="1" ht="18" customHeight="1" thickBot="1">
      <c r="A42" s="315" t="s">
        <v>242</v>
      </c>
      <c r="B42" s="315"/>
      <c r="C42" s="316">
        <f t="shared" ref="C42:K42" si="11">SUM(C40,C38,C33,C29,C22,C9,)</f>
        <v>35408164</v>
      </c>
      <c r="D42" s="316">
        <f t="shared" si="11"/>
        <v>0</v>
      </c>
      <c r="E42" s="316">
        <f t="shared" si="11"/>
        <v>1432633</v>
      </c>
      <c r="F42" s="316">
        <f t="shared" si="11"/>
        <v>0</v>
      </c>
      <c r="G42" s="316">
        <f t="shared" si="11"/>
        <v>-18118490</v>
      </c>
      <c r="H42" s="316">
        <f t="shared" si="11"/>
        <v>0</v>
      </c>
      <c r="I42" s="316">
        <f t="shared" si="11"/>
        <v>0</v>
      </c>
      <c r="J42" s="316">
        <f t="shared" si="11"/>
        <v>0</v>
      </c>
      <c r="K42" s="316">
        <f t="shared" si="11"/>
        <v>0</v>
      </c>
      <c r="L42" s="316">
        <f>SUM(L40,L38,L33,L29,L22,L9,)</f>
        <v>-16685857</v>
      </c>
      <c r="M42" s="316">
        <f>SUM(M40,M38,M33,M29,M22,M9,)</f>
        <v>0</v>
      </c>
      <c r="N42" s="316">
        <f>SUM(N40,N38,N33,N29,N22,N9,)</f>
        <v>18722307</v>
      </c>
    </row>
    <row r="43" spans="1:14" ht="16.2" thickTop="1">
      <c r="A43" s="301"/>
      <c r="B43" s="301"/>
    </row>
    <row r="44" spans="1:14">
      <c r="C44" s="445"/>
      <c r="N44" s="445"/>
    </row>
    <row r="45" spans="1:14">
      <c r="C45" s="445"/>
      <c r="N45" s="445"/>
    </row>
    <row r="46" spans="1:14">
      <c r="C46" s="445"/>
    </row>
    <row r="47" spans="1:14">
      <c r="C47" s="445"/>
      <c r="N47" s="445"/>
    </row>
    <row r="50" spans="1:13">
      <c r="A50" s="301"/>
      <c r="B50" s="301"/>
    </row>
    <row r="51" spans="1:13">
      <c r="A51" s="301"/>
      <c r="B51" s="301"/>
    </row>
    <row r="52" spans="1:13">
      <c r="A52" s="301"/>
      <c r="B52" s="301"/>
    </row>
    <row r="57" spans="1:13">
      <c r="M57" s="173"/>
    </row>
  </sheetData>
  <mergeCells count="7">
    <mergeCell ref="E5:L5"/>
    <mergeCell ref="A9:B9"/>
    <mergeCell ref="A38:B38"/>
    <mergeCell ref="A40:B40"/>
    <mergeCell ref="A22:B22"/>
    <mergeCell ref="A33:B33"/>
    <mergeCell ref="A29:B29"/>
  </mergeCells>
  <phoneticPr fontId="74" type="noConversion"/>
  <printOptions horizontalCentered="1"/>
  <pageMargins left="0" right="0" top="0.5" bottom="0.5" header="0.55000000000000004" footer="0.05"/>
  <pageSetup scale="54" orientation="landscape" r:id="rId1"/>
  <headerFooter scaleWithDoc="0">
    <oddFooter>&amp;L&amp;"Times New Roman,Regular"&amp;12&amp;A&amp;R&amp;"Times New Roman,Regular"&amp;12&amp;P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19</vt:i4>
      </vt:variant>
      <vt:variant>
        <vt:lpstr>Named Ranges</vt:lpstr>
      </vt:variant>
      <vt:variant>
        <vt:i4>16</vt:i4>
      </vt:variant>
    </vt:vector>
  </HeadingPairs>
  <TitlesOfParts>
    <vt:vector size="35" baseType="lpstr">
      <vt:lpstr>Table of Contents</vt:lpstr>
      <vt:lpstr>Schedule 1</vt:lpstr>
      <vt:lpstr>Schedule 1a</vt:lpstr>
      <vt:lpstr>Schedule 1b</vt:lpstr>
      <vt:lpstr>Schedule 2</vt:lpstr>
      <vt:lpstr>Schedule 3</vt:lpstr>
      <vt:lpstr>Schedule 4</vt:lpstr>
      <vt:lpstr>Schedule 5</vt:lpstr>
      <vt:lpstr>Schedule 6</vt:lpstr>
      <vt:lpstr>Fund 0666</vt:lpstr>
      <vt:lpstr>Fund 0802</vt:lpstr>
      <vt:lpstr>Fund 8093</vt:lpstr>
      <vt:lpstr>Schedule 8</vt:lpstr>
      <vt:lpstr>Footnotes to Schedule 7</vt:lpstr>
      <vt:lpstr>Schedule 9</vt:lpstr>
      <vt:lpstr>Schedule 10</vt:lpstr>
      <vt:lpstr>Schedule 11 A.1.1</vt:lpstr>
      <vt:lpstr>Schedule 11 B.1.1</vt:lpstr>
      <vt:lpstr>Schedule 11 D.1.1</vt:lpstr>
      <vt:lpstr>'Footnotes to Schedule 7'!Print_Area</vt:lpstr>
      <vt:lpstr>'Fund 0666'!Print_Area</vt:lpstr>
      <vt:lpstr>'Fund 0802'!Print_Area</vt:lpstr>
      <vt:lpstr>'Fund 8093'!Print_Area</vt:lpstr>
      <vt:lpstr>'Schedule 1'!Print_Area</vt:lpstr>
      <vt:lpstr>'Schedule 1b'!Print_Area</vt:lpstr>
      <vt:lpstr>'Schedule 4'!Print_Area</vt:lpstr>
      <vt:lpstr>'Schedule 5'!Print_Area</vt:lpstr>
      <vt:lpstr>'Schedule 6'!Print_Area</vt:lpstr>
      <vt:lpstr>'Schedule 8'!Print_Area</vt:lpstr>
      <vt:lpstr>'Schedule 1'!Print_Titles</vt:lpstr>
      <vt:lpstr>'Schedule 1a'!Print_Titles</vt:lpstr>
      <vt:lpstr>'Schedule 1b'!Print_Titles</vt:lpstr>
      <vt:lpstr>'Schedule 4'!Print_Titles</vt:lpstr>
      <vt:lpstr>'Schedule 5'!Print_Titles</vt:lpstr>
      <vt:lpstr>'Schedule 6'!Print_Titles</vt:lpstr>
    </vt:vector>
  </TitlesOfParts>
  <Company>DFPS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DFPS Monthly Financial Report 2020_10</dc:title>
  <dc:subject>Monthly Financial Report Data</dc:subject>
  <dc:creator>Zhou,Joe (DFPS)</dc:creator>
  <cp:lastModifiedBy>Michael,Michelle R (DFPS)</cp:lastModifiedBy>
  <cp:lastPrinted>2018-11-02T18:28:06Z</cp:lastPrinted>
  <dcterms:created xsi:type="dcterms:W3CDTF">2007-10-30T15:19:17Z</dcterms:created>
  <dcterms:modified xsi:type="dcterms:W3CDTF">2020-09-14T21:54:35Z</dcterms:modified>
</cp:coreProperties>
</file>